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zandr\Desktop\ICA AÑO 2026\METAS 2026\METAS FINALES\"/>
    </mc:Choice>
  </mc:AlternateContent>
  <xr:revisionPtr revIDLastSave="0" documentId="13_ncr:1_{3921DD95-1729-4A5C-9538-D73293B5085D}" xr6:coauthVersionLast="47" xr6:coauthVersionMax="47" xr10:uidLastSave="{00000000-0000-0000-0000-000000000000}"/>
  <bookViews>
    <workbookView xWindow="-108" yWindow="-108" windowWidth="23256" windowHeight="12456" tabRatio="588" xr2:uid="{F2647C28-781B-4DCB-B0C9-56E300724AB7}"/>
  </bookViews>
  <sheets>
    <sheet name="SPV_CON_2026" sheetId="1" r:id="rId1"/>
  </sheets>
  <definedNames>
    <definedName name="_xlnm._FilterDatabase" localSheetId="0" hidden="1">SPV_CON_2026!$A$2:$EQ$80</definedName>
    <definedName name="_xlnm.Print_Area" localSheetId="0">SPV_CON_2026!$B$1:$EG$80</definedName>
    <definedName name="_xlnm.Print_Titles" localSheetId="0">SPV_CON_2026!$B:$B,SPV_CON_2026!$1:$2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1" i="1"/>
  <c r="G11" i="1"/>
  <c r="F11" i="1"/>
  <c r="H10" i="1"/>
  <c r="G10" i="1"/>
  <c r="F10" i="1"/>
  <c r="EF3" i="1"/>
  <c r="EE3" i="1"/>
  <c r="ED3" i="1"/>
  <c r="EB3" i="1"/>
  <c r="EA3" i="1"/>
  <c r="DZ3" i="1"/>
  <c r="DX3" i="1"/>
  <c r="DW3" i="1"/>
  <c r="DV3" i="1"/>
  <c r="DT3" i="1"/>
  <c r="DS3" i="1"/>
  <c r="DR3" i="1"/>
  <c r="DP3" i="1"/>
  <c r="DO3" i="1"/>
  <c r="DN3" i="1"/>
  <c r="DL3" i="1"/>
  <c r="DK3" i="1"/>
  <c r="DJ3" i="1"/>
  <c r="DH3" i="1"/>
  <c r="DG3" i="1"/>
  <c r="DF3" i="1"/>
  <c r="DD3" i="1"/>
  <c r="DC3" i="1"/>
  <c r="DB3" i="1"/>
  <c r="CZ3" i="1"/>
  <c r="CY3" i="1"/>
  <c r="CX3" i="1"/>
  <c r="CV3" i="1"/>
  <c r="CU3" i="1"/>
  <c r="CT3" i="1"/>
  <c r="CR3" i="1"/>
  <c r="CQ3" i="1"/>
  <c r="CP3" i="1"/>
  <c r="CN3" i="1"/>
  <c r="CM3" i="1"/>
  <c r="CL3" i="1"/>
  <c r="CJ3" i="1"/>
  <c r="CI3" i="1"/>
  <c r="CH3" i="1"/>
  <c r="CF3" i="1"/>
  <c r="CE3" i="1"/>
  <c r="CD3" i="1"/>
  <c r="CB3" i="1"/>
  <c r="CA3" i="1"/>
  <c r="BZ3" i="1"/>
  <c r="BX3" i="1"/>
  <c r="BW3" i="1"/>
  <c r="BV3" i="1"/>
  <c r="BT3" i="1"/>
  <c r="BS3" i="1"/>
  <c r="BR3" i="1"/>
  <c r="BP3" i="1"/>
  <c r="BO3" i="1"/>
  <c r="BN3" i="1"/>
  <c r="BL3" i="1"/>
  <c r="BK3" i="1"/>
  <c r="BJ3" i="1"/>
  <c r="BH3" i="1"/>
  <c r="BG3" i="1"/>
  <c r="BF3" i="1"/>
  <c r="BD3" i="1"/>
  <c r="BC3" i="1"/>
  <c r="BB3" i="1"/>
  <c r="AZ3" i="1"/>
  <c r="AY3" i="1"/>
  <c r="AX3" i="1"/>
  <c r="AV3" i="1"/>
  <c r="AU3" i="1"/>
  <c r="AT3" i="1"/>
  <c r="AR3" i="1"/>
  <c r="AQ3" i="1"/>
  <c r="AP3" i="1"/>
  <c r="AN3" i="1"/>
  <c r="AM3" i="1"/>
  <c r="AL3" i="1"/>
  <c r="AJ3" i="1"/>
  <c r="AI3" i="1"/>
  <c r="AH3" i="1"/>
  <c r="AF3" i="1"/>
  <c r="AE3" i="1"/>
  <c r="AD3" i="1"/>
  <c r="AB3" i="1"/>
  <c r="AA3" i="1"/>
  <c r="Z3" i="1"/>
  <c r="X3" i="1"/>
  <c r="W3" i="1"/>
  <c r="V3" i="1"/>
  <c r="T3" i="1"/>
  <c r="S3" i="1"/>
  <c r="R3" i="1"/>
  <c r="P3" i="1"/>
  <c r="O3" i="1"/>
  <c r="N3" i="1"/>
  <c r="L3" i="1"/>
  <c r="K3" i="1"/>
  <c r="J3" i="1"/>
  <c r="H80" i="1"/>
  <c r="G80" i="1"/>
  <c r="F80" i="1"/>
  <c r="DQ70" i="1"/>
  <c r="H70" i="1"/>
  <c r="G70" i="1"/>
  <c r="F70" i="1"/>
  <c r="H60" i="1"/>
  <c r="G60" i="1"/>
  <c r="F60" i="1"/>
  <c r="I60" i="1" s="1"/>
  <c r="H50" i="1"/>
  <c r="G50" i="1"/>
  <c r="F50" i="1"/>
  <c r="EF49" i="1"/>
  <c r="EE49" i="1"/>
  <c r="ED49" i="1"/>
  <c r="EB49" i="1"/>
  <c r="EA49" i="1"/>
  <c r="DZ49" i="1"/>
  <c r="DX49" i="1"/>
  <c r="DW49" i="1"/>
  <c r="DV49" i="1"/>
  <c r="DT49" i="1"/>
  <c r="DS49" i="1"/>
  <c r="DR49" i="1"/>
  <c r="DP49" i="1"/>
  <c r="DO49" i="1"/>
  <c r="DN49" i="1"/>
  <c r="DL49" i="1"/>
  <c r="DK49" i="1"/>
  <c r="DJ49" i="1"/>
  <c r="DH49" i="1"/>
  <c r="DG49" i="1"/>
  <c r="DF49" i="1"/>
  <c r="DD49" i="1"/>
  <c r="DC49" i="1"/>
  <c r="DB49" i="1"/>
  <c r="CZ49" i="1"/>
  <c r="CY49" i="1"/>
  <c r="CX49" i="1"/>
  <c r="CV49" i="1"/>
  <c r="CU49" i="1"/>
  <c r="CT49" i="1"/>
  <c r="CR49" i="1"/>
  <c r="CQ49" i="1"/>
  <c r="CP49" i="1"/>
  <c r="CN49" i="1"/>
  <c r="CM49" i="1"/>
  <c r="CL49" i="1"/>
  <c r="CJ49" i="1"/>
  <c r="CI49" i="1"/>
  <c r="CH49" i="1"/>
  <c r="CF49" i="1"/>
  <c r="CE49" i="1"/>
  <c r="CD49" i="1"/>
  <c r="CB49" i="1"/>
  <c r="CA49" i="1"/>
  <c r="BZ49" i="1"/>
  <c r="BX49" i="1"/>
  <c r="BW49" i="1"/>
  <c r="BV49" i="1"/>
  <c r="BT49" i="1"/>
  <c r="BS49" i="1"/>
  <c r="BR49" i="1"/>
  <c r="BP49" i="1"/>
  <c r="BO49" i="1"/>
  <c r="BN49" i="1"/>
  <c r="BL49" i="1"/>
  <c r="BK49" i="1"/>
  <c r="BJ49" i="1"/>
  <c r="BH49" i="1"/>
  <c r="BG49" i="1"/>
  <c r="BF49" i="1"/>
  <c r="BD49" i="1"/>
  <c r="BC49" i="1"/>
  <c r="BB49" i="1"/>
  <c r="AZ49" i="1"/>
  <c r="AY49" i="1"/>
  <c r="AX49" i="1"/>
  <c r="AV49" i="1"/>
  <c r="AU49" i="1"/>
  <c r="AT49" i="1"/>
  <c r="AR49" i="1"/>
  <c r="AQ49" i="1"/>
  <c r="AP49" i="1"/>
  <c r="AN49" i="1"/>
  <c r="AM49" i="1"/>
  <c r="AL49" i="1"/>
  <c r="AJ49" i="1"/>
  <c r="AI49" i="1"/>
  <c r="AH49" i="1"/>
  <c r="AF49" i="1"/>
  <c r="AE49" i="1"/>
  <c r="AD49" i="1"/>
  <c r="AB49" i="1"/>
  <c r="AA49" i="1"/>
  <c r="Z49" i="1"/>
  <c r="X49" i="1"/>
  <c r="W49" i="1"/>
  <c r="V49" i="1"/>
  <c r="T49" i="1"/>
  <c r="S49" i="1"/>
  <c r="R49" i="1"/>
  <c r="P49" i="1"/>
  <c r="O49" i="1"/>
  <c r="N49" i="1"/>
  <c r="L49" i="1"/>
  <c r="K49" i="1"/>
  <c r="J49" i="1"/>
  <c r="H40" i="1"/>
  <c r="G40" i="1"/>
  <c r="F40" i="1"/>
  <c r="H30" i="1"/>
  <c r="G30" i="1"/>
  <c r="F30" i="1"/>
  <c r="H20" i="1"/>
  <c r="G20" i="1"/>
  <c r="F20" i="1"/>
  <c r="EF18" i="1"/>
  <c r="EE18" i="1"/>
  <c r="ED18" i="1"/>
  <c r="EB18" i="1"/>
  <c r="EA18" i="1"/>
  <c r="DZ18" i="1"/>
  <c r="DX18" i="1"/>
  <c r="DW18" i="1"/>
  <c r="DV18" i="1"/>
  <c r="DT18" i="1"/>
  <c r="DS18" i="1"/>
  <c r="DR18" i="1"/>
  <c r="DP18" i="1"/>
  <c r="DO18" i="1"/>
  <c r="DN18" i="1"/>
  <c r="DL18" i="1"/>
  <c r="DK18" i="1"/>
  <c r="DJ18" i="1"/>
  <c r="DH18" i="1"/>
  <c r="DG18" i="1"/>
  <c r="DF18" i="1"/>
  <c r="DD18" i="1"/>
  <c r="DC18" i="1"/>
  <c r="DB18" i="1"/>
  <c r="CZ18" i="1"/>
  <c r="CY18" i="1"/>
  <c r="CX18" i="1"/>
  <c r="CV18" i="1"/>
  <c r="CU18" i="1"/>
  <c r="CT18" i="1"/>
  <c r="CR18" i="1"/>
  <c r="CQ18" i="1"/>
  <c r="CP18" i="1"/>
  <c r="CN18" i="1"/>
  <c r="CM18" i="1"/>
  <c r="CL18" i="1"/>
  <c r="CJ18" i="1"/>
  <c r="CI18" i="1"/>
  <c r="CH18" i="1"/>
  <c r="CK18" i="1" s="1"/>
  <c r="CF18" i="1"/>
  <c r="CE18" i="1"/>
  <c r="CD18" i="1"/>
  <c r="CG18" i="1" s="1"/>
  <c r="CB18" i="1"/>
  <c r="CA18" i="1"/>
  <c r="BZ18" i="1"/>
  <c r="BX18" i="1"/>
  <c r="BW18" i="1"/>
  <c r="BV18" i="1"/>
  <c r="BT18" i="1"/>
  <c r="BS18" i="1"/>
  <c r="BR18" i="1"/>
  <c r="BU18" i="1" s="1"/>
  <c r="BP18" i="1"/>
  <c r="BO18" i="1"/>
  <c r="BN18" i="1"/>
  <c r="BL18" i="1"/>
  <c r="BK18" i="1"/>
  <c r="BJ18" i="1"/>
  <c r="BM18" i="1" s="1"/>
  <c r="BH18" i="1"/>
  <c r="BG18" i="1"/>
  <c r="BF18" i="1"/>
  <c r="BI18" i="1" s="1"/>
  <c r="BD18" i="1"/>
  <c r="BC18" i="1"/>
  <c r="BB18" i="1"/>
  <c r="AZ18" i="1"/>
  <c r="AY18" i="1"/>
  <c r="AX18" i="1"/>
  <c r="AV18" i="1"/>
  <c r="AU18" i="1"/>
  <c r="AT18" i="1"/>
  <c r="AR18" i="1"/>
  <c r="AQ18" i="1"/>
  <c r="AP18" i="1"/>
  <c r="AN18" i="1"/>
  <c r="AM18" i="1"/>
  <c r="AL18" i="1"/>
  <c r="AJ18" i="1"/>
  <c r="AI18" i="1"/>
  <c r="AH18" i="1"/>
  <c r="AF18" i="1"/>
  <c r="AE18" i="1"/>
  <c r="AD18" i="1"/>
  <c r="AB18" i="1"/>
  <c r="AA18" i="1"/>
  <c r="Z18" i="1"/>
  <c r="AC18" i="1" s="1"/>
  <c r="X18" i="1"/>
  <c r="W18" i="1"/>
  <c r="V18" i="1"/>
  <c r="Y18" i="1" s="1"/>
  <c r="T18" i="1"/>
  <c r="S18" i="1"/>
  <c r="R18" i="1"/>
  <c r="U18" i="1" s="1"/>
  <c r="P18" i="1"/>
  <c r="O18" i="1"/>
  <c r="N18" i="1"/>
  <c r="Q18" i="1" s="1"/>
  <c r="M18" i="1"/>
  <c r="L18" i="1"/>
  <c r="K18" i="1"/>
  <c r="J18" i="1"/>
  <c r="H17" i="1"/>
  <c r="G17" i="1"/>
  <c r="F17" i="1"/>
  <c r="I17" i="1" s="1"/>
  <c r="H16" i="1"/>
  <c r="G16" i="1"/>
  <c r="F16" i="1"/>
  <c r="I16" i="1" s="1"/>
  <c r="H15" i="1"/>
  <c r="G15" i="1"/>
  <c r="F15" i="1"/>
  <c r="I15" i="1" s="1"/>
  <c r="H14" i="1"/>
  <c r="G14" i="1"/>
  <c r="F14" i="1"/>
  <c r="H13" i="1"/>
  <c r="G13" i="1"/>
  <c r="F13" i="1"/>
  <c r="F12" i="1"/>
  <c r="G12" i="1"/>
  <c r="F47" i="1"/>
  <c r="G19" i="1"/>
  <c r="F5" i="1"/>
  <c r="DZ35" i="1"/>
  <c r="G18" i="1" l="1"/>
  <c r="BE18" i="1"/>
  <c r="AK18" i="1"/>
  <c r="I80" i="1"/>
  <c r="AO18" i="1"/>
  <c r="I40" i="1"/>
  <c r="AS18" i="1"/>
  <c r="BQ18" i="1"/>
  <c r="AW18" i="1"/>
  <c r="I13" i="1"/>
  <c r="I20" i="1"/>
  <c r="I30" i="1"/>
  <c r="I50" i="1"/>
  <c r="H18" i="1"/>
  <c r="BY18" i="1"/>
  <c r="DQ18" i="1"/>
  <c r="CW18" i="1"/>
  <c r="CC18" i="1"/>
  <c r="DU18" i="1"/>
  <c r="DA18" i="1"/>
  <c r="I10" i="1"/>
  <c r="DY18" i="1"/>
  <c r="DE18" i="1"/>
  <c r="I11" i="1"/>
  <c r="EC18" i="1"/>
  <c r="DI18" i="1"/>
  <c r="CO18" i="1"/>
  <c r="EG18" i="1"/>
  <c r="I14" i="1"/>
  <c r="DM18" i="1"/>
  <c r="I12" i="1"/>
  <c r="F18" i="1"/>
  <c r="I18" i="1" s="1"/>
  <c r="BA18" i="1"/>
  <c r="AG18" i="1"/>
  <c r="CS18" i="1"/>
  <c r="I70" i="1"/>
  <c r="F74" i="1"/>
  <c r="G35" i="1"/>
  <c r="H35" i="1"/>
  <c r="I35" i="1"/>
  <c r="F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DR35" i="1"/>
  <c r="DS35" i="1"/>
  <c r="DT35" i="1"/>
  <c r="DU35" i="1"/>
  <c r="DV35" i="1"/>
  <c r="DW35" i="1"/>
  <c r="DX35" i="1"/>
  <c r="DY35" i="1"/>
  <c r="EA35" i="1"/>
  <c r="EB35" i="1"/>
  <c r="EC35" i="1"/>
  <c r="ED35" i="1"/>
  <c r="EE35" i="1"/>
  <c r="EF35" i="1"/>
  <c r="EG35" i="1"/>
  <c r="K35" i="1"/>
  <c r="L35" i="1"/>
  <c r="J35" i="1"/>
  <c r="F76" i="1" l="1"/>
  <c r="J52" i="1"/>
  <c r="G21" i="1" l="1"/>
  <c r="G22" i="1"/>
  <c r="G23" i="1"/>
  <c r="G24" i="1"/>
  <c r="G25" i="1"/>
  <c r="G26" i="1"/>
  <c r="G27" i="1"/>
  <c r="G28" i="1"/>
  <c r="G29" i="1"/>
  <c r="G31" i="1"/>
  <c r="G32" i="1"/>
  <c r="G33" i="1"/>
  <c r="G34" i="1"/>
  <c r="G39" i="1"/>
  <c r="G41" i="1"/>
  <c r="G42" i="1"/>
  <c r="G43" i="1"/>
  <c r="G44" i="1"/>
  <c r="G45" i="1"/>
  <c r="G46" i="1"/>
  <c r="G47" i="1"/>
  <c r="G48" i="1"/>
  <c r="G51" i="1"/>
  <c r="G53" i="1"/>
  <c r="G54" i="1"/>
  <c r="G55" i="1"/>
  <c r="G56" i="1"/>
  <c r="G57" i="1"/>
  <c r="G58" i="1"/>
  <c r="G59" i="1"/>
  <c r="G61" i="1"/>
  <c r="G62" i="1"/>
  <c r="G63" i="1"/>
  <c r="G64" i="1"/>
  <c r="G65" i="1"/>
  <c r="G66" i="1"/>
  <c r="G67" i="1"/>
  <c r="G68" i="1"/>
  <c r="G69" i="1"/>
  <c r="G71" i="1"/>
  <c r="G72" i="1"/>
  <c r="G73" i="1"/>
  <c r="G74" i="1"/>
  <c r="G75" i="1"/>
  <c r="G76" i="1"/>
  <c r="G77" i="1"/>
  <c r="G78" i="1"/>
  <c r="G79" i="1"/>
  <c r="G5" i="1"/>
  <c r="G6" i="1"/>
  <c r="G7" i="1"/>
  <c r="G8" i="1"/>
  <c r="G9" i="1"/>
  <c r="G4" i="1"/>
  <c r="H77" i="1" l="1"/>
  <c r="F77" i="1"/>
  <c r="H24" i="1"/>
  <c r="F24" i="1"/>
  <c r="H79" i="1"/>
  <c r="F79" i="1"/>
  <c r="H78" i="1"/>
  <c r="F78" i="1"/>
  <c r="H54" i="1"/>
  <c r="H55" i="1"/>
  <c r="H56" i="1"/>
  <c r="H57" i="1"/>
  <c r="H58" i="1"/>
  <c r="H59" i="1"/>
  <c r="H61" i="1"/>
  <c r="H62" i="1"/>
  <c r="H63" i="1"/>
  <c r="H64" i="1"/>
  <c r="H65" i="1"/>
  <c r="H66" i="1"/>
  <c r="H67" i="1"/>
  <c r="H68" i="1"/>
  <c r="H69" i="1"/>
  <c r="H71" i="1"/>
  <c r="H72" i="1"/>
  <c r="H73" i="1"/>
  <c r="H74" i="1"/>
  <c r="H75" i="1"/>
  <c r="H76" i="1"/>
  <c r="I76" i="1" s="1"/>
  <c r="F54" i="1"/>
  <c r="F55" i="1"/>
  <c r="F56" i="1"/>
  <c r="F57" i="1"/>
  <c r="F58" i="1"/>
  <c r="F59" i="1"/>
  <c r="F61" i="1"/>
  <c r="F62" i="1"/>
  <c r="F63" i="1"/>
  <c r="F64" i="1"/>
  <c r="F65" i="1"/>
  <c r="F66" i="1"/>
  <c r="F67" i="1"/>
  <c r="F68" i="1"/>
  <c r="F69" i="1"/>
  <c r="F71" i="1"/>
  <c r="F72" i="1"/>
  <c r="F73" i="1"/>
  <c r="F75" i="1"/>
  <c r="H53" i="1"/>
  <c r="F53" i="1"/>
  <c r="H51" i="1"/>
  <c r="F51" i="1"/>
  <c r="H39" i="1"/>
  <c r="H41" i="1"/>
  <c r="H42" i="1"/>
  <c r="H43" i="1"/>
  <c r="H44" i="1"/>
  <c r="H45" i="1"/>
  <c r="H46" i="1"/>
  <c r="H47" i="1"/>
  <c r="H48" i="1"/>
  <c r="F39" i="1"/>
  <c r="F41" i="1"/>
  <c r="F42" i="1"/>
  <c r="F43" i="1"/>
  <c r="F44" i="1"/>
  <c r="F45" i="1"/>
  <c r="F46" i="1"/>
  <c r="F48" i="1"/>
  <c r="H26" i="1"/>
  <c r="H27" i="1"/>
  <c r="H28" i="1"/>
  <c r="H29" i="1"/>
  <c r="H31" i="1"/>
  <c r="H32" i="1"/>
  <c r="H33" i="1"/>
  <c r="H34" i="1"/>
  <c r="H25" i="1"/>
  <c r="F26" i="1"/>
  <c r="F27" i="1"/>
  <c r="F28" i="1"/>
  <c r="F29" i="1"/>
  <c r="F31" i="1"/>
  <c r="F32" i="1"/>
  <c r="F33" i="1"/>
  <c r="F34" i="1"/>
  <c r="F25" i="1"/>
  <c r="H21" i="1"/>
  <c r="H22" i="1"/>
  <c r="H23" i="1"/>
  <c r="H19" i="1"/>
  <c r="F21" i="1"/>
  <c r="F22" i="1"/>
  <c r="F23" i="1"/>
  <c r="F19" i="1"/>
  <c r="H5" i="1"/>
  <c r="H6" i="1"/>
  <c r="H7" i="1"/>
  <c r="H8" i="1"/>
  <c r="H9" i="1"/>
  <c r="F6" i="1"/>
  <c r="F7" i="1"/>
  <c r="F8" i="1"/>
  <c r="I8" i="1" s="1"/>
  <c r="F9" i="1"/>
  <c r="H4" i="1"/>
  <c r="F4" i="1"/>
  <c r="I4" i="1" s="1"/>
  <c r="I61" i="1" l="1"/>
  <c r="I57" i="1"/>
  <c r="I58" i="1"/>
  <c r="I79" i="1"/>
  <c r="I59" i="1"/>
  <c r="I72" i="1"/>
  <c r="I24" i="1"/>
  <c r="I19" i="1"/>
  <c r="I42" i="1"/>
  <c r="I78" i="1"/>
  <c r="I53" i="1"/>
  <c r="I51" i="1"/>
  <c r="I47" i="1"/>
  <c r="I27" i="1"/>
  <c r="I44" i="1"/>
  <c r="I48" i="1"/>
  <c r="I43" i="1"/>
  <c r="I9" i="1"/>
  <c r="I28" i="1"/>
  <c r="I29" i="1"/>
  <c r="I46" i="1"/>
  <c r="I45" i="1"/>
  <c r="I69" i="1"/>
  <c r="I73" i="1"/>
  <c r="I31" i="1"/>
  <c r="I65" i="1"/>
  <c r="I54" i="1"/>
  <c r="I32" i="1"/>
  <c r="I64" i="1"/>
  <c r="I55" i="1"/>
  <c r="I71" i="1"/>
  <c r="I21" i="1"/>
  <c r="I6" i="1"/>
  <c r="I68" i="1"/>
  <c r="I62" i="1"/>
  <c r="I67" i="1"/>
  <c r="I26" i="1"/>
  <c r="I22" i="1"/>
  <c r="I25" i="1"/>
  <c r="I75" i="1"/>
  <c r="I66" i="1"/>
  <c r="I23" i="1"/>
  <c r="I41" i="1"/>
  <c r="I74" i="1"/>
  <c r="I56" i="1"/>
  <c r="I7" i="1"/>
  <c r="I34" i="1"/>
  <c r="I33" i="1"/>
  <c r="I63" i="1"/>
  <c r="I5" i="1"/>
  <c r="DY3" i="1" l="1"/>
  <c r="G3" i="1"/>
  <c r="H3" i="1"/>
  <c r="F3" i="1"/>
  <c r="AC3" i="1"/>
  <c r="CC3" i="1"/>
  <c r="BQ3" i="1"/>
  <c r="AW3" i="1"/>
  <c r="DI3" i="1"/>
  <c r="CG3" i="1"/>
  <c r="AK3" i="1"/>
  <c r="Q3" i="1"/>
  <c r="DU3" i="1"/>
  <c r="AS3" i="1"/>
  <c r="Y3" i="1"/>
  <c r="CK3" i="1"/>
  <c r="CO3" i="1"/>
  <c r="AO3" i="1"/>
  <c r="DE3" i="1"/>
  <c r="DA3" i="1"/>
  <c r="BI3" i="1"/>
  <c r="CW3" i="1"/>
  <c r="EG3" i="1"/>
  <c r="BM3" i="1"/>
  <c r="EC3" i="1"/>
  <c r="BU3" i="1"/>
  <c r="U3" i="1"/>
  <c r="BA3" i="1"/>
  <c r="BE3" i="1"/>
  <c r="AG3" i="1"/>
  <c r="CS3" i="1"/>
  <c r="DM3" i="1"/>
  <c r="DQ3" i="1"/>
  <c r="BY3" i="1"/>
  <c r="I3" i="1" l="1"/>
  <c r="BQ52" i="1"/>
  <c r="BU52" i="1"/>
  <c r="AR52" i="1"/>
  <c r="N52" i="1" l="1"/>
  <c r="CF52" i="1"/>
  <c r="CE52" i="1"/>
  <c r="CD52" i="1"/>
  <c r="CN52" i="1"/>
  <c r="CM52" i="1"/>
  <c r="CL52" i="1"/>
  <c r="CI52" i="1"/>
  <c r="CH52" i="1"/>
  <c r="L52" i="1"/>
  <c r="K52" i="1"/>
  <c r="EE52" i="1"/>
  <c r="EF52" i="1"/>
  <c r="EG52" i="1"/>
  <c r="ED52" i="1"/>
  <c r="EA52" i="1"/>
  <c r="EB52" i="1"/>
  <c r="EC52" i="1"/>
  <c r="DZ52" i="1"/>
  <c r="DW52" i="1"/>
  <c r="DX52" i="1"/>
  <c r="DY52" i="1"/>
  <c r="DV52" i="1"/>
  <c r="DS52" i="1"/>
  <c r="DT52" i="1"/>
  <c r="DU52" i="1"/>
  <c r="DR52" i="1"/>
  <c r="DO52" i="1"/>
  <c r="DP52" i="1"/>
  <c r="DQ52" i="1"/>
  <c r="DN52" i="1"/>
  <c r="DK52" i="1"/>
  <c r="DL52" i="1"/>
  <c r="DM52" i="1"/>
  <c r="DJ52" i="1"/>
  <c r="DG52" i="1"/>
  <c r="DH52" i="1"/>
  <c r="DI52" i="1"/>
  <c r="DF52" i="1"/>
  <c r="DC52" i="1"/>
  <c r="DD52" i="1"/>
  <c r="DE52" i="1"/>
  <c r="DB52" i="1"/>
  <c r="CY52" i="1"/>
  <c r="CZ52" i="1"/>
  <c r="DA52" i="1"/>
  <c r="CX52" i="1"/>
  <c r="CU52" i="1"/>
  <c r="CV52" i="1"/>
  <c r="CW52" i="1"/>
  <c r="CT52" i="1"/>
  <c r="CQ52" i="1"/>
  <c r="CR52" i="1"/>
  <c r="CS52" i="1"/>
  <c r="CP52" i="1"/>
  <c r="CO52" i="1"/>
  <c r="CJ52" i="1"/>
  <c r="CK52" i="1"/>
  <c r="CG52" i="1"/>
  <c r="CA52" i="1"/>
  <c r="CB52" i="1"/>
  <c r="CC52" i="1"/>
  <c r="BZ52" i="1"/>
  <c r="BW52" i="1"/>
  <c r="BX52" i="1"/>
  <c r="BY52" i="1"/>
  <c r="BV52" i="1"/>
  <c r="BS52" i="1"/>
  <c r="BT52" i="1"/>
  <c r="BR52" i="1"/>
  <c r="BO52" i="1"/>
  <c r="BP52" i="1"/>
  <c r="BN52" i="1"/>
  <c r="BK52" i="1"/>
  <c r="BL52" i="1"/>
  <c r="BM52" i="1"/>
  <c r="BJ52" i="1"/>
  <c r="BG52" i="1"/>
  <c r="BH52" i="1"/>
  <c r="BI52" i="1"/>
  <c r="BF52" i="1"/>
  <c r="BC52" i="1"/>
  <c r="BD52" i="1"/>
  <c r="BE52" i="1"/>
  <c r="BB52" i="1"/>
  <c r="BA52" i="1"/>
  <c r="AY52" i="1"/>
  <c r="AZ52" i="1"/>
  <c r="AX52" i="1"/>
  <c r="AU52" i="1"/>
  <c r="AV52" i="1"/>
  <c r="AW52" i="1"/>
  <c r="AT52" i="1"/>
  <c r="AQ52" i="1"/>
  <c r="AS52" i="1"/>
  <c r="AP52" i="1"/>
  <c r="AM52" i="1"/>
  <c r="AN52" i="1"/>
  <c r="AO52" i="1"/>
  <c r="AL52" i="1"/>
  <c r="AI52" i="1"/>
  <c r="AJ52" i="1"/>
  <c r="AK52" i="1"/>
  <c r="AH52" i="1"/>
  <c r="AE52" i="1"/>
  <c r="AF52" i="1"/>
  <c r="AG52" i="1"/>
  <c r="AD52" i="1"/>
  <c r="AA52" i="1"/>
  <c r="AB52" i="1"/>
  <c r="AC52" i="1"/>
  <c r="Z52" i="1"/>
  <c r="W52" i="1"/>
  <c r="X52" i="1"/>
  <c r="Y52" i="1"/>
  <c r="V52" i="1"/>
  <c r="S52" i="1"/>
  <c r="T52" i="1"/>
  <c r="U52" i="1"/>
  <c r="R52" i="1"/>
  <c r="Q52" i="1"/>
  <c r="O52" i="1"/>
  <c r="P52" i="1"/>
  <c r="M52" i="1"/>
  <c r="BE71" i="1"/>
  <c r="DI49" i="1"/>
  <c r="Q49" i="1"/>
  <c r="AG49" i="1" l="1"/>
  <c r="G49" i="1"/>
  <c r="H49" i="1"/>
  <c r="F52" i="1"/>
  <c r="G52" i="1"/>
  <c r="F49" i="1"/>
  <c r="I49" i="1" s="1"/>
  <c r="H52" i="1"/>
  <c r="I52" i="1" s="1"/>
  <c r="Y49" i="1"/>
  <c r="EC49" i="1"/>
  <c r="DM49" i="1"/>
  <c r="EG49" i="1"/>
  <c r="AW49" i="1"/>
  <c r="BY49" i="1"/>
  <c r="CC49" i="1"/>
  <c r="DU49" i="1"/>
  <c r="BA49" i="1"/>
  <c r="DA49" i="1"/>
  <c r="BU49" i="1"/>
  <c r="BQ49" i="1"/>
  <c r="BI49" i="1"/>
  <c r="AO49" i="1"/>
  <c r="U49" i="1"/>
  <c r="CG49" i="1"/>
  <c r="DY49" i="1"/>
  <c r="CK49" i="1"/>
  <c r="BM49" i="1"/>
  <c r="DE49" i="1"/>
  <c r="M3" i="1"/>
  <c r="AS49" i="1"/>
  <c r="AC49" i="1"/>
  <c r="CO49" i="1"/>
  <c r="CS49" i="1"/>
  <c r="BE49" i="1"/>
  <c r="DQ49" i="1"/>
  <c r="M49" i="1"/>
  <c r="AK49" i="1"/>
  <c r="CW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tc={E9B0E467-6B20-4EC8-97DF-A2ABA97D2A17}</author>
    <author>tc={E1C44531-1AF3-44BF-B5C4-19D7E4A9CC7A}</author>
    <author>tc={EE19E45B-129A-4D90-9393-733F7E99501D}</author>
  </authors>
  <commentList>
    <comment ref="E11" authorId="0" shapeId="0" xr:uid="{E9B0E467-6B20-4EC8-97DF-A2ABA97D2A1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desde el año pasado se solcito aclarar que DT debían reportar,  para este año se solicita se aclare esto porque de lo contrario se tendrían que duplicar información ya relacionada en otros indicadores de la DTEVF.</t>
      </text>
    </comment>
    <comment ref="E35" authorId="1" shapeId="0" xr:uid="{E1C44531-1AF3-44BF-B5C4-19D7E4A9CC7A}">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valores de este indicador es la sumatoria del 56090030, 31, 32 y 33</t>
      </text>
    </comment>
    <comment ref="E42" authorId="2" shapeId="0" xr:uid="{EE19E45B-129A-4D90-9393-733F7E99501D}">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reune las necesidades de eventos de los Programas de La DTEVF: Vigilancia de Plagas de Control Oficial, Registros Vegetales, Programa Fitosanitario Forestal, Plan Nacional Moscas de la Fruta, y Vigilancia de Plagas Cuarentenarias del Aguacate Hass
Respuesta:
    No se incluye la columna de indicador para Oficinas Nacionales, el cual también ejecuta acciones de comunicación del riesgo.</t>
      </text>
    </comment>
  </commentList>
</comments>
</file>

<file path=xl/sharedStrings.xml><?xml version="1.0" encoding="utf-8"?>
<sst xmlns="http://schemas.openxmlformats.org/spreadsheetml/2006/main" count="552" uniqueCount="248">
  <si>
    <t>STATUS DIAMANTE</t>
  </si>
  <si>
    <t xml:space="preserve"> INDICADOR</t>
  </si>
  <si>
    <t>UNIDAD DE MEDIDA</t>
  </si>
  <si>
    <t>ALIAS (identificación)</t>
  </si>
  <si>
    <t>AREA RESPONSABLE</t>
  </si>
  <si>
    <t>CONSOLIDADO NACIONAL</t>
  </si>
  <si>
    <t>AMAZONAS</t>
  </si>
  <si>
    <t>ANTIOQUIA</t>
  </si>
  <si>
    <t>ARAUCA</t>
  </si>
  <si>
    <t>ATLANTICO</t>
  </si>
  <si>
    <t>BOLIVAR</t>
  </si>
  <si>
    <t>BOYACA</t>
  </si>
  <si>
    <t>CALDAS</t>
  </si>
  <si>
    <t>CAQUETA</t>
  </si>
  <si>
    <t>CASANARE</t>
  </si>
  <si>
    <t>CAUCA</t>
  </si>
  <si>
    <t>CESAR</t>
  </si>
  <si>
    <t>CORDOBA</t>
  </si>
  <si>
    <t>CHOCÓ</t>
  </si>
  <si>
    <t>CUNDINAMARCA</t>
  </si>
  <si>
    <t>GUAINIA</t>
  </si>
  <si>
    <t>GUAVIARE</t>
  </si>
  <si>
    <t>HUILA</t>
  </si>
  <si>
    <t>LA GUAJIRA</t>
  </si>
  <si>
    <t>MAGDALENA</t>
  </si>
  <si>
    <t>META</t>
  </si>
  <si>
    <t>NARIÑO</t>
  </si>
  <si>
    <t>NORTE DE SANTANDER</t>
  </si>
  <si>
    <t>PUTUMAYO</t>
  </si>
  <si>
    <t>QUINDIO</t>
  </si>
  <si>
    <t>RISARALDA</t>
  </si>
  <si>
    <t>SANTANDER</t>
  </si>
  <si>
    <t>SAN ANDRES Y PROVIDENCIA</t>
  </si>
  <si>
    <t>SUCRE</t>
  </si>
  <si>
    <t>TOLIMA</t>
  </si>
  <si>
    <t>VALLE DEL CAUCA</t>
  </si>
  <si>
    <t>VAUPÉS</t>
  </si>
  <si>
    <t>VICHADA</t>
  </si>
  <si>
    <t>I</t>
  </si>
  <si>
    <t>II</t>
  </si>
  <si>
    <t>III</t>
  </si>
  <si>
    <t>TOTAL</t>
  </si>
  <si>
    <t>37.09.00.02 Productores agropecuarios registrados Consolidado</t>
  </si>
  <si>
    <t>Número</t>
  </si>
  <si>
    <t>IND_SPV_CON_P037_S00_V02</t>
  </si>
  <si>
    <t>Dirección Tecnica de Sanidad Vegetal</t>
  </si>
  <si>
    <t>CARGADO</t>
  </si>
  <si>
    <t>37.09.00.06 Registros nuevos o modificados de exportadores e importadores de flores y ramas de corte de las especies ornamentales (R.2191/2024) expedidos</t>
  </si>
  <si>
    <t>IND_SPV_CON_P037_S00_V06</t>
  </si>
  <si>
    <t>Pendiente crear: ANT/ ARA/ BOY/ GUA/ LGU/ MET/ NSA/PUT</t>
  </si>
  <si>
    <t>37.09.00.07 Predios agrícolas registrados</t>
  </si>
  <si>
    <t>IND_SPV_CON_P037_S00_V07</t>
  </si>
  <si>
    <t>37.09.00.09 Registros nuevos, modificados o renovados de lugares de producción de flores y ramas de corte de las especies ornamentales con destino a la exportación (R.2191/2024) expedidos</t>
  </si>
  <si>
    <t>IND_SPV_CON_P037_S00_V09</t>
  </si>
  <si>
    <t>Pendiente crear: ATL/TOL</t>
  </si>
  <si>
    <t>37.09.00.10 Registros nuevos, modificados o renovados de Predios productores de palma de aceite (R.062151/2020) expedidos</t>
  </si>
  <si>
    <t>IND_SPV_CON_P037_S00_V10</t>
  </si>
  <si>
    <t>Pendiente crear: ARA</t>
  </si>
  <si>
    <t>37.09.00.11 Predios forestales registrados (Registros de plantaciones forestales y sistemas agroforestales comerciales expedidos y modificados por procesos de actualización)</t>
  </si>
  <si>
    <t>IND_SPV_CON_P037_S00_V11</t>
  </si>
  <si>
    <t>Dirección Tecnica de Epidemiología y Vigilancia Fitosanitaria</t>
  </si>
  <si>
    <t>37.09.00.14 Registros modificados, actualizados o cancelados de predios productores de vegetales para la exportación en fresco</t>
  </si>
  <si>
    <t>IND_SPV_CON_P037_S00_V14</t>
  </si>
  <si>
    <r>
      <rPr>
        <sz val="14"/>
        <color rgb="FF000000"/>
        <rFont val="Aptos Narrow"/>
        <family val="2"/>
        <scheme val="minor"/>
      </rPr>
      <t xml:space="preserve">Crear: AMA/ ARA/ SYP
ELIMINAR: VAU porque tiene </t>
    </r>
    <r>
      <rPr>
        <sz val="14"/>
        <color rgb="FFFF0000"/>
        <rFont val="Aptos Narrow"/>
        <family val="2"/>
        <scheme val="minor"/>
      </rPr>
      <t>meta 0</t>
    </r>
  </si>
  <si>
    <t>37.09.00.21 Registros expedidos a viveros</t>
  </si>
  <si>
    <t>IND_SPV_CON_P037_S00_V21</t>
  </si>
  <si>
    <t>Dirección Tecnica de Semillas</t>
  </si>
  <si>
    <r>
      <rPr>
        <sz val="14"/>
        <color rgb="FF000000"/>
        <rFont val="Aptos Narrow"/>
        <family val="2"/>
        <scheme val="minor"/>
      </rPr>
      <t xml:space="preserve">Pendiente crear: AMA/CAL/QUI/VDC
</t>
    </r>
    <r>
      <rPr>
        <sz val="14"/>
        <color rgb="FFFF0000"/>
        <rFont val="Aptos Narrow"/>
        <family val="2"/>
        <scheme val="minor"/>
      </rPr>
      <t xml:space="preserve">Eliminar: </t>
    </r>
    <r>
      <rPr>
        <sz val="14"/>
        <color rgb="FF000000"/>
        <rFont val="Aptos Narrow"/>
        <family val="2"/>
        <scheme val="minor"/>
      </rPr>
      <t>CAU/COR</t>
    </r>
  </si>
  <si>
    <t>37.09.01.01 Número de visitas de seguimiento a predios registrados</t>
  </si>
  <si>
    <t>IND_SPV_CON_P037_S01_V01</t>
  </si>
  <si>
    <t>37.09.01.02 Número de visitas realizadas para verificación de requisitos</t>
  </si>
  <si>
    <t>Dirección Tecnica de Epidemiología y Vigilancia Fitosanitaria y Dirección Técnica de Sanidad Vegetal</t>
  </si>
  <si>
    <t>IND_SPV_CON_P037_S01_V03</t>
  </si>
  <si>
    <r>
      <rPr>
        <sz val="14"/>
        <color rgb="FF000000"/>
        <rFont val="Aptos Narrow"/>
        <family val="2"/>
        <scheme val="minor"/>
      </rPr>
      <t xml:space="preserve">CARGADO
Pendiente </t>
    </r>
    <r>
      <rPr>
        <sz val="14"/>
        <color rgb="FFFF0000"/>
        <rFont val="Aptos Narrow"/>
        <family val="2"/>
        <scheme val="minor"/>
      </rPr>
      <t>eliminar</t>
    </r>
    <r>
      <rPr>
        <sz val="14"/>
        <color rgb="FF000000"/>
        <rFont val="Aptos Narrow"/>
        <family val="2"/>
        <scheme val="minor"/>
      </rPr>
      <t>: CAS/PUT</t>
    </r>
  </si>
  <si>
    <t xml:space="preserve">37.09.01.03 Visitas a exportadores y/o plantas empacadoras de vegetales para la exportación en fresco bajo el marco normativo vigente.
</t>
  </si>
  <si>
    <t xml:space="preserve">37.09.01.04 Visitas a lugares de producción de vegetales para la exportación en fresco bajo el marco normativo vigente.
</t>
  </si>
  <si>
    <t>IND_SPV_CON_P037_S01_V04</t>
  </si>
  <si>
    <r>
      <rPr>
        <sz val="14"/>
        <color rgb="FF000000"/>
        <rFont val="Aptos Narrow"/>
        <family val="2"/>
        <scheme val="minor"/>
      </rPr>
      <t xml:space="preserve">CARGADO
Pendiente </t>
    </r>
    <r>
      <rPr>
        <sz val="14"/>
        <color rgb="FFFF0000"/>
        <rFont val="Aptos Narrow"/>
        <family val="2"/>
        <scheme val="minor"/>
      </rPr>
      <t>eliminar:</t>
    </r>
    <r>
      <rPr>
        <sz val="14"/>
        <color rgb="FF000000"/>
        <rFont val="Aptos Narrow"/>
        <family val="2"/>
        <scheme val="minor"/>
      </rPr>
      <t xml:space="preserve"> LGU/OFN</t>
    </r>
  </si>
  <si>
    <t>37.09.01.05 Visitas de verificación registros Operadores NIMF-15 productores de embalajes de madera bajo el marco normativo vigente</t>
  </si>
  <si>
    <t>IND_SPV_CON_P061_S01_V18</t>
  </si>
  <si>
    <r>
      <rPr>
        <sz val="14"/>
        <color rgb="FF000000"/>
        <rFont val="Aptos Narrow"/>
        <family val="2"/>
        <scheme val="minor"/>
      </rPr>
      <t xml:space="preserve">CARGADO
Pendiente </t>
    </r>
    <r>
      <rPr>
        <sz val="14"/>
        <color rgb="FFFF0000"/>
        <rFont val="Aptos Narrow"/>
        <family val="2"/>
        <scheme val="minor"/>
      </rPr>
      <t>eliminar:</t>
    </r>
    <r>
      <rPr>
        <sz val="14"/>
        <color rgb="FF000000"/>
        <rFont val="Aptos Narrow"/>
        <family val="2"/>
        <scheme val="minor"/>
      </rPr>
      <t xml:space="preserve"> CUN/RIS/VDC</t>
    </r>
  </si>
  <si>
    <t>37.09.01.09 Registros nuevos, modificados o renovados de lugares de producción de flores y ramas de corte de las especies ornamentales con destino al mercado nacional (R.0737/2022) expedidos.</t>
  </si>
  <si>
    <t>IND_SPV_CON_P037_S01_V09</t>
  </si>
  <si>
    <t>PENDIENTE ELIMINAR</t>
  </si>
  <si>
    <t>37.09.01.11 Seguimiento a Predios forestales registrados (Registros de plantaciones forestales y sistemas agroforestales comerciales expedidos y modificados por procesos de actualización)</t>
  </si>
  <si>
    <t>IND_SPV_CON_P037_S01_V11</t>
  </si>
  <si>
    <t>45.09.02.01 Certificado Nuevo de Buenas Prácticas Agrícolas expedidos</t>
  </si>
  <si>
    <t>IND_SPV_CON_P045_S02_V01</t>
  </si>
  <si>
    <t>Dirección Tecnica de Inocuidad e Insumos Agricolas</t>
  </si>
  <si>
    <t>Pendiente crear: GUA</t>
  </si>
  <si>
    <t>45.09.02.07 Certificado Nuevo de Buenas Prácticas Agrícolas expedidos por el ICA.</t>
  </si>
  <si>
    <t>IND_SPV_CON_P045_S02_V07</t>
  </si>
  <si>
    <t>Pendiente crear: ATL/CHO/PUT</t>
  </si>
  <si>
    <t>45.09.02.08 Certificado Nuevo de Buenas Prácticas Agrícolas Homologados por el ICA.</t>
  </si>
  <si>
    <t>IND_SPV_CON_P045_S02_V08</t>
  </si>
  <si>
    <t>45.09.02.02 Actividades de comunicación del riesgo en inocuidad e insumos agrícolas.</t>
  </si>
  <si>
    <t>IND_SPV_CON_P045_S02_V02</t>
  </si>
  <si>
    <t>Pendiente eliminar: GUA/SYP/VAU/VIC</t>
  </si>
  <si>
    <t>45.09.02.03 Auditorías a predios para certificación en Buenas Prácticas Agrícolas.</t>
  </si>
  <si>
    <t>IND_SPV_CON_P045_S02_V03</t>
  </si>
  <si>
    <r>
      <rPr>
        <sz val="14"/>
        <color rgb="FF000000"/>
        <rFont val="Aptos Narrow"/>
        <family val="2"/>
        <scheme val="minor"/>
      </rPr>
      <t xml:space="preserve">Pendiente crear: AMA/ATL/GUV/MET/NAR/PUT/QUI
</t>
    </r>
    <r>
      <rPr>
        <sz val="14"/>
        <color rgb="FFFF0000"/>
        <rFont val="Aptos Narrow"/>
        <family val="2"/>
        <scheme val="minor"/>
      </rPr>
      <t xml:space="preserve">Eliminar: </t>
    </r>
    <r>
      <rPr>
        <sz val="14"/>
        <color rgb="FF000000"/>
        <rFont val="Aptos Narrow"/>
        <family val="2"/>
        <scheme val="minor"/>
      </rPr>
      <t>COR/</t>
    </r>
  </si>
  <si>
    <t>45.09.02.11 Número de eventos de actualización en Buenas Prácticas para promover el uso de bioinsumos a productores en el país.</t>
  </si>
  <si>
    <t>IND_SPV_CON_P045_S02_V11</t>
  </si>
  <si>
    <t>55.09.00.01 Establecimientos Vigilados (Acciones de Inspección, vigilancia y control desarrolladas)</t>
  </si>
  <si>
    <t>IND_SPV_CON_P055_S00_V01</t>
  </si>
  <si>
    <t>Pendiente crear: SYP</t>
  </si>
  <si>
    <t>55.09.00.02 Número de Muestras de Insumos Agrícolas enviadas para análisis de calidad.</t>
  </si>
  <si>
    <t>IND_SPV_CON_P055_S00_V02</t>
  </si>
  <si>
    <t>Pendiente eliminar: CAS</t>
  </si>
  <si>
    <t>55.09.00.03 Número de inspección a pruebas de evaluación agronómica.</t>
  </si>
  <si>
    <t>IND_SPV_CON_P055_S00_V03</t>
  </si>
  <si>
    <t>55.09.00.04 Número de inspecciones a viveros productores y distribuidores de material vegetal de propagación.</t>
  </si>
  <si>
    <t>IND_SPV_CON_P055_S00_V04</t>
  </si>
  <si>
    <t>Pendiente crear: ANT/CAL/MAG/</t>
  </si>
  <si>
    <t>55.09.00.05 Número de Visitas a lotes inscritos de producción de semilla certificada.</t>
  </si>
  <si>
    <t>IND_SPV_CON_P055_S00_V05</t>
  </si>
  <si>
    <t>Pendiente crear: NAR/ QUI</t>
  </si>
  <si>
    <t>55.09.00.08 Inspecciones a establecimientos distribuidores, comercializadores y almacenadores de semillas</t>
  </si>
  <si>
    <t>IND_SPV_CON_P055_S00_V08</t>
  </si>
  <si>
    <r>
      <rPr>
        <sz val="14"/>
        <color rgb="FF000000"/>
        <rFont val="Aptos Narrow"/>
        <family val="2"/>
        <scheme val="minor"/>
      </rPr>
      <t xml:space="preserve">Pendiente </t>
    </r>
    <r>
      <rPr>
        <sz val="14"/>
        <color rgb="FFFF0000"/>
        <rFont val="Aptos Narrow"/>
        <family val="2"/>
        <scheme val="minor"/>
      </rPr>
      <t>eliminar:</t>
    </r>
    <r>
      <rPr>
        <sz val="14"/>
        <color rgb="FF000000"/>
        <rFont val="Aptos Narrow"/>
        <family val="2"/>
        <scheme val="minor"/>
      </rPr>
      <t xml:space="preserve"> ARA/</t>
    </r>
  </si>
  <si>
    <t>55.09.00.09 Número de muestras de semillas enviada para análisis de calidad, fitosanitario y OVM.</t>
  </si>
  <si>
    <t>IND_SPV_CON_P055_S00_V09</t>
  </si>
  <si>
    <t>55.09.01.01 Número de muestras remitidas para análisis del plan subsectorial de vigilancia y monitoreo para residuos en alimentos de plaguicidas, metales pesados y microorganismos patógenos.</t>
  </si>
  <si>
    <t>IND_SPV_CON_P055_S01_V01</t>
  </si>
  <si>
    <r>
      <rPr>
        <sz val="14"/>
        <color rgb="FF000000"/>
        <rFont val="Aptos Narrow"/>
        <family val="2"/>
        <scheme val="minor"/>
      </rPr>
      <t xml:space="preserve">NO RETORNA DATOS DE DIAMANTE
</t>
    </r>
    <r>
      <rPr>
        <sz val="14"/>
        <color rgb="FFFF0000"/>
        <rFont val="Aptos Narrow"/>
        <family val="2"/>
        <scheme val="minor"/>
      </rPr>
      <t>CREAR</t>
    </r>
  </si>
  <si>
    <t>55.09.02.10 Porcentaje Solictudes atendidas para la producción de semilla certificada</t>
  </si>
  <si>
    <t>Porcentaje</t>
  </si>
  <si>
    <t>IND_SPV_CON_P055_S02_V10</t>
  </si>
  <si>
    <t>Pendiente crear: ANT/BOY/CAS/CES/COR/CUN/HUI/MET/TOL/VDC/VAU</t>
  </si>
  <si>
    <t>55.09.00.10 Solictudes atendidas para la producción de semilla certificada.</t>
  </si>
  <si>
    <t>IND_SPV_CON_P055_S00_V10</t>
  </si>
  <si>
    <t>NO RETORNA DATOS DE DIAMANTE</t>
  </si>
  <si>
    <t>55.09.01.10 Total Solictudes recibidas o radicadas para la producción de semilla certificada</t>
  </si>
  <si>
    <t>IND_SPV_CON_P055_S01_V10</t>
  </si>
  <si>
    <t>56.09.00.02 Número de Redes de vigilancia fitosanitaria atendidas.</t>
  </si>
  <si>
    <t>IND_SPV_CON_P056_S00_V02</t>
  </si>
  <si>
    <t>56.09.00.30 Red de vigilancia fitosanitaria del Plan Nacional Mosca de la Fruta </t>
  </si>
  <si>
    <t>IND_SPV_CON_P056_S00_V30</t>
  </si>
  <si>
    <t>56.09.00.31 Red de vigilancia fitosanitaria del Programa Fitosanitario Forestal </t>
  </si>
  <si>
    <t>IND_SPV_CON_P056_S00_V31</t>
  </si>
  <si>
    <t>56.09.00.32 Redes de vigilancia fitosanitarias de plagas de control oficial </t>
  </si>
  <si>
    <t>IND_SPV_CON_P056_S00_V32</t>
  </si>
  <si>
    <t>56.09.00.33 Red de vigilancia fitosanitaria de barrenadores del fruto del aguacate (S. catenifer, H. lauri y H. trifasciatus)</t>
  </si>
  <si>
    <t>IND_SPV_CON_P056_S00_V33</t>
  </si>
  <si>
    <t>56.09.00.04 Episodios inusuales atendidos.</t>
  </si>
  <si>
    <t>IND_SPV_CON_P056_S00_V04</t>
  </si>
  <si>
    <t>56.09.00.07  Número de visitas desarrolladas para la detección y establecimiento de la condición de plagas de control oficial.</t>
  </si>
  <si>
    <t>IND_SPV_CON_P056_S00_V07</t>
  </si>
  <si>
    <t>56.09.00.09 Actividades de comunicación del riesgo en epidemiología y Vigilancia Fitosanitaria.</t>
  </si>
  <si>
    <t>IND_SPV_CON_P056_S00_V09</t>
  </si>
  <si>
    <t>56.09.00.17 Hectáreas de cultivos forestales y sistemas agroforestales con fines comerciales de Pinus patula, Pinus caribaea, Pinus radiata y Pinus oocarpa en los cuales se efectuó vigilancia fitosanitaria de Sirex noctilio Fabricius, Urocerus gigas y Pineus boerneri.</t>
  </si>
  <si>
    <t>IND_SPV_CON_P056_S00_V17</t>
  </si>
  <si>
    <t>56.09.00.18 Hectáreas de cultivos forestales y sistemas agroforestales con fines comerciales de Eucalyptus sp. en los cuales se efectuó vigilancia fitosanitaria de Glycaspis brimblecombei y Gonipterus platensis.</t>
  </si>
  <si>
    <t>IND_SPV_CON_P056_S00_V18</t>
  </si>
  <si>
    <t>56.09.00.19 Hectáreas de cultivos forestales y sistemas agroforestales comerciales de especies forestales diferentes a Pinus patula, Pinus caribaea, Pinus radiata, Pinus oocarpa y Eucalyptus sp. en los cuales se efectuó vigilancia fitosanitaria.</t>
  </si>
  <si>
    <t>IND_SPV_CON_P056_S00_V19</t>
  </si>
  <si>
    <t>Pendiente: ANT, CAU, CUN, HUI, NAR, QUI, RIS, TOL, VDC</t>
  </si>
  <si>
    <t>56.09.00.20 Visitas de vigilancia de plagas cuarentenarias del aguacate en predios y traspatios para la certificación de lugares de producción libres de plagas para la exportación.</t>
  </si>
  <si>
    <t>IND_SPV_CON_P056_S00_V20</t>
  </si>
  <si>
    <t>56.09.00.21 Hectáreas de cultivos de aguacate Hass para la exportación en los cuales se efectuó vigilancia fitosanitaria de S. Catenifer, H. lauri y H. trifasciatus.</t>
  </si>
  <si>
    <t>IND_SPV_CON_P056_S00_V21</t>
  </si>
  <si>
    <t>56.09.00.29 Sensores externos capacitados y registrados en el Sistema de Vigilancia Fitosanitaria.</t>
  </si>
  <si>
    <t>IND_SPV_CON_P056_S00_V29</t>
  </si>
  <si>
    <t>58.09.00.01 Licencias de movilización expedidas.</t>
  </si>
  <si>
    <t>IND_SPV_CON_P058_S00_V01</t>
  </si>
  <si>
    <t>Pendiente: ATL, VIC</t>
  </si>
  <si>
    <t>58.09.00.02 Licencias fitosanitarias de movilización de material vegetal expedidas.</t>
  </si>
  <si>
    <t>IND_SPV_CON_P058_S00_V02</t>
  </si>
  <si>
    <t>Pendiente: CHO, TOL</t>
  </si>
  <si>
    <t>58.09.00.03 Número de certificados (remisiones de movilización de productos de transformación primaria)</t>
  </si>
  <si>
    <t>IND_SPV_CON_P058_S00_V03</t>
  </si>
  <si>
    <t>61.09.01.01 Focos de plagas controlados.</t>
  </si>
  <si>
    <t>IND_SPV_CON_P061_S01_V01</t>
  </si>
  <si>
    <t>Cargado</t>
  </si>
  <si>
    <t>61.09.01.51 Brotes intervenidos de Puccinia allii en género Allium (R. 25297/2018)</t>
  </si>
  <si>
    <t>IND_SPV_CON_P061_S01_V51</t>
  </si>
  <si>
    <t>61.09.01.52 Brotes intervenidos de Ralstonia solanacearum en plátano y banano (R. 1092770/2021)</t>
  </si>
  <si>
    <t>IND_SPV_CON_P061_S01_V52</t>
  </si>
  <si>
    <t>61.09.01.53 Brotes intervenidos de Puccinia horiana en crisantemo (R. 115671/2021)</t>
  </si>
  <si>
    <t>IND_SPV_CON_P061_S01_V53</t>
  </si>
  <si>
    <t>Pendiente: CUN, CES</t>
  </si>
  <si>
    <t>61.09.01.54 Brotes intervenidos de Anthonomus grandis en algodón (R. 2357/2008)</t>
  </si>
  <si>
    <t>IND_SPV_CON_P061_S01_V54</t>
  </si>
  <si>
    <t>Pendiente: AMA, CAS, CHO, PUT</t>
  </si>
  <si>
    <t>61.09.01.55 Brotes intervenidos de Diatrea sp. en caña (R. 17848/2017)</t>
  </si>
  <si>
    <t>IND_SPV_CON_P061_S01_V55</t>
  </si>
  <si>
    <t xml:space="preserve">Pendiente: CAL, </t>
  </si>
  <si>
    <t>61.09.01.56 Brotes intervenidos de Fusarium solani en granadilla o de Nectria haematococca B&amp;B (R. 2405/2009)</t>
  </si>
  <si>
    <t>IND_SPV_CON_P061_S01_V56</t>
  </si>
  <si>
    <t>Pendiente: BOY, CAS, MET</t>
  </si>
  <si>
    <t>61.09.01.57 Brotes intervenidos de Huanglongbing (HLB) en citricos y su vector Diaphorina citri Kuwayama (R. 1668/2019)</t>
  </si>
  <si>
    <t>IND_SPV_CON_P061_S01_V57</t>
  </si>
  <si>
    <t>61.09.01.58 Brotes intervenidos de Fusarium oxisporum f.sp. cubense Raza 4 Tropical en plátano y banano (R. 17334/2019)</t>
  </si>
  <si>
    <t>IND_SPV_CON_P061_S01_V58</t>
  </si>
  <si>
    <t xml:space="preserve">61.09.01.59 Brotes intervenidos de Heilipus lauri, Heilipus trifasciatus y Stenoma catenifer en aguacate (R.1507/2016) </t>
  </si>
  <si>
    <t>IND_SPV_CON_P061_S01_V59</t>
  </si>
  <si>
    <t>Pendientes: CAL, CHO, CUN, VIC</t>
  </si>
  <si>
    <t>61.09.01.60 Brotes intervenidos de anillo rojo, marchitez letal, marchitez sorpresiva, pudrición del cogollo, Rhynchophorus palmarum, Strategus aloeusen palma de aceite (R. 092771/2021)</t>
  </si>
  <si>
    <t>IND_SPV_CON_P061_S01_V60</t>
  </si>
  <si>
    <t>Pendiente: LGU</t>
  </si>
  <si>
    <t>61.09.01.61 Brotes intervenidos de Bursaphelenchus cocophilus, Rhynchophorus palmarum, porroca u hoja pequeña en coco y chontaduro (R.1786/2015).</t>
  </si>
  <si>
    <t>IND_SPV_CON_P061_S01_V61</t>
  </si>
  <si>
    <t>Pendiente: TOL</t>
  </si>
  <si>
    <t>61.09.01.62 Brotes intervenidos de Ceratitis capitata (R.995/2019 y R. 106407/2021)</t>
  </si>
  <si>
    <t>IND_SPV_CON_P061_S01_V62</t>
  </si>
  <si>
    <t>Pendiente: BOL, LGU</t>
  </si>
  <si>
    <t>61.09.02.01 Brotes intervenidos de Hypothenemus hampei en café (R.321/1999)</t>
  </si>
  <si>
    <t>IND_SPV_CON_P061_S02_V01</t>
  </si>
  <si>
    <t xml:space="preserve">Pendiente: NSA, </t>
  </si>
  <si>
    <t>61.09.01.09 Servicio a redes de monitoreo para moscas de la fruta.</t>
  </si>
  <si>
    <t>IND_SPV_CON_P061_S01_V09</t>
  </si>
  <si>
    <t>Pendiente: CAS, CHO, GUA, GUV, VAU</t>
  </si>
  <si>
    <t>61.09.01.10 Muestras de frutos para la detección de especies de mosca de la fruta.</t>
  </si>
  <si>
    <t>IND_SPV_CON_P061_S01_V10</t>
  </si>
  <si>
    <t xml:space="preserve">Pendiente: ATL, CES, </t>
  </si>
  <si>
    <t xml:space="preserve">61.09.01.13 Visitas de verificación del sistema de vigilancia de moscas de la fruta en los lugares de producción de vegetales registrados para la exportación en fresco.
</t>
  </si>
  <si>
    <t>IND_SPV_CON_P061_S01_V13</t>
  </si>
  <si>
    <t>Pendiente: VAU</t>
  </si>
  <si>
    <t>61.09.01.39 Eventos de comunicación del riesgo diferentes a los realizados bajo la estrategia de extension fitosanitaria</t>
  </si>
  <si>
    <t>IND_SPV_CON_P061_S01_V39</t>
  </si>
  <si>
    <t>61.09.01.77 Visitas iniciales y de seguimiento de prevención, vigilancia y control diferentes a las realizadas bajo la estrategia de extension fitosanitaria en cultivos de importancia socieconomica</t>
  </si>
  <si>
    <t>IND_SPV_CON_P061_S01_V77</t>
  </si>
  <si>
    <t>Pendiente: BOY, CAL, CHO, CUN, GUV, LGU, MET, NAR, NSA, RIS, SYP, SUC, TOL, VDC, VAU</t>
  </si>
  <si>
    <t>61.09.01.79 Usuarios diferentes a los atendidos bajo la estrategia de extensión fitosanitaria en cultivos de importancia socieconómica.</t>
  </si>
  <si>
    <t>IND_SPV_CON_P061_S01_V79</t>
  </si>
  <si>
    <t>Pendiente: MET, TOL</t>
  </si>
  <si>
    <t>61.09.01.81 Número de vehículos inspeccionados que contienen material vegetal con riesgo fitosanitario.</t>
  </si>
  <si>
    <t>IND_SPV_CON_P061_S01_V81</t>
  </si>
  <si>
    <t>61.09.01.84  Rutas críticas de gestión del riesgo fitosanitario en cultivos de importancia socioeconómica. Cambiar codificación</t>
  </si>
  <si>
    <t>IND_SPV_CON_P061_SXX_VXX</t>
  </si>
  <si>
    <t>INACTIVAR</t>
  </si>
  <si>
    <t>61.09.02.11 Número de visitas de prevención vigilancia y control a las áreas declaradas como libres de plagas.</t>
  </si>
  <si>
    <t>IND_SPV_CON_P061_S02_V11</t>
  </si>
  <si>
    <t>Pendiente: ANT, ARA, BOL, CAU, CUN, LGU, RIS, SAN,</t>
  </si>
  <si>
    <t>64.09.00.03 Número de inspecciones a siembras comerciales de Organismos Vivos Modificados - OVM</t>
  </si>
  <si>
    <t>IND_SPV_CON_P061_S03_V11</t>
  </si>
  <si>
    <t>Dirección Técnica de Semillas</t>
  </si>
  <si>
    <t>84.09.00.01 Actividades de comunicación del riesgo realizadas dentro de la estrategia de extensión fitosanitaria.</t>
  </si>
  <si>
    <t>IND_SPV_CON_P084_S00_V01</t>
  </si>
  <si>
    <t>84.09.00.02 Comunidades priorizadas y atendidas a través de la estrategia de extensión fitosanitaria.</t>
  </si>
  <si>
    <t>IND_SPV_CON_P084_S00_V02</t>
  </si>
  <si>
    <t>84.09.00.03 Visitas iniciales realizadas a las comunidades atendidas a a través de la estrategia de extensión fitosanitaria.</t>
  </si>
  <si>
    <t>IND_SPV_CON_P084_S00_V03</t>
  </si>
  <si>
    <t>84.09.00.04 Visitas de seguimiento realizadas a las comunidades atendidas a a través de la estrategia de extensión fitosanitaria.</t>
  </si>
  <si>
    <t>IND_SPV_CON_P084_S00_V04</t>
  </si>
  <si>
    <t>84.09.00.05 Usuarios que participaron en las actividades de comunicación del riesgo realizadas dentro de la estrategia de extensión fitosanitaria.</t>
  </si>
  <si>
    <t>IND_SPV_CON_P084_S00_V05</t>
  </si>
  <si>
    <t>Dirección Tecnica de Epidemiología y Vigilancia Fitosanitaria Y Dirección Técnica de Sanidad Vegetal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</si>
</sst>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sz val="11"/>
      <name val="Times New Roman"/>
      <family val="1"/>
    </font>
    <font>
      <sz val="11"/>
      <color rgb="FF000000"/>
      <name val="Times New Roman"/>
      <family val="1"/>
    </font>
    <font>
      <sz val="11"/>
      <color rgb="FFFF0000"/>
      <name val="Times New Roman"/>
      <family val="1"/>
    </font>
    <font>
      <b/>
      <sz val="14"/>
      <color theme="1"/>
      <name val="Aptos Narrow"/>
      <family val="2"/>
      <scheme val="minor"/>
    </font>
    <font>
      <sz val="14"/>
      <color theme="1"/>
      <name val="Aptos Narrow"/>
      <family val="2"/>
      <scheme val="minor"/>
    </font>
    <font>
      <sz val="14"/>
      <color rgb="FF000000"/>
      <name val="Aptos Narrow"/>
      <family val="2"/>
      <scheme val="minor"/>
    </font>
    <font>
      <sz val="14"/>
      <color rgb="FFFF0000"/>
      <name val="Aptos Narrow"/>
      <family val="2"/>
      <scheme val="minor"/>
    </font>
    <font>
      <sz val="10"/>
      <color rgb="FF000000"/>
      <name val="Century Gothic"/>
      <family val="2"/>
    </font>
  </fonts>
  <fills count="13">
    <fill>
      <patternFill patternType="none"/>
    </fill>
    <fill>
      <patternFill patternType="gray125"/>
    </fill>
    <fill>
      <patternFill patternType="solid">
        <fgColor rgb="FFA8D08D"/>
        <bgColor rgb="FFA8D08D"/>
      </patternFill>
    </fill>
    <fill>
      <patternFill patternType="solid">
        <fgColor theme="4" tint="0.59999389629810485"/>
        <bgColor rgb="FFA8D08D"/>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bgColor rgb="FF000000"/>
      </patternFill>
    </fill>
    <fill>
      <patternFill patternType="solid">
        <fgColor theme="8" tint="0.59999389629810485"/>
        <bgColor rgb="FF000000"/>
      </patternFill>
    </fill>
  </fills>
  <borders count="6">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wrapText="1"/>
      <protection locked="0"/>
    </xf>
    <xf numFmtId="0" fontId="3" fillId="2" borderId="1" xfId="0" applyFont="1" applyFill="1" applyBorder="1" applyAlignment="1">
      <alignment horizontal="center" vertical="center" wrapText="1"/>
    </xf>
    <xf numFmtId="164" fontId="3" fillId="2" borderId="2" xfId="1" applyNumberFormat="1"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protection locked="0"/>
    </xf>
    <xf numFmtId="0" fontId="2" fillId="5" borderId="2" xfId="0" applyFont="1" applyFill="1" applyBorder="1" applyAlignment="1">
      <alignment vertical="center" wrapText="1"/>
    </xf>
    <xf numFmtId="0" fontId="2" fillId="6" borderId="2"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wrapText="1"/>
      <protection locked="0"/>
    </xf>
    <xf numFmtId="0" fontId="2" fillId="0" borderId="2" xfId="0" applyFont="1" applyBorder="1" applyAlignment="1">
      <alignment vertical="center" wrapText="1"/>
    </xf>
    <xf numFmtId="0" fontId="2" fillId="0" borderId="2" xfId="0" applyFont="1" applyBorder="1" applyAlignment="1" applyProtection="1">
      <alignment horizontal="center" vertical="center" wrapText="1"/>
      <protection locked="0"/>
    </xf>
    <xf numFmtId="0" fontId="2" fillId="8" borderId="2" xfId="0" applyFont="1" applyFill="1" applyBorder="1" applyAlignment="1">
      <alignment vertical="center" wrapText="1"/>
    </xf>
    <xf numFmtId="0" fontId="2" fillId="6" borderId="0" xfId="0" applyFont="1" applyFill="1" applyAlignment="1" applyProtection="1">
      <alignment wrapText="1"/>
      <protection locked="0"/>
    </xf>
    <xf numFmtId="0" fontId="2" fillId="7" borderId="0" xfId="0" applyFont="1" applyFill="1" applyAlignment="1" applyProtection="1">
      <alignment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2" fillId="9" borderId="2" xfId="0" applyFont="1" applyFill="1" applyBorder="1" applyAlignment="1">
      <alignment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2" fillId="0" borderId="2"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7" fillId="10" borderId="0" xfId="0" applyFont="1" applyFill="1" applyAlignment="1" applyProtection="1">
      <alignment horizontal="center" vertical="center" wrapText="1"/>
      <protection locked="0"/>
    </xf>
    <xf numFmtId="0" fontId="8" fillId="6" borderId="0" xfId="0" applyFont="1" applyFill="1" applyAlignment="1" applyProtection="1">
      <alignment vertical="center" wrapText="1"/>
      <protection locked="0"/>
    </xf>
    <xf numFmtId="0" fontId="8" fillId="7"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0" fontId="10" fillId="10" borderId="0" xfId="0" applyFont="1" applyFill="1" applyAlignment="1" applyProtection="1">
      <alignment vertical="center" wrapText="1"/>
      <protection locked="0"/>
    </xf>
    <xf numFmtId="0" fontId="2" fillId="0" borderId="2" xfId="0" applyFont="1" applyBorder="1" applyAlignment="1" applyProtection="1">
      <alignment horizontal="left" vertical="center"/>
      <protection locked="0"/>
    </xf>
    <xf numFmtId="0" fontId="3" fillId="9" borderId="2" xfId="0" applyFont="1" applyFill="1" applyBorder="1" applyAlignment="1">
      <alignment vertical="center" wrapText="1"/>
    </xf>
    <xf numFmtId="0" fontId="11" fillId="11" borderId="2" xfId="0" applyFont="1" applyFill="1" applyBorder="1" applyAlignment="1">
      <alignment horizontal="center" vertical="center"/>
    </xf>
    <xf numFmtId="0" fontId="11" fillId="0" borderId="2" xfId="0" applyFont="1" applyBorder="1" applyAlignment="1">
      <alignment horizontal="center" vertical="center"/>
    </xf>
    <xf numFmtId="0" fontId="11" fillId="12" borderId="2" xfId="0" applyFont="1" applyFill="1" applyBorder="1" applyAlignment="1">
      <alignment horizontal="center" vertical="center"/>
    </xf>
    <xf numFmtId="0" fontId="11" fillId="6" borderId="2" xfId="0" applyFont="1" applyFill="1" applyBorder="1" applyAlignment="1">
      <alignment horizontal="center" vertical="center"/>
    </xf>
    <xf numFmtId="0" fontId="11" fillId="0" borderId="2" xfId="0" applyFont="1" applyBorder="1" applyAlignment="1">
      <alignment horizontal="center" vertical="center" wrapText="1"/>
    </xf>
    <xf numFmtId="0" fontId="3" fillId="0" borderId="0" xfId="0" applyFont="1" applyAlignment="1" applyProtection="1">
      <alignment vertical="center" wrapText="1"/>
      <protection locked="0"/>
    </xf>
    <xf numFmtId="0" fontId="3" fillId="8" borderId="2" xfId="0" applyFont="1" applyFill="1" applyBorder="1" applyAlignment="1">
      <alignment vertical="center" wrapText="1"/>
    </xf>
    <xf numFmtId="0" fontId="3" fillId="0" borderId="2" xfId="0" applyFont="1" applyBorder="1" applyAlignment="1">
      <alignment vertical="center" wrapText="1"/>
    </xf>
    <xf numFmtId="0" fontId="2" fillId="8" borderId="2" xfId="0" applyFont="1" applyFill="1" applyBorder="1" applyAlignment="1" applyProtection="1">
      <alignment horizontal="center" vertical="center" wrapText="1"/>
      <protection locked="0"/>
    </xf>
    <xf numFmtId="0" fontId="8" fillId="8" borderId="0" xfId="0" applyFont="1" applyFill="1" applyAlignment="1" applyProtection="1">
      <alignment vertical="center" wrapText="1"/>
      <protection locked="0"/>
    </xf>
    <xf numFmtId="0" fontId="2" fillId="8" borderId="0" xfId="0" applyFont="1" applyFill="1" applyAlignment="1" applyProtection="1">
      <alignment wrapText="1"/>
      <protection locked="0"/>
    </xf>
    <xf numFmtId="0" fontId="10" fillId="8" borderId="0" xfId="0" applyFont="1" applyFill="1" applyAlignment="1" applyProtection="1">
      <alignment vertical="center" wrapText="1"/>
      <protection locked="0"/>
    </xf>
    <xf numFmtId="1" fontId="2" fillId="0" borderId="2" xfId="0" applyNumberFormat="1" applyFont="1" applyBorder="1" applyAlignment="1" applyProtection="1">
      <alignment horizontal="center" vertical="center" wrapText="1"/>
      <protection locked="0"/>
    </xf>
    <xf numFmtId="1" fontId="2" fillId="0" borderId="2" xfId="0" applyNumberFormat="1" applyFont="1" applyBorder="1" applyAlignment="1">
      <alignment vertical="center" wrapText="1"/>
    </xf>
    <xf numFmtId="1" fontId="3" fillId="0" borderId="2" xfId="0" applyNumberFormat="1" applyFont="1" applyBorder="1" applyAlignment="1">
      <alignment vertical="center" wrapText="1"/>
    </xf>
    <xf numFmtId="0" fontId="3" fillId="3"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vertical="center" wrapText="1"/>
      <protection locked="0"/>
    </xf>
    <xf numFmtId="164" fontId="3" fillId="2" borderId="4" xfId="1" applyNumberFormat="1" applyFont="1" applyFill="1" applyBorder="1" applyAlignment="1" applyProtection="1">
      <alignment horizontal="center" vertical="center" wrapText="1"/>
    </xf>
    <xf numFmtId="164" fontId="3" fillId="2" borderId="5" xfId="1" applyNumberFormat="1" applyFont="1" applyFill="1" applyBorder="1" applyAlignment="1" applyProtection="1">
      <alignment horizontal="center" vertical="center" wrapText="1"/>
    </xf>
    <xf numFmtId="164" fontId="3" fillId="2" borderId="3" xfId="1" applyNumberFormat="1"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ria Fernanda Diaz Niño" id="{00C2ADBF-1E83-4B5B-815F-37538258B4F2}" userId="S::maria.diazn@ica.gov.co::afac5ebb-25e7-4c04-b77a-fb6767388a74" providerId="AD"/>
  <person displayName="Edna Milena Zambrano Gomez" id="{E36E41B9-D26A-4994-A54D-E0AFE0BDA6E7}" userId="S::edna.zambrano@ica.gov.co::90033912-8ddf-4326-950e-47cb8adbd8d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1" dT="2026-01-15T15:04:18.02" personId="{E36E41B9-D26A-4994-A54D-E0AFE0BDA6E7}" id="{E9B0E467-6B20-4EC8-97DF-A2ABA97D2A17}">
    <text>Este indicador desde el año pasado se solcito aclarar que DT debían reportar,  para este año se solicita se aclare esto porque de lo contrario se tendrían que duplicar información ya relacionada en otros indicadores de la DTEVF.</text>
  </threadedComment>
  <threadedComment ref="E35" dT="2026-01-15T15:26:44.18" personId="{E36E41B9-D26A-4994-A54D-E0AFE0BDA6E7}" id="{E1C44531-1AF3-44BF-B5C4-19D7E4A9CC7A}">
    <text>Los valores de este indicador es la sumatoria del 56090030, 31, 32 y 33</text>
  </threadedComment>
  <threadedComment ref="E42" dT="2026-01-15T17:08:40.02" personId="{00C2ADBF-1E83-4B5B-815F-37538258B4F2}" id="{EE19E45B-129A-4D90-9393-733F7E99501D}">
    <text xml:space="preserve">Este indicador reune las necesidades de eventos de los Programas de La DTEVF: Vigilancia de Plagas de Control Oficial, Registros Vegetales, Programa Fitosanitario Forestal, Plan Nacional Moscas de la Fruta, y Vigilancia de Plagas Cuarentenarias del Aguacate Hass
</text>
  </threadedComment>
  <threadedComment ref="E42" dT="2026-01-15T17:14:33.66" personId="{00C2ADBF-1E83-4B5B-815F-37538258B4F2}" id="{D2CFAC9D-D40F-4E5F-9188-3DC8FE36FC85}" parentId="{EE19E45B-129A-4D90-9393-733F7E99501D}">
    <text>No se incluye la columna de indicador para Oficinas Nacionales, el cual también ejecuta acciones de comunicación del riesgo.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59C7-19BE-4661-84FF-FE8127F69E80}">
  <sheetPr codeName="Hoja1"/>
  <dimension ref="A1:EP88"/>
  <sheetViews>
    <sheetView tabSelected="1" topLeftCell="B1" zoomScale="60" zoomScaleNormal="60" zoomScaleSheetLayoutView="80" workbookViewId="0">
      <pane xSplit="8" ySplit="2" topLeftCell="J3" activePane="bottomRight" state="frozen"/>
      <selection activeCell="B1" sqref="B1"/>
      <selection pane="topRight" activeCell="J1" sqref="J1"/>
      <selection pane="bottomLeft" activeCell="B3" sqref="B3"/>
      <selection pane="bottomRight" activeCell="K13" sqref="K13"/>
    </sheetView>
  </sheetViews>
  <sheetFormatPr baseColWidth="10" defaultColWidth="10.88671875" defaultRowHeight="0" customHeight="1" zeroHeight="1" x14ac:dyDescent="0.25"/>
  <cols>
    <col min="1" max="1" width="20.44140625" style="21" hidden="1" customWidth="1"/>
    <col min="2" max="2" width="43.6640625" style="1" customWidth="1"/>
    <col min="3" max="3" width="15.109375" style="1" customWidth="1"/>
    <col min="4" max="4" width="32.33203125" style="1" customWidth="1"/>
    <col min="5" max="5" width="26.5546875" style="1" customWidth="1"/>
    <col min="6" max="8" width="9.33203125" style="1" hidden="1" customWidth="1"/>
    <col min="9" max="9" width="9.88671875" style="34" hidden="1" customWidth="1"/>
    <col min="10" max="10" width="9.88671875" style="2" customWidth="1"/>
    <col min="11" max="12" width="8.33203125" style="2" customWidth="1"/>
    <col min="13" max="13" width="8.33203125" style="34" customWidth="1"/>
    <col min="14" max="16" width="8.33203125" style="2" customWidth="1"/>
    <col min="17" max="17" width="8.33203125" style="1" customWidth="1"/>
    <col min="18" max="20" width="8.33203125" style="2" customWidth="1"/>
    <col min="21" max="21" width="8.33203125" style="1" customWidth="1"/>
    <col min="22" max="24" width="8.33203125" style="2" customWidth="1"/>
    <col min="25" max="25" width="8.33203125" style="1" customWidth="1"/>
    <col min="26" max="28" width="8.33203125" style="2" customWidth="1"/>
    <col min="29" max="29" width="8.33203125" style="1" customWidth="1"/>
    <col min="30" max="32" width="8.33203125" style="2" customWidth="1"/>
    <col min="33" max="33" width="8.33203125" style="1" customWidth="1"/>
    <col min="34" max="36" width="8.33203125" style="2" customWidth="1"/>
    <col min="37" max="37" width="8.33203125" style="1" customWidth="1"/>
    <col min="38" max="40" width="8.33203125" style="2" customWidth="1"/>
    <col min="41" max="41" width="8.33203125" style="1" customWidth="1"/>
    <col min="42" max="44" width="8.33203125" style="2" customWidth="1"/>
    <col min="45" max="45" width="8.33203125" style="1" customWidth="1"/>
    <col min="46" max="48" width="8.33203125" style="2" customWidth="1"/>
    <col min="49" max="49" width="8.33203125" style="1" customWidth="1"/>
    <col min="50" max="52" width="8.33203125" style="2" customWidth="1"/>
    <col min="53" max="53" width="8.33203125" style="1" customWidth="1"/>
    <col min="54" max="56" width="8.33203125" style="2" customWidth="1"/>
    <col min="57" max="57" width="8.33203125" style="1" customWidth="1"/>
    <col min="58" max="60" width="8.33203125" style="2" customWidth="1"/>
    <col min="61" max="61" width="8.33203125" style="1" customWidth="1"/>
    <col min="62" max="64" width="8.33203125" style="2" customWidth="1"/>
    <col min="65" max="65" width="8.33203125" style="1" customWidth="1"/>
    <col min="66" max="68" width="8.33203125" style="2" customWidth="1"/>
    <col min="69" max="69" width="8.33203125" style="1" customWidth="1"/>
    <col min="70" max="72" width="8.33203125" style="2" customWidth="1"/>
    <col min="73" max="73" width="8.33203125" style="1" customWidth="1"/>
    <col min="74" max="76" width="8.33203125" style="2" customWidth="1"/>
    <col min="77" max="77" width="8.33203125" style="1" customWidth="1"/>
    <col min="78" max="80" width="8.33203125" style="2" customWidth="1"/>
    <col min="81" max="81" width="8.33203125" style="1" customWidth="1"/>
    <col min="82" max="84" width="8.33203125" style="2" customWidth="1"/>
    <col min="85" max="85" width="8.33203125" style="1" customWidth="1"/>
    <col min="86" max="88" width="8.33203125" style="2" customWidth="1"/>
    <col min="89" max="89" width="8.33203125" style="1" customWidth="1"/>
    <col min="90" max="92" width="8.33203125" style="2" customWidth="1"/>
    <col min="93" max="93" width="8.33203125" style="1" customWidth="1"/>
    <col min="94" max="96" width="8.33203125" style="2" customWidth="1"/>
    <col min="97" max="97" width="8.33203125" style="1" customWidth="1"/>
    <col min="98" max="100" width="8.33203125" style="2" customWidth="1"/>
    <col min="101" max="101" width="8.33203125" style="1" customWidth="1"/>
    <col min="102" max="104" width="8.33203125" style="2" customWidth="1"/>
    <col min="105" max="105" width="8.33203125" style="1" customWidth="1"/>
    <col min="106" max="108" width="8.33203125" style="2" customWidth="1"/>
    <col min="109" max="109" width="8.33203125" style="1" customWidth="1"/>
    <col min="110" max="112" width="8.33203125" style="2" customWidth="1"/>
    <col min="113" max="113" width="8.33203125" style="1" customWidth="1"/>
    <col min="114" max="116" width="8.33203125" style="2" customWidth="1"/>
    <col min="117" max="117" width="8.33203125" style="1" customWidth="1"/>
    <col min="118" max="120" width="8.33203125" style="2" customWidth="1"/>
    <col min="121" max="121" width="8.33203125" style="1" customWidth="1"/>
    <col min="122" max="124" width="8.33203125" style="2" customWidth="1"/>
    <col min="125" max="125" width="8.33203125" style="1" customWidth="1"/>
    <col min="126" max="128" width="8.33203125" style="2" customWidth="1"/>
    <col min="129" max="129" width="8.33203125" style="1" customWidth="1"/>
    <col min="130" max="132" width="8.33203125" style="2" customWidth="1"/>
    <col min="133" max="133" width="8.33203125" style="1" customWidth="1"/>
    <col min="134" max="136" width="8.33203125" style="2" customWidth="1"/>
    <col min="137" max="137" width="8.33203125" style="1" customWidth="1"/>
    <col min="138" max="138" width="10.88671875" style="3" customWidth="1"/>
    <col min="139" max="16384" width="10.88671875" style="3"/>
  </cols>
  <sheetData>
    <row r="1" spans="1:137" ht="59.4" customHeight="1" x14ac:dyDescent="0.25">
      <c r="A1" s="22" t="s">
        <v>0</v>
      </c>
      <c r="B1" s="4" t="s">
        <v>1</v>
      </c>
      <c r="C1" s="4" t="s">
        <v>2</v>
      </c>
      <c r="D1" s="4" t="s">
        <v>3</v>
      </c>
      <c r="E1" s="5" t="s">
        <v>4</v>
      </c>
      <c r="F1" s="46" t="s">
        <v>5</v>
      </c>
      <c r="G1" s="47"/>
      <c r="H1" s="47"/>
      <c r="I1" s="48"/>
      <c r="J1" s="44" t="s">
        <v>6</v>
      </c>
      <c r="K1" s="45"/>
      <c r="L1" s="45"/>
      <c r="M1" s="45"/>
      <c r="N1" s="44" t="s">
        <v>7</v>
      </c>
      <c r="O1" s="45"/>
      <c r="P1" s="45"/>
      <c r="Q1" s="45"/>
      <c r="R1" s="44" t="s">
        <v>8</v>
      </c>
      <c r="S1" s="45"/>
      <c r="T1" s="45"/>
      <c r="U1" s="45"/>
      <c r="V1" s="44" t="s">
        <v>9</v>
      </c>
      <c r="W1" s="45"/>
      <c r="X1" s="45"/>
      <c r="Y1" s="45"/>
      <c r="Z1" s="44" t="s">
        <v>10</v>
      </c>
      <c r="AA1" s="45"/>
      <c r="AB1" s="45"/>
      <c r="AC1" s="45"/>
      <c r="AD1" s="44" t="s">
        <v>11</v>
      </c>
      <c r="AE1" s="45"/>
      <c r="AF1" s="45"/>
      <c r="AG1" s="45"/>
      <c r="AH1" s="44" t="s">
        <v>12</v>
      </c>
      <c r="AI1" s="45"/>
      <c r="AJ1" s="45"/>
      <c r="AK1" s="45"/>
      <c r="AL1" s="44" t="s">
        <v>13</v>
      </c>
      <c r="AM1" s="45"/>
      <c r="AN1" s="45"/>
      <c r="AO1" s="45"/>
      <c r="AP1" s="44" t="s">
        <v>14</v>
      </c>
      <c r="AQ1" s="45"/>
      <c r="AR1" s="45"/>
      <c r="AS1" s="45"/>
      <c r="AT1" s="44" t="s">
        <v>15</v>
      </c>
      <c r="AU1" s="45"/>
      <c r="AV1" s="45"/>
      <c r="AW1" s="45"/>
      <c r="AX1" s="44" t="s">
        <v>16</v>
      </c>
      <c r="AY1" s="45"/>
      <c r="AZ1" s="45"/>
      <c r="BA1" s="45"/>
      <c r="BB1" s="44" t="s">
        <v>17</v>
      </c>
      <c r="BC1" s="45"/>
      <c r="BD1" s="45"/>
      <c r="BE1" s="45"/>
      <c r="BF1" s="44" t="s">
        <v>18</v>
      </c>
      <c r="BG1" s="45"/>
      <c r="BH1" s="45"/>
      <c r="BI1" s="45"/>
      <c r="BJ1" s="44" t="s">
        <v>19</v>
      </c>
      <c r="BK1" s="45"/>
      <c r="BL1" s="45"/>
      <c r="BM1" s="45"/>
      <c r="BN1" s="44" t="s">
        <v>20</v>
      </c>
      <c r="BO1" s="45"/>
      <c r="BP1" s="45"/>
      <c r="BQ1" s="45"/>
      <c r="BR1" s="44" t="s">
        <v>21</v>
      </c>
      <c r="BS1" s="49"/>
      <c r="BT1" s="49"/>
      <c r="BU1" s="49"/>
      <c r="BV1" s="44" t="s">
        <v>22</v>
      </c>
      <c r="BW1" s="45"/>
      <c r="BX1" s="45"/>
      <c r="BY1" s="45"/>
      <c r="BZ1" s="44" t="s">
        <v>23</v>
      </c>
      <c r="CA1" s="45"/>
      <c r="CB1" s="45"/>
      <c r="CC1" s="45"/>
      <c r="CD1" s="44" t="s">
        <v>24</v>
      </c>
      <c r="CE1" s="45"/>
      <c r="CF1" s="45"/>
      <c r="CG1" s="45"/>
      <c r="CH1" s="44" t="s">
        <v>25</v>
      </c>
      <c r="CI1" s="45"/>
      <c r="CJ1" s="45"/>
      <c r="CK1" s="45"/>
      <c r="CL1" s="44" t="s">
        <v>26</v>
      </c>
      <c r="CM1" s="45"/>
      <c r="CN1" s="45"/>
      <c r="CO1" s="45"/>
      <c r="CP1" s="44" t="s">
        <v>27</v>
      </c>
      <c r="CQ1" s="45"/>
      <c r="CR1" s="45"/>
      <c r="CS1" s="45"/>
      <c r="CT1" s="44" t="s">
        <v>28</v>
      </c>
      <c r="CU1" s="45"/>
      <c r="CV1" s="45"/>
      <c r="CW1" s="45"/>
      <c r="CX1" s="44" t="s">
        <v>29</v>
      </c>
      <c r="CY1" s="45"/>
      <c r="CZ1" s="45"/>
      <c r="DA1" s="45"/>
      <c r="DB1" s="44" t="s">
        <v>30</v>
      </c>
      <c r="DC1" s="45"/>
      <c r="DD1" s="45"/>
      <c r="DE1" s="45"/>
      <c r="DF1" s="44" t="s">
        <v>31</v>
      </c>
      <c r="DG1" s="45"/>
      <c r="DH1" s="45"/>
      <c r="DI1" s="45"/>
      <c r="DJ1" s="44" t="s">
        <v>32</v>
      </c>
      <c r="DK1" s="45"/>
      <c r="DL1" s="45"/>
      <c r="DM1" s="45"/>
      <c r="DN1" s="44" t="s">
        <v>33</v>
      </c>
      <c r="DO1" s="45"/>
      <c r="DP1" s="45"/>
      <c r="DQ1" s="45"/>
      <c r="DR1" s="44" t="s">
        <v>34</v>
      </c>
      <c r="DS1" s="45"/>
      <c r="DT1" s="45"/>
      <c r="DU1" s="45"/>
      <c r="DV1" s="44" t="s">
        <v>35</v>
      </c>
      <c r="DW1" s="45"/>
      <c r="DX1" s="45"/>
      <c r="DY1" s="45"/>
      <c r="DZ1" s="44" t="s">
        <v>36</v>
      </c>
      <c r="EA1" s="45"/>
      <c r="EB1" s="45"/>
      <c r="EC1" s="45"/>
      <c r="ED1" s="44" t="s">
        <v>37</v>
      </c>
      <c r="EE1" s="45"/>
      <c r="EF1" s="45"/>
      <c r="EG1" s="45"/>
    </row>
    <row r="2" spans="1:137" ht="27" customHeight="1" x14ac:dyDescent="0.25">
      <c r="A2" s="22"/>
      <c r="B2" s="7"/>
      <c r="C2" s="7"/>
      <c r="D2" s="7"/>
      <c r="E2" s="5"/>
      <c r="F2" s="5" t="s">
        <v>38</v>
      </c>
      <c r="G2" s="5" t="s">
        <v>39</v>
      </c>
      <c r="H2" s="5" t="s">
        <v>40</v>
      </c>
      <c r="I2" s="5" t="s">
        <v>41</v>
      </c>
      <c r="J2" s="6" t="s">
        <v>38</v>
      </c>
      <c r="K2" s="6" t="s">
        <v>39</v>
      </c>
      <c r="L2" s="6" t="s">
        <v>40</v>
      </c>
      <c r="M2" s="6" t="s">
        <v>41</v>
      </c>
      <c r="N2" s="6" t="s">
        <v>38</v>
      </c>
      <c r="O2" s="6" t="s">
        <v>39</v>
      </c>
      <c r="P2" s="6" t="s">
        <v>40</v>
      </c>
      <c r="Q2" s="6" t="s">
        <v>41</v>
      </c>
      <c r="R2" s="6" t="s">
        <v>38</v>
      </c>
      <c r="S2" s="6" t="s">
        <v>39</v>
      </c>
      <c r="T2" s="6" t="s">
        <v>40</v>
      </c>
      <c r="U2" s="6" t="s">
        <v>41</v>
      </c>
      <c r="V2" s="6" t="s">
        <v>38</v>
      </c>
      <c r="W2" s="6" t="s">
        <v>39</v>
      </c>
      <c r="X2" s="6" t="s">
        <v>40</v>
      </c>
      <c r="Y2" s="6" t="s">
        <v>41</v>
      </c>
      <c r="Z2" s="6" t="s">
        <v>38</v>
      </c>
      <c r="AA2" s="6" t="s">
        <v>39</v>
      </c>
      <c r="AB2" s="6" t="s">
        <v>40</v>
      </c>
      <c r="AC2" s="6" t="s">
        <v>41</v>
      </c>
      <c r="AD2" s="6" t="s">
        <v>38</v>
      </c>
      <c r="AE2" s="6" t="s">
        <v>39</v>
      </c>
      <c r="AF2" s="6" t="s">
        <v>40</v>
      </c>
      <c r="AG2" s="6" t="s">
        <v>41</v>
      </c>
      <c r="AH2" s="6" t="s">
        <v>38</v>
      </c>
      <c r="AI2" s="6" t="s">
        <v>39</v>
      </c>
      <c r="AJ2" s="6" t="s">
        <v>40</v>
      </c>
      <c r="AK2" s="6" t="s">
        <v>41</v>
      </c>
      <c r="AL2" s="6" t="s">
        <v>38</v>
      </c>
      <c r="AM2" s="6" t="s">
        <v>39</v>
      </c>
      <c r="AN2" s="6" t="s">
        <v>40</v>
      </c>
      <c r="AO2" s="6" t="s">
        <v>41</v>
      </c>
      <c r="AP2" s="6" t="s">
        <v>38</v>
      </c>
      <c r="AQ2" s="6" t="s">
        <v>39</v>
      </c>
      <c r="AR2" s="6" t="s">
        <v>40</v>
      </c>
      <c r="AS2" s="6" t="s">
        <v>41</v>
      </c>
      <c r="AT2" s="6" t="s">
        <v>38</v>
      </c>
      <c r="AU2" s="6" t="s">
        <v>39</v>
      </c>
      <c r="AV2" s="6" t="s">
        <v>40</v>
      </c>
      <c r="AW2" s="6" t="s">
        <v>41</v>
      </c>
      <c r="AX2" s="6" t="s">
        <v>38</v>
      </c>
      <c r="AY2" s="6" t="s">
        <v>39</v>
      </c>
      <c r="AZ2" s="6" t="s">
        <v>40</v>
      </c>
      <c r="BA2" s="6" t="s">
        <v>41</v>
      </c>
      <c r="BB2" s="6" t="s">
        <v>38</v>
      </c>
      <c r="BC2" s="6" t="s">
        <v>39</v>
      </c>
      <c r="BD2" s="6" t="s">
        <v>40</v>
      </c>
      <c r="BE2" s="6" t="s">
        <v>41</v>
      </c>
      <c r="BF2" s="6" t="s">
        <v>38</v>
      </c>
      <c r="BG2" s="6" t="s">
        <v>39</v>
      </c>
      <c r="BH2" s="6" t="s">
        <v>40</v>
      </c>
      <c r="BI2" s="6" t="s">
        <v>41</v>
      </c>
      <c r="BJ2" s="6" t="s">
        <v>38</v>
      </c>
      <c r="BK2" s="6" t="s">
        <v>39</v>
      </c>
      <c r="BL2" s="6" t="s">
        <v>40</v>
      </c>
      <c r="BM2" s="6" t="s">
        <v>41</v>
      </c>
      <c r="BN2" s="6" t="s">
        <v>38</v>
      </c>
      <c r="BO2" s="6" t="s">
        <v>39</v>
      </c>
      <c r="BP2" s="6" t="s">
        <v>40</v>
      </c>
      <c r="BQ2" s="6" t="s">
        <v>41</v>
      </c>
      <c r="BR2" s="6" t="s">
        <v>38</v>
      </c>
      <c r="BS2" s="6" t="s">
        <v>39</v>
      </c>
      <c r="BT2" s="6" t="s">
        <v>40</v>
      </c>
      <c r="BU2" s="6" t="s">
        <v>41</v>
      </c>
      <c r="BV2" s="6" t="s">
        <v>38</v>
      </c>
      <c r="BW2" s="6" t="s">
        <v>39</v>
      </c>
      <c r="BX2" s="6" t="s">
        <v>40</v>
      </c>
      <c r="BY2" s="6" t="s">
        <v>41</v>
      </c>
      <c r="BZ2" s="6" t="s">
        <v>38</v>
      </c>
      <c r="CA2" s="6" t="s">
        <v>39</v>
      </c>
      <c r="CB2" s="6" t="s">
        <v>40</v>
      </c>
      <c r="CC2" s="6" t="s">
        <v>41</v>
      </c>
      <c r="CD2" s="6" t="s">
        <v>38</v>
      </c>
      <c r="CE2" s="6" t="s">
        <v>39</v>
      </c>
      <c r="CF2" s="6" t="s">
        <v>40</v>
      </c>
      <c r="CG2" s="6" t="s">
        <v>41</v>
      </c>
      <c r="CH2" s="6" t="s">
        <v>38</v>
      </c>
      <c r="CI2" s="6" t="s">
        <v>39</v>
      </c>
      <c r="CJ2" s="6" t="s">
        <v>40</v>
      </c>
      <c r="CK2" s="6" t="s">
        <v>41</v>
      </c>
      <c r="CL2" s="6" t="s">
        <v>38</v>
      </c>
      <c r="CM2" s="6" t="s">
        <v>39</v>
      </c>
      <c r="CN2" s="6" t="s">
        <v>40</v>
      </c>
      <c r="CO2" s="6" t="s">
        <v>41</v>
      </c>
      <c r="CP2" s="6" t="s">
        <v>38</v>
      </c>
      <c r="CQ2" s="6" t="s">
        <v>39</v>
      </c>
      <c r="CR2" s="6" t="s">
        <v>40</v>
      </c>
      <c r="CS2" s="6" t="s">
        <v>41</v>
      </c>
      <c r="CT2" s="6" t="s">
        <v>38</v>
      </c>
      <c r="CU2" s="6" t="s">
        <v>39</v>
      </c>
      <c r="CV2" s="6" t="s">
        <v>40</v>
      </c>
      <c r="CW2" s="6" t="s">
        <v>41</v>
      </c>
      <c r="CX2" s="6" t="s">
        <v>38</v>
      </c>
      <c r="CY2" s="6" t="s">
        <v>39</v>
      </c>
      <c r="CZ2" s="6" t="s">
        <v>40</v>
      </c>
      <c r="DA2" s="6" t="s">
        <v>41</v>
      </c>
      <c r="DB2" s="6" t="s">
        <v>38</v>
      </c>
      <c r="DC2" s="6" t="s">
        <v>39</v>
      </c>
      <c r="DD2" s="6" t="s">
        <v>40</v>
      </c>
      <c r="DE2" s="6" t="s">
        <v>41</v>
      </c>
      <c r="DF2" s="6" t="s">
        <v>38</v>
      </c>
      <c r="DG2" s="6" t="s">
        <v>39</v>
      </c>
      <c r="DH2" s="6" t="s">
        <v>40</v>
      </c>
      <c r="DI2" s="6" t="s">
        <v>41</v>
      </c>
      <c r="DJ2" s="6" t="s">
        <v>38</v>
      </c>
      <c r="DK2" s="6" t="s">
        <v>39</v>
      </c>
      <c r="DL2" s="6" t="s">
        <v>40</v>
      </c>
      <c r="DM2" s="6" t="s">
        <v>41</v>
      </c>
      <c r="DN2" s="6" t="s">
        <v>38</v>
      </c>
      <c r="DO2" s="6" t="s">
        <v>39</v>
      </c>
      <c r="DP2" s="6" t="s">
        <v>40</v>
      </c>
      <c r="DQ2" s="6" t="s">
        <v>41</v>
      </c>
      <c r="DR2" s="6" t="s">
        <v>38</v>
      </c>
      <c r="DS2" s="6" t="s">
        <v>39</v>
      </c>
      <c r="DT2" s="6" t="s">
        <v>40</v>
      </c>
      <c r="DU2" s="6" t="s">
        <v>41</v>
      </c>
      <c r="DV2" s="6" t="s">
        <v>38</v>
      </c>
      <c r="DW2" s="6" t="s">
        <v>39</v>
      </c>
      <c r="DX2" s="6" t="s">
        <v>40</v>
      </c>
      <c r="DY2" s="6" t="s">
        <v>41</v>
      </c>
      <c r="DZ2" s="6" t="s">
        <v>38</v>
      </c>
      <c r="EA2" s="6" t="s">
        <v>39</v>
      </c>
      <c r="EB2" s="6" t="s">
        <v>40</v>
      </c>
      <c r="EC2" s="6" t="s">
        <v>41</v>
      </c>
      <c r="ED2" s="6" t="s">
        <v>38</v>
      </c>
      <c r="EE2" s="6" t="s">
        <v>39</v>
      </c>
      <c r="EF2" s="6" t="s">
        <v>40</v>
      </c>
      <c r="EG2" s="6" t="s">
        <v>41</v>
      </c>
    </row>
    <row r="3" spans="1:137" ht="58.5" customHeight="1" x14ac:dyDescent="0.25">
      <c r="B3" s="17" t="s">
        <v>42</v>
      </c>
      <c r="C3" s="17" t="s">
        <v>43</v>
      </c>
      <c r="D3" s="17" t="s">
        <v>44</v>
      </c>
      <c r="E3" s="17" t="s">
        <v>45</v>
      </c>
      <c r="F3" s="28">
        <f t="shared" ref="F3:H4" si="0">J3+N3+R3+V3+Z3+AD3+AH3+AL3+AP3+AT3+AX3+BB3+BF3+BJ3+BN3+BR3+BV3+BZ3+CD3+CH3+CL3+CP3+CT3+CX3+DB3+DF3+DJ3+DN3+DR3+DV3+DZ3+ED3</f>
        <v>3731</v>
      </c>
      <c r="G3" s="28">
        <f t="shared" si="0"/>
        <v>4208</v>
      </c>
      <c r="H3" s="28">
        <f t="shared" si="0"/>
        <v>4084</v>
      </c>
      <c r="I3" s="28">
        <f>SUM(F3:H3)</f>
        <v>12023</v>
      </c>
      <c r="J3" s="8">
        <f>+J4+J6+J7+J9+J8+J10</f>
        <v>0</v>
      </c>
      <c r="K3" s="8">
        <f t="shared" ref="K3" si="1">+K4+K6+K7+K9+K8+K10</f>
        <v>0</v>
      </c>
      <c r="L3" s="8">
        <f>+L4+L6+L7+L9+L8+L10</f>
        <v>1</v>
      </c>
      <c r="M3" s="9">
        <f>+J3+K3+L3</f>
        <v>1</v>
      </c>
      <c r="N3" s="8">
        <f>+N4+N6+N7+N9+N8+N10</f>
        <v>1327</v>
      </c>
      <c r="O3" s="8">
        <f t="shared" ref="O3" si="2">+O4+O6+O7+O9+O8+O10</f>
        <v>1369</v>
      </c>
      <c r="P3" s="8">
        <f t="shared" ref="P3" si="3">+P4+P6+P7+P9+P8+P10</f>
        <v>1374</v>
      </c>
      <c r="Q3" s="9">
        <f>+N3+O3+P3</f>
        <v>4070</v>
      </c>
      <c r="R3" s="8">
        <f>+R4+R6+R7+R9+R8+R10</f>
        <v>5</v>
      </c>
      <c r="S3" s="8">
        <f t="shared" ref="S3" si="4">+S4+S6+S7+S9+S8+S10</f>
        <v>10</v>
      </c>
      <c r="T3" s="8">
        <f t="shared" ref="T3" si="5">+T4+T6+T7+T9+T8+T10</f>
        <v>7</v>
      </c>
      <c r="U3" s="9">
        <f>+R3+S3+T3</f>
        <v>22</v>
      </c>
      <c r="V3" s="8">
        <f>+V4+V6+V7+V9+V8+V10</f>
        <v>5</v>
      </c>
      <c r="W3" s="8">
        <f t="shared" ref="W3" si="6">+W4+W6+W7+W9+W8+W10</f>
        <v>9</v>
      </c>
      <c r="X3" s="8">
        <f t="shared" ref="X3" si="7">+X4+X6+X7+X9+X8+X10</f>
        <v>4</v>
      </c>
      <c r="Y3" s="9">
        <f>+V3+W3+X3</f>
        <v>18</v>
      </c>
      <c r="Z3" s="8">
        <f>+Z4+Z6+Z7+Z9+Z8+Z10</f>
        <v>12</v>
      </c>
      <c r="AA3" s="8">
        <f t="shared" ref="AA3" si="8">+AA4+AA6+AA7+AA9+AA8+AA10</f>
        <v>23</v>
      </c>
      <c r="AB3" s="8">
        <f t="shared" ref="AB3" si="9">+AB4+AB6+AB7+AB9+AB8+AB10</f>
        <v>21</v>
      </c>
      <c r="AC3" s="9">
        <f>+Z3+AA3+AB3</f>
        <v>56</v>
      </c>
      <c r="AD3" s="8">
        <f>+AD4+AD6+AD7+AD9+AD8+AD10</f>
        <v>201</v>
      </c>
      <c r="AE3" s="8">
        <f t="shared" ref="AE3" si="10">+AE4+AE6+AE7+AE9+AE8+AE10</f>
        <v>236</v>
      </c>
      <c r="AF3" s="8">
        <f t="shared" ref="AF3" si="11">+AF4+AF6+AF7+AF9+AF8+AF10</f>
        <v>207</v>
      </c>
      <c r="AG3" s="9">
        <f>+AD3+AE3+AF3</f>
        <v>644</v>
      </c>
      <c r="AH3" s="8">
        <f>+AH4+AH6+AH7+AH9+AH8+AH10</f>
        <v>118</v>
      </c>
      <c r="AI3" s="8">
        <f t="shared" ref="AI3" si="12">+AI4+AI6+AI7+AI9+AI8+AI10</f>
        <v>134</v>
      </c>
      <c r="AJ3" s="8">
        <f t="shared" ref="AJ3" si="13">+AJ4+AJ6+AJ7+AJ9+AJ8+AJ10</f>
        <v>135</v>
      </c>
      <c r="AK3" s="9">
        <f>+AH3+AI3+AJ3</f>
        <v>387</v>
      </c>
      <c r="AL3" s="8">
        <f>+AL4+AL6+AL7+AL9+AL8+AL10</f>
        <v>5</v>
      </c>
      <c r="AM3" s="8">
        <f t="shared" ref="AM3" si="14">+AM4+AM6+AM7+AM9+AM8+AM10</f>
        <v>12</v>
      </c>
      <c r="AN3" s="8">
        <f t="shared" ref="AN3" si="15">+AN4+AN6+AN7+AN9+AN8+AN10</f>
        <v>7</v>
      </c>
      <c r="AO3" s="9">
        <f>+AL3+AM3+AN3</f>
        <v>24</v>
      </c>
      <c r="AP3" s="8">
        <f>+AP4+AP6+AP7+AP9+AP8+AP10</f>
        <v>34</v>
      </c>
      <c r="AQ3" s="8">
        <f t="shared" ref="AQ3" si="16">+AQ4+AQ6+AQ7+AQ9+AQ8+AQ10</f>
        <v>32</v>
      </c>
      <c r="AR3" s="8">
        <f t="shared" ref="AR3" si="17">+AR4+AR6+AR7+AR9+AR8+AR10</f>
        <v>41</v>
      </c>
      <c r="AS3" s="9">
        <f>+AP3+AQ3+AR3</f>
        <v>107</v>
      </c>
      <c r="AT3" s="8">
        <f>+AT4+AT6+AT7+AT9+AT8+AT10</f>
        <v>75</v>
      </c>
      <c r="AU3" s="8">
        <f t="shared" ref="AU3" si="18">+AU4+AU6+AU7+AU9+AU8+AU10</f>
        <v>80</v>
      </c>
      <c r="AV3" s="8">
        <f t="shared" ref="AV3" si="19">+AV4+AV6+AV7+AV9+AV8+AV10</f>
        <v>79</v>
      </c>
      <c r="AW3" s="9">
        <f>+AT3+AU3+AV3</f>
        <v>234</v>
      </c>
      <c r="AX3" s="8">
        <f>+AX4+AX6+AX7+AX9+AX8+AX10</f>
        <v>21</v>
      </c>
      <c r="AY3" s="8">
        <f t="shared" ref="AY3" si="20">+AY4+AY6+AY7+AY9+AY8+AY10</f>
        <v>42</v>
      </c>
      <c r="AZ3" s="8">
        <f t="shared" ref="AZ3" si="21">+AZ4+AZ6+AZ7+AZ9+AZ8+AZ10</f>
        <v>31</v>
      </c>
      <c r="BA3" s="9">
        <f>+AX3+AY3+AZ3</f>
        <v>94</v>
      </c>
      <c r="BB3" s="8">
        <f>+BB4+BB6+BB7+BB9+BB8+BB10</f>
        <v>36</v>
      </c>
      <c r="BC3" s="8">
        <f t="shared" ref="BC3" si="22">+BC4+BC6+BC7+BC9+BC8+BC10</f>
        <v>49</v>
      </c>
      <c r="BD3" s="8">
        <f t="shared" ref="BD3" si="23">+BD4+BD6+BD7+BD9+BD8+BD10</f>
        <v>50</v>
      </c>
      <c r="BE3" s="9">
        <f>+BB3+BC3+BD3</f>
        <v>135</v>
      </c>
      <c r="BF3" s="8">
        <f>+BF4+BF6+BF7+BF9+BF8+BF10</f>
        <v>77</v>
      </c>
      <c r="BG3" s="8">
        <f t="shared" ref="BG3" si="24">+BG4+BG6+BG7+BG9+BG8+BG10</f>
        <v>82</v>
      </c>
      <c r="BH3" s="8">
        <f t="shared" ref="BH3" si="25">+BH4+BH6+BH7+BH9+BH8+BH10</f>
        <v>78</v>
      </c>
      <c r="BI3" s="9">
        <f>+BF3+BG3+BH3</f>
        <v>237</v>
      </c>
      <c r="BJ3" s="8">
        <f>+BJ4+BJ6+BJ7+BJ9+BJ8+BJ10</f>
        <v>841</v>
      </c>
      <c r="BK3" s="8">
        <f t="shared" ref="BK3" si="26">+BK4+BK6+BK7+BK9+BK8+BK10</f>
        <v>894</v>
      </c>
      <c r="BL3" s="8">
        <f t="shared" ref="BL3" si="27">+BL4+BL6+BL7+BL9+BL8+BL10</f>
        <v>895</v>
      </c>
      <c r="BM3" s="9">
        <f>+BJ3+BK3+BL3</f>
        <v>2630</v>
      </c>
      <c r="BN3" s="8">
        <f>+BN4+BN6+BN7+BN9+BN8+BN10</f>
        <v>1</v>
      </c>
      <c r="BO3" s="8">
        <f t="shared" ref="BO3" si="28">+BO4+BO6+BO7+BO9+BO8+BO10</f>
        <v>2</v>
      </c>
      <c r="BP3" s="8">
        <f t="shared" ref="BP3" si="29">+BP4+BP6+BP7+BP9+BP8+BP10</f>
        <v>1</v>
      </c>
      <c r="BQ3" s="9">
        <f>+BN3+BO3+BP3</f>
        <v>4</v>
      </c>
      <c r="BR3" s="8">
        <f>+BR4+BR6+BR7+BR9+BR8+BR10</f>
        <v>4</v>
      </c>
      <c r="BS3" s="8">
        <f t="shared" ref="BS3" si="30">+BS4+BS6+BS7+BS9+BS8+BS10</f>
        <v>8</v>
      </c>
      <c r="BT3" s="8">
        <f t="shared" ref="BT3" si="31">+BT4+BT6+BT7+BT9+BT8+BT10</f>
        <v>6</v>
      </c>
      <c r="BU3" s="9">
        <f>+BR3+BS3+BT3</f>
        <v>18</v>
      </c>
      <c r="BV3" s="8">
        <f>+BV4+BV6+BV7+BV9+BV8+BV10</f>
        <v>54</v>
      </c>
      <c r="BW3" s="8">
        <f t="shared" ref="BW3" si="32">+BW4+BW6+BW7+BW9+BW8+BW10</f>
        <v>63</v>
      </c>
      <c r="BX3" s="8">
        <f t="shared" ref="BX3" si="33">+BX4+BX6+BX7+BX9+BX8+BX10</f>
        <v>62</v>
      </c>
      <c r="BY3" s="9">
        <f>+BV3+BW3+BX3</f>
        <v>179</v>
      </c>
      <c r="BZ3" s="8">
        <f>+BZ4+BZ6+BZ7+BZ9+BZ8+BZ10</f>
        <v>5</v>
      </c>
      <c r="CA3" s="8">
        <f t="shared" ref="CA3" si="34">+CA4+CA6+CA7+CA9+CA8+CA10</f>
        <v>10</v>
      </c>
      <c r="CB3" s="8">
        <f t="shared" ref="CB3" si="35">+CB4+CB6+CB7+CB9+CB8+CB10</f>
        <v>8</v>
      </c>
      <c r="CC3" s="9">
        <f>+BZ3+CA3+CB3</f>
        <v>23</v>
      </c>
      <c r="CD3" s="8">
        <f>+CD4+CD6+CD7+CD9+CD8+CD10</f>
        <v>90</v>
      </c>
      <c r="CE3" s="8">
        <f t="shared" ref="CE3" si="36">+CE4+CE6+CE7+CE9+CE8+CE10</f>
        <v>97</v>
      </c>
      <c r="CF3" s="8">
        <f t="shared" ref="CF3" si="37">+CF4+CF6+CF7+CF9+CF8+CF10</f>
        <v>94</v>
      </c>
      <c r="CG3" s="9">
        <f>+CD3+CE3+CF3</f>
        <v>281</v>
      </c>
      <c r="CH3" s="8">
        <f>+CH4+CH6+CH7+CH9+CH8+CH10</f>
        <v>60</v>
      </c>
      <c r="CI3" s="8">
        <f t="shared" ref="CI3" si="38">+CI4+CI6+CI7+CI9+CI8+CI10</f>
        <v>109</v>
      </c>
      <c r="CJ3" s="8">
        <f t="shared" ref="CJ3" si="39">+CJ4+CJ6+CJ7+CJ9+CJ8+CJ10</f>
        <v>90</v>
      </c>
      <c r="CK3" s="9">
        <f>+CH3+CI3+CJ3</f>
        <v>259</v>
      </c>
      <c r="CL3" s="8">
        <f>+CL4+CL6+CL7+CL9+CL8+CL10</f>
        <v>70</v>
      </c>
      <c r="CM3" s="8">
        <f t="shared" ref="CM3" si="40">+CM4+CM6+CM7+CM9+CM8+CM10</f>
        <v>95</v>
      </c>
      <c r="CN3" s="8">
        <f t="shared" ref="CN3" si="41">+CN4+CN6+CN7+CN9+CN8+CN10</f>
        <v>81</v>
      </c>
      <c r="CO3" s="9">
        <f>+CL3+CM3+CN3</f>
        <v>246</v>
      </c>
      <c r="CP3" s="8">
        <f>+CP4+CP6+CP7+CP9+CP8+CP10</f>
        <v>17</v>
      </c>
      <c r="CQ3" s="8">
        <f t="shared" ref="CQ3" si="42">+CQ4+CQ6+CQ7+CQ9+CQ8+CQ10</f>
        <v>32</v>
      </c>
      <c r="CR3" s="8">
        <f t="shared" ref="CR3" si="43">+CR4+CR6+CR7+CR9+CR8+CR10</f>
        <v>21</v>
      </c>
      <c r="CS3" s="9">
        <f>+CP3+CQ3+CR3</f>
        <v>70</v>
      </c>
      <c r="CT3" s="8">
        <f>+CT4+CT6+CT7+CT9+CT8+CT10</f>
        <v>16</v>
      </c>
      <c r="CU3" s="8">
        <f t="shared" ref="CU3" si="44">+CU4+CU6+CU7+CU9+CU8+CU10</f>
        <v>24</v>
      </c>
      <c r="CV3" s="8">
        <f t="shared" ref="CV3" si="45">+CV4+CV6+CV7+CV9+CV8+CV10</f>
        <v>21</v>
      </c>
      <c r="CW3" s="9">
        <f>+CT3+CU3+CV3</f>
        <v>61</v>
      </c>
      <c r="CX3" s="8">
        <f>+CX4+CX6+CX7+CX9+CX8+CX10</f>
        <v>100</v>
      </c>
      <c r="CY3" s="8">
        <f t="shared" ref="CY3" si="46">+CY4+CY6+CY7+CY9+CY8+CY10</f>
        <v>113</v>
      </c>
      <c r="CZ3" s="8">
        <f t="shared" ref="CZ3" si="47">+CZ4+CZ6+CZ7+CZ9+CZ8+CZ10</f>
        <v>106</v>
      </c>
      <c r="DA3" s="9">
        <f>+CX3+CY3+CZ3</f>
        <v>319</v>
      </c>
      <c r="DB3" s="8">
        <f>+DB4+DB6+DB7+DB9+DB8+DB10</f>
        <v>165</v>
      </c>
      <c r="DC3" s="8">
        <f t="shared" ref="DC3" si="48">+DC4+DC6+DC7+DC9+DC8+DC10</f>
        <v>191</v>
      </c>
      <c r="DD3" s="8">
        <f t="shared" ref="DD3" si="49">+DD4+DD6+DD7+DD9+DD8+DD10</f>
        <v>182</v>
      </c>
      <c r="DE3" s="9">
        <f>+DB3+DC3+DD3</f>
        <v>538</v>
      </c>
      <c r="DF3" s="8">
        <f>+DF4+DF6+DF7+DF9+DF8+DF10</f>
        <v>210</v>
      </c>
      <c r="DG3" s="8">
        <f t="shared" ref="DG3" si="50">+DG4+DG6+DG7+DG9+DG8+DG10</f>
        <v>266</v>
      </c>
      <c r="DH3" s="8">
        <f t="shared" ref="DH3" si="51">+DH4+DH6+DH7+DH9+DH8+DH10</f>
        <v>268</v>
      </c>
      <c r="DI3" s="9">
        <f>+DF3+DG3+DH3</f>
        <v>744</v>
      </c>
      <c r="DJ3" s="8">
        <f>+DJ4+DJ6+DJ7+DJ9+DJ8+DJ10</f>
        <v>0</v>
      </c>
      <c r="DK3" s="8">
        <f t="shared" ref="DK3" si="52">+DK4+DK6+DK7+DK9+DK8+DK10</f>
        <v>0</v>
      </c>
      <c r="DL3" s="8">
        <f t="shared" ref="DL3" si="53">+DL4+DL6+DL7+DL9+DL8+DL10</f>
        <v>1</v>
      </c>
      <c r="DM3" s="9">
        <f>+DJ3+DK3+DL3</f>
        <v>1</v>
      </c>
      <c r="DN3" s="8">
        <f>+DN4+DN6+DN7+DN9+DN8+DN10</f>
        <v>11</v>
      </c>
      <c r="DO3" s="8">
        <f t="shared" ref="DO3" si="54">+DO4+DO6+DO7+DO9+DO8+DO10</f>
        <v>14</v>
      </c>
      <c r="DP3" s="8">
        <f t="shared" ref="DP3" si="55">+DP4+DP6+DP7+DP9+DP8+DP10</f>
        <v>13</v>
      </c>
      <c r="DQ3" s="9">
        <f>+DN3+DO3+DP3</f>
        <v>38</v>
      </c>
      <c r="DR3" s="8">
        <f>+DR4+DR6+DR7+DR9+DR8+DR10</f>
        <v>75</v>
      </c>
      <c r="DS3" s="8">
        <f t="shared" ref="DS3" si="56">+DS4+DS6+DS7+DS9+DS8+DS10</f>
        <v>91</v>
      </c>
      <c r="DT3" s="8">
        <f t="shared" ref="DT3" si="57">+DT4+DT6+DT7+DT9+DT8+DT10</f>
        <v>86</v>
      </c>
      <c r="DU3" s="9">
        <f>+DR3+DS3+DT3</f>
        <v>252</v>
      </c>
      <c r="DV3" s="8">
        <f>+DV4+DV6+DV7+DV9+DV8+DV10</f>
        <v>81</v>
      </c>
      <c r="DW3" s="8">
        <f t="shared" ref="DW3" si="58">+DW4+DW6+DW7+DW9+DW8+DW10</f>
        <v>104</v>
      </c>
      <c r="DX3" s="8">
        <f t="shared" ref="DX3" si="59">+DX4+DX6+DX7+DX9+DX8+DX10</f>
        <v>98</v>
      </c>
      <c r="DY3" s="9">
        <f>+DV3+DW3+DX3</f>
        <v>283</v>
      </c>
      <c r="DZ3" s="8">
        <f>+DZ4+DZ6+DZ7+DZ9+DZ8+DZ10</f>
        <v>0</v>
      </c>
      <c r="EA3" s="8">
        <f>+EA4+EA6+EA7+EA9+EA8+EA10</f>
        <v>1</v>
      </c>
      <c r="EB3" s="8">
        <f>+EB4+EB6+EB7+EB9+EB8+EB10</f>
        <v>1</v>
      </c>
      <c r="EC3" s="9">
        <f>+DZ3+EA3+EB3</f>
        <v>2</v>
      </c>
      <c r="ED3" s="8">
        <f>+ED4+ED6+ED7+ED9+ED8+ED10</f>
        <v>15</v>
      </c>
      <c r="EE3" s="8">
        <f t="shared" ref="EE3" si="60">+EE4+EE6+EE7+EE9+EE8+EE10</f>
        <v>16</v>
      </c>
      <c r="EF3" s="8">
        <f t="shared" ref="EF3" si="61">+EF4+EF6+EF7+EF9+EF8+EF10</f>
        <v>15</v>
      </c>
      <c r="EG3" s="9">
        <f>+ED3+EE3+EF3</f>
        <v>46</v>
      </c>
    </row>
    <row r="4" spans="1:137" s="13" customFormat="1" ht="76.95" customHeight="1" x14ac:dyDescent="0.25">
      <c r="A4" s="23" t="s">
        <v>46</v>
      </c>
      <c r="B4" s="12" t="s">
        <v>47</v>
      </c>
      <c r="C4" s="12" t="s">
        <v>43</v>
      </c>
      <c r="D4" s="12" t="s">
        <v>48</v>
      </c>
      <c r="E4" s="12" t="s">
        <v>45</v>
      </c>
      <c r="F4" s="12">
        <f t="shared" si="0"/>
        <v>258</v>
      </c>
      <c r="G4" s="12">
        <f t="shared" si="0"/>
        <v>264</v>
      </c>
      <c r="H4" s="12">
        <f t="shared" si="0"/>
        <v>255</v>
      </c>
      <c r="I4" s="35">
        <f>SUM(F4:H4)</f>
        <v>777</v>
      </c>
      <c r="J4" s="11">
        <v>0</v>
      </c>
      <c r="K4" s="11">
        <v>0</v>
      </c>
      <c r="L4" s="11">
        <v>0</v>
      </c>
      <c r="M4" s="9">
        <v>0</v>
      </c>
      <c r="N4" s="11">
        <v>103</v>
      </c>
      <c r="O4" s="11">
        <v>104</v>
      </c>
      <c r="P4" s="11">
        <v>101</v>
      </c>
      <c r="Q4" s="9">
        <v>308</v>
      </c>
      <c r="R4" s="11">
        <v>0</v>
      </c>
      <c r="S4" s="11">
        <v>0</v>
      </c>
      <c r="T4" s="11">
        <v>0</v>
      </c>
      <c r="U4" s="9">
        <v>0</v>
      </c>
      <c r="V4" s="11">
        <v>0</v>
      </c>
      <c r="W4" s="11">
        <v>0</v>
      </c>
      <c r="X4" s="11">
        <v>0</v>
      </c>
      <c r="Y4" s="9">
        <v>0</v>
      </c>
      <c r="Z4" s="11">
        <v>0</v>
      </c>
      <c r="AA4" s="11">
        <v>0</v>
      </c>
      <c r="AB4" s="11">
        <v>0</v>
      </c>
      <c r="AC4" s="9">
        <v>0</v>
      </c>
      <c r="AD4" s="11">
        <v>5</v>
      </c>
      <c r="AE4" s="11">
        <v>8</v>
      </c>
      <c r="AF4" s="11">
        <v>4</v>
      </c>
      <c r="AG4" s="9">
        <v>17</v>
      </c>
      <c r="AH4" s="11">
        <v>0</v>
      </c>
      <c r="AI4" s="11">
        <v>0</v>
      </c>
      <c r="AJ4" s="11">
        <v>0</v>
      </c>
      <c r="AK4" s="9">
        <v>0</v>
      </c>
      <c r="AL4" s="11">
        <v>0</v>
      </c>
      <c r="AM4" s="11">
        <v>0</v>
      </c>
      <c r="AN4" s="11">
        <v>0</v>
      </c>
      <c r="AO4" s="9">
        <v>0</v>
      </c>
      <c r="AP4" s="11">
        <v>0</v>
      </c>
      <c r="AQ4" s="11">
        <v>0</v>
      </c>
      <c r="AR4" s="11">
        <v>0</v>
      </c>
      <c r="AS4" s="9">
        <v>0</v>
      </c>
      <c r="AT4" s="11">
        <v>0</v>
      </c>
      <c r="AU4" s="11">
        <v>0</v>
      </c>
      <c r="AV4" s="11">
        <v>0</v>
      </c>
      <c r="AW4" s="9">
        <v>0</v>
      </c>
      <c r="AX4" s="11">
        <v>0</v>
      </c>
      <c r="AY4" s="11">
        <v>0</v>
      </c>
      <c r="AZ4" s="11">
        <v>0</v>
      </c>
      <c r="BA4" s="9">
        <v>0</v>
      </c>
      <c r="BB4" s="11">
        <v>0</v>
      </c>
      <c r="BC4" s="11">
        <v>0</v>
      </c>
      <c r="BD4" s="11">
        <v>0</v>
      </c>
      <c r="BE4" s="9">
        <v>0</v>
      </c>
      <c r="BF4" s="11">
        <v>0</v>
      </c>
      <c r="BG4" s="11">
        <v>0</v>
      </c>
      <c r="BH4" s="11">
        <v>0</v>
      </c>
      <c r="BI4" s="9">
        <v>0</v>
      </c>
      <c r="BJ4" s="11">
        <v>150</v>
      </c>
      <c r="BK4" s="11">
        <v>151</v>
      </c>
      <c r="BL4" s="11">
        <v>148</v>
      </c>
      <c r="BM4" s="9">
        <v>449</v>
      </c>
      <c r="BN4" s="11">
        <v>0</v>
      </c>
      <c r="BO4" s="11">
        <v>0</v>
      </c>
      <c r="BP4" s="11">
        <v>0</v>
      </c>
      <c r="BQ4" s="9">
        <v>0</v>
      </c>
      <c r="BR4" s="11">
        <v>0</v>
      </c>
      <c r="BS4" s="11">
        <v>0</v>
      </c>
      <c r="BT4" s="11">
        <v>0</v>
      </c>
      <c r="BU4" s="9">
        <v>0</v>
      </c>
      <c r="BV4" s="11">
        <v>0</v>
      </c>
      <c r="BW4" s="11">
        <v>0</v>
      </c>
      <c r="BX4" s="11">
        <v>0</v>
      </c>
      <c r="BY4" s="9">
        <v>0</v>
      </c>
      <c r="BZ4" s="11">
        <v>0</v>
      </c>
      <c r="CA4" s="11">
        <v>0</v>
      </c>
      <c r="CB4" s="11">
        <v>0</v>
      </c>
      <c r="CC4" s="9">
        <v>0</v>
      </c>
      <c r="CD4" s="11">
        <v>0</v>
      </c>
      <c r="CE4" s="11">
        <v>0</v>
      </c>
      <c r="CF4" s="11">
        <v>0</v>
      </c>
      <c r="CG4" s="9">
        <v>0</v>
      </c>
      <c r="CH4" s="11">
        <v>0</v>
      </c>
      <c r="CI4" s="11">
        <v>0</v>
      </c>
      <c r="CJ4" s="11">
        <v>0</v>
      </c>
      <c r="CK4" s="9">
        <v>0</v>
      </c>
      <c r="CL4" s="11">
        <v>0</v>
      </c>
      <c r="CM4" s="11">
        <v>0</v>
      </c>
      <c r="CN4" s="11">
        <v>0</v>
      </c>
      <c r="CO4" s="9">
        <v>0</v>
      </c>
      <c r="CP4" s="11">
        <v>0</v>
      </c>
      <c r="CQ4" s="11">
        <v>0</v>
      </c>
      <c r="CR4" s="11">
        <v>0</v>
      </c>
      <c r="CS4" s="9">
        <v>0</v>
      </c>
      <c r="CT4" s="11">
        <v>0</v>
      </c>
      <c r="CU4" s="11">
        <v>0</v>
      </c>
      <c r="CV4" s="11">
        <v>0</v>
      </c>
      <c r="CW4" s="9">
        <v>0</v>
      </c>
      <c r="CX4" s="11">
        <v>0</v>
      </c>
      <c r="CY4" s="11">
        <v>0</v>
      </c>
      <c r="CZ4" s="11">
        <v>0</v>
      </c>
      <c r="DA4" s="9">
        <v>0</v>
      </c>
      <c r="DB4" s="11">
        <v>0</v>
      </c>
      <c r="DC4" s="11">
        <v>1</v>
      </c>
      <c r="DD4" s="11">
        <v>2</v>
      </c>
      <c r="DE4" s="9">
        <v>3</v>
      </c>
      <c r="DF4" s="11">
        <v>0</v>
      </c>
      <c r="DG4" s="11">
        <v>0</v>
      </c>
      <c r="DH4" s="11">
        <v>0</v>
      </c>
      <c r="DI4" s="9">
        <v>0</v>
      </c>
      <c r="DJ4" s="11">
        <v>0</v>
      </c>
      <c r="DK4" s="11">
        <v>0</v>
      </c>
      <c r="DL4" s="11">
        <v>0</v>
      </c>
      <c r="DM4" s="9">
        <v>0</v>
      </c>
      <c r="DN4" s="11">
        <v>0</v>
      </c>
      <c r="DO4" s="11">
        <v>0</v>
      </c>
      <c r="DP4" s="11">
        <v>0</v>
      </c>
      <c r="DQ4" s="9">
        <v>0</v>
      </c>
      <c r="DR4" s="11">
        <v>0</v>
      </c>
      <c r="DS4" s="11">
        <v>0</v>
      </c>
      <c r="DT4" s="11">
        <v>0</v>
      </c>
      <c r="DU4" s="9">
        <v>0</v>
      </c>
      <c r="DV4" s="11">
        <v>0</v>
      </c>
      <c r="DW4" s="11">
        <v>0</v>
      </c>
      <c r="DX4" s="11">
        <v>0</v>
      </c>
      <c r="DY4" s="9">
        <v>0</v>
      </c>
      <c r="DZ4" s="11">
        <v>0</v>
      </c>
      <c r="EA4" s="11">
        <v>0</v>
      </c>
      <c r="EB4" s="11">
        <v>0</v>
      </c>
      <c r="EC4" s="9">
        <v>0</v>
      </c>
      <c r="ED4" s="11">
        <v>0</v>
      </c>
      <c r="EE4" s="11">
        <v>0</v>
      </c>
      <c r="EF4" s="11">
        <v>0</v>
      </c>
      <c r="EG4" s="9">
        <v>0</v>
      </c>
    </row>
    <row r="5" spans="1:137" s="14" customFormat="1" ht="53.25" customHeight="1" x14ac:dyDescent="0.25">
      <c r="A5" s="24" t="s">
        <v>49</v>
      </c>
      <c r="B5" s="12" t="s">
        <v>50</v>
      </c>
      <c r="C5" s="12" t="s">
        <v>43</v>
      </c>
      <c r="D5" s="12" t="s">
        <v>51</v>
      </c>
      <c r="E5" s="12" t="s">
        <v>45</v>
      </c>
      <c r="F5" s="12">
        <f>J5+N5+R5+V5+Z5+AD5+AH5+AL5+AP5+AT5+AX5+BB5+BF5+BJ5+BN5+BR5+BV5+BZ5+CD5+CH5+CL5+CP5+CT5+CX5+DB5+DF5+DJ5+DN5+DR5+DV5+DZ5+ED5</f>
        <v>1109</v>
      </c>
      <c r="G5" s="12">
        <f t="shared" ref="G5:G68" si="62">K5+O5+S5+W5+AA5+AE5+AI5+AM5+AQ5+AU5+AY5+BC5+BG5+BK5+BO5+BS5+BW5+CA5+CE5+CI5+CM5+CQ5+CU5+CY5+DC5+DG5+DK5+DO5+DS5+DW5+EA5+EE5</f>
        <v>1126</v>
      </c>
      <c r="H5" s="12">
        <f t="shared" ref="H5:H68" si="63">L5+P5+T5+X5+AB5+AF5+AJ5+AN5+AR5+AV5+AZ5+BD5+BH5+BL5+BP5+BT5+BX5+CB5+CF5+CJ5+CN5+CR5+CV5+CZ5+DD5+DH5+DL5+DP5+DT5+DX5+EB5+EF5</f>
        <v>1107</v>
      </c>
      <c r="I5" s="35">
        <f t="shared" ref="I5:I17" si="64">SUM(F5:H5)</f>
        <v>3342</v>
      </c>
      <c r="J5" s="11">
        <v>0</v>
      </c>
      <c r="K5" s="11">
        <v>0</v>
      </c>
      <c r="L5" s="11">
        <v>0</v>
      </c>
      <c r="M5" s="9">
        <v>0</v>
      </c>
      <c r="N5" s="11">
        <v>695</v>
      </c>
      <c r="O5" s="11">
        <v>696</v>
      </c>
      <c r="P5" s="11">
        <v>693</v>
      </c>
      <c r="Q5" s="9">
        <v>2084</v>
      </c>
      <c r="R5" s="11">
        <v>0</v>
      </c>
      <c r="S5" s="11">
        <v>0</v>
      </c>
      <c r="T5" s="11">
        <v>0</v>
      </c>
      <c r="U5" s="9">
        <v>0</v>
      </c>
      <c r="V5" s="11">
        <v>0</v>
      </c>
      <c r="W5" s="11">
        <v>0</v>
      </c>
      <c r="X5" s="11">
        <v>0</v>
      </c>
      <c r="Y5" s="9">
        <v>0</v>
      </c>
      <c r="Z5" s="11">
        <v>0</v>
      </c>
      <c r="AA5" s="11">
        <v>0</v>
      </c>
      <c r="AB5" s="11">
        <v>0</v>
      </c>
      <c r="AC5" s="9">
        <v>0</v>
      </c>
      <c r="AD5" s="11">
        <v>39</v>
      </c>
      <c r="AE5" s="11">
        <v>41</v>
      </c>
      <c r="AF5" s="11">
        <v>36</v>
      </c>
      <c r="AG5" s="9">
        <v>116</v>
      </c>
      <c r="AH5" s="11">
        <v>0</v>
      </c>
      <c r="AI5" s="11">
        <v>2</v>
      </c>
      <c r="AJ5" s="11">
        <v>1</v>
      </c>
      <c r="AK5" s="9">
        <v>3</v>
      </c>
      <c r="AL5" s="11">
        <v>0</v>
      </c>
      <c r="AM5" s="11">
        <v>0</v>
      </c>
      <c r="AN5" s="11">
        <v>0</v>
      </c>
      <c r="AO5" s="9">
        <v>0</v>
      </c>
      <c r="AP5" s="11">
        <v>0</v>
      </c>
      <c r="AQ5" s="11">
        <v>0</v>
      </c>
      <c r="AR5" s="11">
        <v>0</v>
      </c>
      <c r="AS5" s="9">
        <v>0</v>
      </c>
      <c r="AT5" s="11">
        <v>0</v>
      </c>
      <c r="AU5" s="11">
        <v>0</v>
      </c>
      <c r="AV5" s="11">
        <v>0</v>
      </c>
      <c r="AW5" s="9">
        <v>0</v>
      </c>
      <c r="AX5" s="11">
        <v>0</v>
      </c>
      <c r="AY5" s="11">
        <v>0</v>
      </c>
      <c r="AZ5" s="11">
        <v>0</v>
      </c>
      <c r="BA5" s="9">
        <v>0</v>
      </c>
      <c r="BB5" s="11">
        <v>0</v>
      </c>
      <c r="BC5" s="11">
        <v>0</v>
      </c>
      <c r="BD5" s="11">
        <v>0</v>
      </c>
      <c r="BE5" s="9">
        <v>0</v>
      </c>
      <c r="BF5" s="11">
        <v>0</v>
      </c>
      <c r="BG5" s="11">
        <v>0</v>
      </c>
      <c r="BH5" s="11">
        <v>0</v>
      </c>
      <c r="BI5" s="9">
        <v>0</v>
      </c>
      <c r="BJ5" s="11">
        <v>375</v>
      </c>
      <c r="BK5" s="11">
        <v>378</v>
      </c>
      <c r="BL5" s="11">
        <v>371</v>
      </c>
      <c r="BM5" s="9">
        <v>1124</v>
      </c>
      <c r="BN5" s="11">
        <v>0</v>
      </c>
      <c r="BO5" s="11">
        <v>0</v>
      </c>
      <c r="BP5" s="11">
        <v>0</v>
      </c>
      <c r="BQ5" s="9">
        <v>0</v>
      </c>
      <c r="BR5" s="11">
        <v>0</v>
      </c>
      <c r="BS5" s="11">
        <v>0</v>
      </c>
      <c r="BT5" s="11">
        <v>0</v>
      </c>
      <c r="BU5" s="9">
        <v>0</v>
      </c>
      <c r="BV5" s="11">
        <v>0</v>
      </c>
      <c r="BW5" s="11">
        <v>0</v>
      </c>
      <c r="BX5" s="11">
        <v>0</v>
      </c>
      <c r="BY5" s="9">
        <v>0</v>
      </c>
      <c r="BZ5" s="11">
        <v>0</v>
      </c>
      <c r="CA5" s="11">
        <v>0</v>
      </c>
      <c r="CB5" s="11">
        <v>0</v>
      </c>
      <c r="CC5" s="9">
        <v>0</v>
      </c>
      <c r="CD5" s="11">
        <v>0</v>
      </c>
      <c r="CE5" s="11">
        <v>0</v>
      </c>
      <c r="CF5" s="11">
        <v>0</v>
      </c>
      <c r="CG5" s="9">
        <v>0</v>
      </c>
      <c r="CH5" s="11">
        <v>0</v>
      </c>
      <c r="CI5" s="11">
        <v>0</v>
      </c>
      <c r="CJ5" s="11">
        <v>0</v>
      </c>
      <c r="CK5" s="9">
        <v>0</v>
      </c>
      <c r="CL5" s="11">
        <v>0</v>
      </c>
      <c r="CM5" s="11">
        <v>1</v>
      </c>
      <c r="CN5" s="11">
        <v>1</v>
      </c>
      <c r="CO5" s="9">
        <v>2</v>
      </c>
      <c r="CP5" s="11">
        <v>0</v>
      </c>
      <c r="CQ5" s="11">
        <v>0</v>
      </c>
      <c r="CR5" s="11">
        <v>0</v>
      </c>
      <c r="CS5" s="9">
        <v>0</v>
      </c>
      <c r="CT5" s="11">
        <v>0</v>
      </c>
      <c r="CU5" s="11">
        <v>0</v>
      </c>
      <c r="CV5" s="11">
        <v>0</v>
      </c>
      <c r="CW5" s="9">
        <v>0</v>
      </c>
      <c r="CX5" s="11">
        <v>0</v>
      </c>
      <c r="CY5" s="11">
        <v>0</v>
      </c>
      <c r="CZ5" s="11">
        <v>0</v>
      </c>
      <c r="DA5" s="9">
        <v>0</v>
      </c>
      <c r="DB5" s="11">
        <v>0</v>
      </c>
      <c r="DC5" s="11">
        <v>4</v>
      </c>
      <c r="DD5" s="11">
        <v>2</v>
      </c>
      <c r="DE5" s="9">
        <v>6</v>
      </c>
      <c r="DF5" s="11">
        <v>0</v>
      </c>
      <c r="DG5" s="11">
        <v>0</v>
      </c>
      <c r="DH5" s="11">
        <v>0</v>
      </c>
      <c r="DI5" s="9">
        <v>0</v>
      </c>
      <c r="DJ5" s="11">
        <v>0</v>
      </c>
      <c r="DK5" s="11">
        <v>0</v>
      </c>
      <c r="DL5" s="11">
        <v>0</v>
      </c>
      <c r="DM5" s="9">
        <v>0</v>
      </c>
      <c r="DN5" s="11">
        <v>0</v>
      </c>
      <c r="DO5" s="11">
        <v>0</v>
      </c>
      <c r="DP5" s="11">
        <v>0</v>
      </c>
      <c r="DQ5" s="9">
        <v>0</v>
      </c>
      <c r="DR5" s="11">
        <v>0</v>
      </c>
      <c r="DS5" s="11">
        <v>0</v>
      </c>
      <c r="DT5" s="11">
        <v>0</v>
      </c>
      <c r="DU5" s="9">
        <v>0</v>
      </c>
      <c r="DV5" s="11">
        <v>0</v>
      </c>
      <c r="DW5" s="11">
        <v>4</v>
      </c>
      <c r="DX5" s="11">
        <v>3</v>
      </c>
      <c r="DY5" s="9">
        <v>7</v>
      </c>
      <c r="DZ5" s="11">
        <v>0</v>
      </c>
      <c r="EA5" s="11">
        <v>0</v>
      </c>
      <c r="EB5" s="11">
        <v>0</v>
      </c>
      <c r="EC5" s="9">
        <v>0</v>
      </c>
      <c r="ED5" s="11">
        <v>0</v>
      </c>
      <c r="EE5" s="11">
        <v>0</v>
      </c>
      <c r="EF5" s="11">
        <v>0</v>
      </c>
      <c r="EG5" s="9">
        <v>0</v>
      </c>
    </row>
    <row r="6" spans="1:137" ht="81" customHeight="1" x14ac:dyDescent="0.25">
      <c r="A6" s="21" t="s">
        <v>46</v>
      </c>
      <c r="B6" s="12" t="s">
        <v>52</v>
      </c>
      <c r="C6" s="12" t="s">
        <v>43</v>
      </c>
      <c r="D6" s="12" t="s">
        <v>53</v>
      </c>
      <c r="E6" s="12" t="s">
        <v>45</v>
      </c>
      <c r="F6" s="12">
        <f t="shared" ref="F6:F68" si="65">J6+N6+R6+V6+Z6+AD6+AH6+AL6+AP6+AT6+AX6+BB6+BF6+BJ6+BN6+BR6+BV6+BZ6+CD6+CH6+CL6+CP6+CT6+CX6+DB6+DF6+DJ6+DN6+DR6+DV6+DZ6+ED6</f>
        <v>1109</v>
      </c>
      <c r="G6" s="12">
        <f t="shared" si="62"/>
        <v>1126</v>
      </c>
      <c r="H6" s="12">
        <f t="shared" si="63"/>
        <v>1107</v>
      </c>
      <c r="I6" s="35">
        <f t="shared" si="64"/>
        <v>3342</v>
      </c>
      <c r="J6" s="11">
        <v>0</v>
      </c>
      <c r="K6" s="11">
        <v>0</v>
      </c>
      <c r="L6" s="11">
        <v>0</v>
      </c>
      <c r="M6" s="9">
        <v>0</v>
      </c>
      <c r="N6" s="11">
        <v>695</v>
      </c>
      <c r="O6" s="11">
        <v>696</v>
      </c>
      <c r="P6" s="11">
        <v>693</v>
      </c>
      <c r="Q6" s="9">
        <v>2084</v>
      </c>
      <c r="R6" s="11">
        <v>0</v>
      </c>
      <c r="S6" s="11">
        <v>0</v>
      </c>
      <c r="T6" s="11">
        <v>0</v>
      </c>
      <c r="U6" s="9">
        <v>0</v>
      </c>
      <c r="V6" s="11">
        <v>0</v>
      </c>
      <c r="W6" s="11">
        <v>0</v>
      </c>
      <c r="X6" s="11">
        <v>0</v>
      </c>
      <c r="Y6" s="9">
        <v>0</v>
      </c>
      <c r="Z6" s="11">
        <v>0</v>
      </c>
      <c r="AA6" s="11">
        <v>0</v>
      </c>
      <c r="AB6" s="11">
        <v>0</v>
      </c>
      <c r="AC6" s="9">
        <v>0</v>
      </c>
      <c r="AD6" s="11">
        <v>39</v>
      </c>
      <c r="AE6" s="11">
        <v>41</v>
      </c>
      <c r="AF6" s="11">
        <v>36</v>
      </c>
      <c r="AG6" s="9">
        <v>116</v>
      </c>
      <c r="AH6" s="11">
        <v>0</v>
      </c>
      <c r="AI6" s="11">
        <v>2</v>
      </c>
      <c r="AJ6" s="11">
        <v>1</v>
      </c>
      <c r="AK6" s="9">
        <v>3</v>
      </c>
      <c r="AL6" s="11">
        <v>0</v>
      </c>
      <c r="AM6" s="11">
        <v>0</v>
      </c>
      <c r="AN6" s="11">
        <v>0</v>
      </c>
      <c r="AO6" s="9">
        <v>0</v>
      </c>
      <c r="AP6" s="11">
        <v>0</v>
      </c>
      <c r="AQ6" s="11">
        <v>0</v>
      </c>
      <c r="AR6" s="11">
        <v>0</v>
      </c>
      <c r="AS6" s="9">
        <v>0</v>
      </c>
      <c r="AT6" s="11">
        <v>0</v>
      </c>
      <c r="AU6" s="11">
        <v>0</v>
      </c>
      <c r="AV6" s="11">
        <v>0</v>
      </c>
      <c r="AW6" s="9">
        <v>0</v>
      </c>
      <c r="AX6" s="11">
        <v>0</v>
      </c>
      <c r="AY6" s="11">
        <v>0</v>
      </c>
      <c r="AZ6" s="11">
        <v>0</v>
      </c>
      <c r="BA6" s="9">
        <v>0</v>
      </c>
      <c r="BB6" s="11">
        <v>0</v>
      </c>
      <c r="BC6" s="11">
        <v>0</v>
      </c>
      <c r="BD6" s="11">
        <v>0</v>
      </c>
      <c r="BE6" s="9">
        <v>0</v>
      </c>
      <c r="BF6" s="11">
        <v>0</v>
      </c>
      <c r="BG6" s="11">
        <v>0</v>
      </c>
      <c r="BH6" s="11">
        <v>0</v>
      </c>
      <c r="BI6" s="9">
        <v>0</v>
      </c>
      <c r="BJ6" s="11">
        <v>375</v>
      </c>
      <c r="BK6" s="11">
        <v>378</v>
      </c>
      <c r="BL6" s="11">
        <v>371</v>
      </c>
      <c r="BM6" s="9">
        <v>1124</v>
      </c>
      <c r="BN6" s="11">
        <v>0</v>
      </c>
      <c r="BO6" s="11">
        <v>0</v>
      </c>
      <c r="BP6" s="11">
        <v>0</v>
      </c>
      <c r="BQ6" s="9">
        <v>0</v>
      </c>
      <c r="BR6" s="11">
        <v>0</v>
      </c>
      <c r="BS6" s="11">
        <v>0</v>
      </c>
      <c r="BT6" s="11">
        <v>0</v>
      </c>
      <c r="BU6" s="9">
        <v>0</v>
      </c>
      <c r="BV6" s="11">
        <v>0</v>
      </c>
      <c r="BW6" s="11">
        <v>0</v>
      </c>
      <c r="BX6" s="11">
        <v>0</v>
      </c>
      <c r="BY6" s="9">
        <v>0</v>
      </c>
      <c r="BZ6" s="11">
        <v>0</v>
      </c>
      <c r="CA6" s="11">
        <v>0</v>
      </c>
      <c r="CB6" s="11">
        <v>0</v>
      </c>
      <c r="CC6" s="9">
        <v>0</v>
      </c>
      <c r="CD6" s="11">
        <v>0</v>
      </c>
      <c r="CE6" s="11">
        <v>0</v>
      </c>
      <c r="CF6" s="11">
        <v>0</v>
      </c>
      <c r="CG6" s="9">
        <v>0</v>
      </c>
      <c r="CH6" s="11">
        <v>0</v>
      </c>
      <c r="CI6" s="11">
        <v>0</v>
      </c>
      <c r="CJ6" s="11">
        <v>0</v>
      </c>
      <c r="CK6" s="9">
        <v>0</v>
      </c>
      <c r="CL6" s="11">
        <v>0</v>
      </c>
      <c r="CM6" s="11">
        <v>1</v>
      </c>
      <c r="CN6" s="11">
        <v>1</v>
      </c>
      <c r="CO6" s="9">
        <v>2</v>
      </c>
      <c r="CP6" s="11">
        <v>0</v>
      </c>
      <c r="CQ6" s="11">
        <v>0</v>
      </c>
      <c r="CR6" s="11">
        <v>0</v>
      </c>
      <c r="CS6" s="9">
        <v>0</v>
      </c>
      <c r="CT6" s="11">
        <v>0</v>
      </c>
      <c r="CU6" s="11">
        <v>0</v>
      </c>
      <c r="CV6" s="11">
        <v>0</v>
      </c>
      <c r="CW6" s="9">
        <v>0</v>
      </c>
      <c r="CX6" s="11">
        <v>0</v>
      </c>
      <c r="CY6" s="11">
        <v>0</v>
      </c>
      <c r="CZ6" s="11">
        <v>0</v>
      </c>
      <c r="DA6" s="9">
        <v>0</v>
      </c>
      <c r="DB6" s="11">
        <v>0</v>
      </c>
      <c r="DC6" s="11">
        <v>4</v>
      </c>
      <c r="DD6" s="11">
        <v>2</v>
      </c>
      <c r="DE6" s="9">
        <v>6</v>
      </c>
      <c r="DF6" s="11">
        <v>0</v>
      </c>
      <c r="DG6" s="11">
        <v>0</v>
      </c>
      <c r="DH6" s="11">
        <v>0</v>
      </c>
      <c r="DI6" s="9">
        <v>0</v>
      </c>
      <c r="DJ6" s="11">
        <v>0</v>
      </c>
      <c r="DK6" s="11">
        <v>0</v>
      </c>
      <c r="DL6" s="11">
        <v>0</v>
      </c>
      <c r="DM6" s="9">
        <v>0</v>
      </c>
      <c r="DN6" s="11">
        <v>0</v>
      </c>
      <c r="DO6" s="11">
        <v>0</v>
      </c>
      <c r="DP6" s="11">
        <v>0</v>
      </c>
      <c r="DQ6" s="9">
        <v>0</v>
      </c>
      <c r="DR6" s="11">
        <v>0</v>
      </c>
      <c r="DS6" s="11">
        <v>0</v>
      </c>
      <c r="DT6" s="11">
        <v>0</v>
      </c>
      <c r="DU6" s="9">
        <v>0</v>
      </c>
      <c r="DV6" s="11">
        <v>0</v>
      </c>
      <c r="DW6" s="11">
        <v>4</v>
      </c>
      <c r="DX6" s="11">
        <v>3</v>
      </c>
      <c r="DY6" s="9">
        <v>7</v>
      </c>
      <c r="DZ6" s="11">
        <v>0</v>
      </c>
      <c r="EA6" s="11">
        <v>0</v>
      </c>
      <c r="EB6" s="11">
        <v>0</v>
      </c>
      <c r="EC6" s="9">
        <v>0</v>
      </c>
      <c r="ED6" s="11">
        <v>0</v>
      </c>
      <c r="EE6" s="11">
        <v>0</v>
      </c>
      <c r="EF6" s="11">
        <v>0</v>
      </c>
      <c r="EG6" s="9">
        <v>0</v>
      </c>
    </row>
    <row r="7" spans="1:137" ht="69" customHeight="1" x14ac:dyDescent="0.25">
      <c r="A7" s="21" t="s">
        <v>54</v>
      </c>
      <c r="B7" s="12" t="s">
        <v>55</v>
      </c>
      <c r="C7" s="12" t="s">
        <v>43</v>
      </c>
      <c r="D7" s="12" t="s">
        <v>56</v>
      </c>
      <c r="E7" s="12" t="s">
        <v>45</v>
      </c>
      <c r="F7" s="12">
        <f t="shared" si="65"/>
        <v>59</v>
      </c>
      <c r="G7" s="12">
        <f t="shared" si="62"/>
        <v>100</v>
      </c>
      <c r="H7" s="12">
        <f t="shared" si="63"/>
        <v>71</v>
      </c>
      <c r="I7" s="35">
        <f t="shared" si="64"/>
        <v>230</v>
      </c>
      <c r="J7" s="11">
        <v>0</v>
      </c>
      <c r="K7" s="11">
        <v>0</v>
      </c>
      <c r="L7" s="11">
        <v>0</v>
      </c>
      <c r="M7" s="9">
        <v>0</v>
      </c>
      <c r="N7" s="11">
        <v>2</v>
      </c>
      <c r="O7" s="11">
        <v>2</v>
      </c>
      <c r="P7" s="11">
        <v>2</v>
      </c>
      <c r="Q7" s="9">
        <v>6</v>
      </c>
      <c r="R7" s="11">
        <v>0</v>
      </c>
      <c r="S7" s="11">
        <v>0</v>
      </c>
      <c r="T7" s="11">
        <v>0</v>
      </c>
      <c r="U7" s="9">
        <v>0</v>
      </c>
      <c r="V7" s="11">
        <v>0</v>
      </c>
      <c r="W7" s="11">
        <v>2</v>
      </c>
      <c r="X7" s="11">
        <v>0</v>
      </c>
      <c r="Y7" s="9">
        <v>2</v>
      </c>
      <c r="Z7" s="11">
        <v>1</v>
      </c>
      <c r="AA7" s="11">
        <v>5</v>
      </c>
      <c r="AB7" s="11">
        <v>2</v>
      </c>
      <c r="AC7" s="9">
        <v>8</v>
      </c>
      <c r="AD7" s="11">
        <v>0</v>
      </c>
      <c r="AE7" s="11">
        <v>0</v>
      </c>
      <c r="AF7" s="11">
        <v>0</v>
      </c>
      <c r="AG7" s="9">
        <v>0</v>
      </c>
      <c r="AH7" s="11">
        <v>0</v>
      </c>
      <c r="AI7" s="11">
        <v>2</v>
      </c>
      <c r="AJ7" s="11">
        <v>0</v>
      </c>
      <c r="AK7" s="9">
        <v>2</v>
      </c>
      <c r="AL7" s="11">
        <v>0</v>
      </c>
      <c r="AM7" s="11">
        <v>0</v>
      </c>
      <c r="AN7" s="11">
        <v>0</v>
      </c>
      <c r="AO7" s="9">
        <v>0</v>
      </c>
      <c r="AP7" s="11">
        <v>15</v>
      </c>
      <c r="AQ7" s="11">
        <v>5</v>
      </c>
      <c r="AR7" s="11">
        <v>10</v>
      </c>
      <c r="AS7" s="9">
        <v>30</v>
      </c>
      <c r="AT7" s="11">
        <v>0</v>
      </c>
      <c r="AU7" s="11">
        <v>0</v>
      </c>
      <c r="AV7" s="11">
        <v>0</v>
      </c>
      <c r="AW7" s="9">
        <v>0</v>
      </c>
      <c r="AX7" s="11">
        <v>10</v>
      </c>
      <c r="AY7" s="11">
        <v>20</v>
      </c>
      <c r="AZ7" s="11">
        <v>10</v>
      </c>
      <c r="BA7" s="9">
        <v>40</v>
      </c>
      <c r="BB7" s="11">
        <v>1</v>
      </c>
      <c r="BC7" s="11">
        <v>2</v>
      </c>
      <c r="BD7" s="11">
        <v>2</v>
      </c>
      <c r="BE7" s="9">
        <v>5</v>
      </c>
      <c r="BF7" s="11">
        <v>2</v>
      </c>
      <c r="BG7" s="11">
        <v>3</v>
      </c>
      <c r="BH7" s="11">
        <v>2</v>
      </c>
      <c r="BI7" s="9">
        <v>7</v>
      </c>
      <c r="BJ7" s="11">
        <v>0</v>
      </c>
      <c r="BK7" s="11">
        <v>0</v>
      </c>
      <c r="BL7" s="11">
        <v>0</v>
      </c>
      <c r="BM7" s="9">
        <v>0</v>
      </c>
      <c r="BN7" s="11">
        <v>0</v>
      </c>
      <c r="BO7" s="11">
        <v>0</v>
      </c>
      <c r="BP7" s="11">
        <v>0</v>
      </c>
      <c r="BQ7" s="9">
        <v>0</v>
      </c>
      <c r="BR7" s="11">
        <v>0</v>
      </c>
      <c r="BS7" s="11">
        <v>0</v>
      </c>
      <c r="BT7" s="11">
        <v>0</v>
      </c>
      <c r="BU7" s="9">
        <v>0</v>
      </c>
      <c r="BV7" s="11">
        <v>0</v>
      </c>
      <c r="BW7" s="11">
        <v>0</v>
      </c>
      <c r="BX7" s="11">
        <v>0</v>
      </c>
      <c r="BY7" s="9">
        <v>0</v>
      </c>
      <c r="BZ7" s="11">
        <v>0</v>
      </c>
      <c r="CA7" s="11">
        <v>2</v>
      </c>
      <c r="CB7" s="11">
        <v>3</v>
      </c>
      <c r="CC7" s="9">
        <v>5</v>
      </c>
      <c r="CD7" s="11">
        <v>3</v>
      </c>
      <c r="CE7" s="11">
        <v>6</v>
      </c>
      <c r="CF7" s="11">
        <v>5</v>
      </c>
      <c r="CG7" s="9">
        <v>14</v>
      </c>
      <c r="CH7" s="11">
        <v>12</v>
      </c>
      <c r="CI7" s="11">
        <v>16</v>
      </c>
      <c r="CJ7" s="11">
        <v>12</v>
      </c>
      <c r="CK7" s="9">
        <v>40</v>
      </c>
      <c r="CL7" s="11">
        <v>5</v>
      </c>
      <c r="CM7" s="11">
        <v>15</v>
      </c>
      <c r="CN7" s="11">
        <v>10</v>
      </c>
      <c r="CO7" s="9">
        <v>30</v>
      </c>
      <c r="CP7" s="11">
        <v>2</v>
      </c>
      <c r="CQ7" s="11">
        <v>4</v>
      </c>
      <c r="CR7" s="11">
        <v>2</v>
      </c>
      <c r="CS7" s="9">
        <v>8</v>
      </c>
      <c r="CT7" s="11">
        <v>0</v>
      </c>
      <c r="CU7" s="11">
        <v>0</v>
      </c>
      <c r="CV7" s="11">
        <v>0</v>
      </c>
      <c r="CW7" s="9">
        <v>0</v>
      </c>
      <c r="CX7" s="11">
        <v>0</v>
      </c>
      <c r="CY7" s="11">
        <v>0</v>
      </c>
      <c r="CZ7" s="11">
        <v>0</v>
      </c>
      <c r="DA7" s="9">
        <v>0</v>
      </c>
      <c r="DB7" s="11">
        <v>0</v>
      </c>
      <c r="DC7" s="11">
        <v>0</v>
      </c>
      <c r="DD7" s="11">
        <v>0</v>
      </c>
      <c r="DE7" s="9">
        <v>0</v>
      </c>
      <c r="DF7" s="11">
        <v>5</v>
      </c>
      <c r="DG7" s="11">
        <v>15</v>
      </c>
      <c r="DH7" s="11">
        <v>10</v>
      </c>
      <c r="DI7" s="9">
        <v>30</v>
      </c>
      <c r="DJ7" s="11">
        <v>0</v>
      </c>
      <c r="DK7" s="11">
        <v>0</v>
      </c>
      <c r="DL7" s="11">
        <v>0</v>
      </c>
      <c r="DM7" s="9">
        <v>0</v>
      </c>
      <c r="DN7" s="11">
        <v>0</v>
      </c>
      <c r="DO7" s="11">
        <v>1</v>
      </c>
      <c r="DP7" s="11">
        <v>1</v>
      </c>
      <c r="DQ7" s="9">
        <v>2</v>
      </c>
      <c r="DR7" s="11">
        <v>1</v>
      </c>
      <c r="DS7" s="11">
        <v>0</v>
      </c>
      <c r="DT7" s="11">
        <v>0</v>
      </c>
      <c r="DU7" s="9">
        <v>1</v>
      </c>
      <c r="DV7" s="11">
        <v>0</v>
      </c>
      <c r="DW7" s="11">
        <v>0</v>
      </c>
      <c r="DX7" s="11">
        <v>0</v>
      </c>
      <c r="DY7" s="9">
        <v>0</v>
      </c>
      <c r="DZ7" s="11">
        <v>0</v>
      </c>
      <c r="EA7" s="11">
        <v>0</v>
      </c>
      <c r="EB7" s="11">
        <v>0</v>
      </c>
      <c r="EC7" s="9">
        <v>0</v>
      </c>
      <c r="ED7" s="11">
        <v>0</v>
      </c>
      <c r="EE7" s="11">
        <v>0</v>
      </c>
      <c r="EF7" s="11">
        <v>0</v>
      </c>
      <c r="EG7" s="9">
        <v>0</v>
      </c>
    </row>
    <row r="8" spans="1:137" ht="69" customHeight="1" x14ac:dyDescent="0.25">
      <c r="A8" s="21" t="s">
        <v>57</v>
      </c>
      <c r="B8" s="10" t="s">
        <v>58</v>
      </c>
      <c r="C8" s="10" t="s">
        <v>43</v>
      </c>
      <c r="D8" s="10" t="s">
        <v>59</v>
      </c>
      <c r="E8" s="10" t="s">
        <v>60</v>
      </c>
      <c r="F8" s="12">
        <f t="shared" si="65"/>
        <v>834</v>
      </c>
      <c r="G8" s="12">
        <f t="shared" si="62"/>
        <v>841</v>
      </c>
      <c r="H8" s="12">
        <f t="shared" si="63"/>
        <v>830</v>
      </c>
      <c r="I8" s="35">
        <f>SUM(F8:H8)</f>
        <v>2505</v>
      </c>
      <c r="J8" s="11">
        <v>0</v>
      </c>
      <c r="K8" s="11">
        <v>0</v>
      </c>
      <c r="L8" s="11">
        <v>0</v>
      </c>
      <c r="M8" s="9">
        <v>0</v>
      </c>
      <c r="N8" s="11">
        <v>93</v>
      </c>
      <c r="O8" s="11">
        <v>93</v>
      </c>
      <c r="P8" s="11">
        <v>94</v>
      </c>
      <c r="Q8" s="9">
        <v>280</v>
      </c>
      <c r="R8" s="11">
        <v>0</v>
      </c>
      <c r="S8" s="11">
        <v>0</v>
      </c>
      <c r="T8" s="11">
        <v>0</v>
      </c>
      <c r="U8" s="9">
        <v>0</v>
      </c>
      <c r="V8" s="11">
        <v>0</v>
      </c>
      <c r="W8" s="11">
        <v>0</v>
      </c>
      <c r="X8" s="11">
        <v>0</v>
      </c>
      <c r="Y8" s="9">
        <v>0</v>
      </c>
      <c r="Z8" s="11">
        <v>0</v>
      </c>
      <c r="AA8" s="11">
        <v>1</v>
      </c>
      <c r="AB8" s="11">
        <v>1</v>
      </c>
      <c r="AC8" s="9">
        <v>2</v>
      </c>
      <c r="AD8" s="11">
        <v>60</v>
      </c>
      <c r="AE8" s="11">
        <v>60</v>
      </c>
      <c r="AF8" s="11">
        <v>60</v>
      </c>
      <c r="AG8" s="9">
        <v>180</v>
      </c>
      <c r="AH8" s="11">
        <v>53</v>
      </c>
      <c r="AI8" s="11">
        <v>54</v>
      </c>
      <c r="AJ8" s="11">
        <v>53</v>
      </c>
      <c r="AK8" s="9">
        <v>160</v>
      </c>
      <c r="AL8" s="11">
        <v>0</v>
      </c>
      <c r="AM8" s="11">
        <v>0</v>
      </c>
      <c r="AN8" s="11">
        <v>0</v>
      </c>
      <c r="AO8" s="9">
        <v>0</v>
      </c>
      <c r="AP8" s="11">
        <v>3</v>
      </c>
      <c r="AQ8" s="11">
        <v>3</v>
      </c>
      <c r="AR8" s="11">
        <v>2</v>
      </c>
      <c r="AS8" s="9">
        <v>8</v>
      </c>
      <c r="AT8" s="11">
        <v>47</v>
      </c>
      <c r="AU8" s="11">
        <v>47</v>
      </c>
      <c r="AV8" s="11">
        <v>46</v>
      </c>
      <c r="AW8" s="9">
        <v>140</v>
      </c>
      <c r="AX8" s="11">
        <v>0</v>
      </c>
      <c r="AY8" s="11">
        <v>1</v>
      </c>
      <c r="AZ8" s="11">
        <v>0</v>
      </c>
      <c r="BA8" s="9">
        <v>1</v>
      </c>
      <c r="BB8" s="11">
        <v>10</v>
      </c>
      <c r="BC8" s="11">
        <v>10</v>
      </c>
      <c r="BD8" s="11">
        <v>10</v>
      </c>
      <c r="BE8" s="9">
        <v>30</v>
      </c>
      <c r="BF8" s="11">
        <v>0</v>
      </c>
      <c r="BG8" s="11">
        <v>1</v>
      </c>
      <c r="BH8" s="11">
        <v>0</v>
      </c>
      <c r="BI8" s="9">
        <v>1</v>
      </c>
      <c r="BJ8" s="11">
        <v>193</v>
      </c>
      <c r="BK8" s="11">
        <v>194</v>
      </c>
      <c r="BL8" s="11">
        <v>193</v>
      </c>
      <c r="BM8" s="9">
        <v>580</v>
      </c>
      <c r="BN8" s="11">
        <v>0</v>
      </c>
      <c r="BO8" s="11">
        <v>0</v>
      </c>
      <c r="BP8" s="11">
        <v>0</v>
      </c>
      <c r="BQ8" s="9">
        <v>0</v>
      </c>
      <c r="BR8" s="11">
        <v>0</v>
      </c>
      <c r="BS8" s="11">
        <v>0</v>
      </c>
      <c r="BT8" s="11">
        <v>0</v>
      </c>
      <c r="BU8" s="9">
        <v>0</v>
      </c>
      <c r="BV8" s="11">
        <v>9</v>
      </c>
      <c r="BW8" s="11">
        <v>9</v>
      </c>
      <c r="BX8" s="11">
        <v>8</v>
      </c>
      <c r="BY8" s="9">
        <v>26</v>
      </c>
      <c r="BZ8" s="11">
        <v>0</v>
      </c>
      <c r="CA8" s="11">
        <v>0</v>
      </c>
      <c r="CB8" s="11">
        <v>0</v>
      </c>
      <c r="CC8" s="9">
        <v>0</v>
      </c>
      <c r="CD8" s="11">
        <v>1</v>
      </c>
      <c r="CE8" s="11">
        <v>1</v>
      </c>
      <c r="CF8" s="11">
        <v>1</v>
      </c>
      <c r="CG8" s="9">
        <v>3</v>
      </c>
      <c r="CH8" s="11">
        <v>7</v>
      </c>
      <c r="CI8" s="11">
        <v>7</v>
      </c>
      <c r="CJ8" s="11">
        <v>6</v>
      </c>
      <c r="CK8" s="9">
        <v>20</v>
      </c>
      <c r="CL8" s="11">
        <v>0</v>
      </c>
      <c r="CM8" s="11">
        <v>1</v>
      </c>
      <c r="CN8" s="11">
        <v>0</v>
      </c>
      <c r="CO8" s="9">
        <v>1</v>
      </c>
      <c r="CP8" s="11">
        <v>1</v>
      </c>
      <c r="CQ8" s="11">
        <v>1</v>
      </c>
      <c r="CR8" s="11">
        <v>1</v>
      </c>
      <c r="CS8" s="9">
        <v>3</v>
      </c>
      <c r="CT8" s="11">
        <v>0</v>
      </c>
      <c r="CU8" s="11">
        <v>0</v>
      </c>
      <c r="CV8" s="11">
        <v>0</v>
      </c>
      <c r="CW8" s="9">
        <v>0</v>
      </c>
      <c r="CX8" s="11">
        <v>67</v>
      </c>
      <c r="CY8" s="11">
        <v>66</v>
      </c>
      <c r="CZ8" s="11">
        <v>67</v>
      </c>
      <c r="DA8" s="9">
        <v>200</v>
      </c>
      <c r="DB8" s="11">
        <v>127</v>
      </c>
      <c r="DC8" s="11">
        <v>126</v>
      </c>
      <c r="DD8" s="11">
        <v>127</v>
      </c>
      <c r="DE8" s="9">
        <v>380</v>
      </c>
      <c r="DF8" s="11">
        <v>129</v>
      </c>
      <c r="DG8" s="11">
        <v>130</v>
      </c>
      <c r="DH8" s="11">
        <v>129</v>
      </c>
      <c r="DI8" s="9">
        <v>388</v>
      </c>
      <c r="DJ8" s="11">
        <v>0</v>
      </c>
      <c r="DK8" s="11">
        <v>0</v>
      </c>
      <c r="DL8" s="11">
        <v>0</v>
      </c>
      <c r="DM8" s="9">
        <v>0</v>
      </c>
      <c r="DN8" s="11">
        <v>1</v>
      </c>
      <c r="DO8" s="11">
        <v>2</v>
      </c>
      <c r="DP8" s="11">
        <v>1</v>
      </c>
      <c r="DQ8" s="9">
        <v>4</v>
      </c>
      <c r="DR8" s="11">
        <v>3</v>
      </c>
      <c r="DS8" s="11">
        <v>3</v>
      </c>
      <c r="DT8" s="11">
        <v>2</v>
      </c>
      <c r="DU8" s="9">
        <v>8</v>
      </c>
      <c r="DV8" s="11">
        <v>23</v>
      </c>
      <c r="DW8" s="11">
        <v>24</v>
      </c>
      <c r="DX8" s="11">
        <v>23</v>
      </c>
      <c r="DY8" s="9">
        <v>70</v>
      </c>
      <c r="DZ8" s="11">
        <v>0</v>
      </c>
      <c r="EA8" s="11">
        <v>0</v>
      </c>
      <c r="EB8" s="11">
        <v>0</v>
      </c>
      <c r="EC8" s="9">
        <v>0</v>
      </c>
      <c r="ED8" s="11">
        <v>7</v>
      </c>
      <c r="EE8" s="11">
        <v>7</v>
      </c>
      <c r="EF8" s="11">
        <v>6</v>
      </c>
      <c r="EG8" s="9">
        <v>20</v>
      </c>
    </row>
    <row r="9" spans="1:137" ht="69" customHeight="1" x14ac:dyDescent="0.25">
      <c r="A9" s="21" t="s">
        <v>46</v>
      </c>
      <c r="B9" s="10" t="s">
        <v>61</v>
      </c>
      <c r="C9" s="10" t="s">
        <v>43</v>
      </c>
      <c r="D9" s="10" t="s">
        <v>62</v>
      </c>
      <c r="E9" s="10" t="s">
        <v>60</v>
      </c>
      <c r="F9" s="12">
        <f t="shared" si="65"/>
        <v>923</v>
      </c>
      <c r="G9" s="12">
        <f t="shared" si="62"/>
        <v>924</v>
      </c>
      <c r="H9" s="12">
        <f t="shared" si="63"/>
        <v>923</v>
      </c>
      <c r="I9" s="35">
        <f t="shared" si="64"/>
        <v>2770</v>
      </c>
      <c r="J9" s="11">
        <v>0</v>
      </c>
      <c r="K9" s="11">
        <v>0</v>
      </c>
      <c r="L9" s="11">
        <v>0</v>
      </c>
      <c r="M9" s="9">
        <v>0</v>
      </c>
      <c r="N9" s="11">
        <v>399</v>
      </c>
      <c r="O9" s="11">
        <v>399</v>
      </c>
      <c r="P9" s="11">
        <v>399</v>
      </c>
      <c r="Q9" s="9">
        <v>1197</v>
      </c>
      <c r="R9" s="11">
        <v>0</v>
      </c>
      <c r="S9" s="11">
        <v>0</v>
      </c>
      <c r="T9" s="11">
        <v>0</v>
      </c>
      <c r="U9" s="9">
        <v>0</v>
      </c>
      <c r="V9" s="11">
        <v>1</v>
      </c>
      <c r="W9" s="11">
        <v>1</v>
      </c>
      <c r="X9" s="11">
        <v>1</v>
      </c>
      <c r="Y9" s="9">
        <v>3</v>
      </c>
      <c r="Z9" s="11">
        <v>1</v>
      </c>
      <c r="AA9" s="11">
        <v>1</v>
      </c>
      <c r="AB9" s="11">
        <v>1</v>
      </c>
      <c r="AC9" s="9">
        <v>3</v>
      </c>
      <c r="AD9" s="11">
        <v>42</v>
      </c>
      <c r="AE9" s="11">
        <v>42</v>
      </c>
      <c r="AF9" s="11">
        <v>42</v>
      </c>
      <c r="AG9" s="9">
        <v>126</v>
      </c>
      <c r="AH9" s="11">
        <v>41</v>
      </c>
      <c r="AI9" s="11">
        <v>41</v>
      </c>
      <c r="AJ9" s="11">
        <v>41</v>
      </c>
      <c r="AK9" s="9">
        <v>123</v>
      </c>
      <c r="AL9" s="11">
        <v>0</v>
      </c>
      <c r="AM9" s="11">
        <v>1</v>
      </c>
      <c r="AN9" s="11">
        <v>0</v>
      </c>
      <c r="AO9" s="9">
        <v>1</v>
      </c>
      <c r="AP9" s="11">
        <v>1</v>
      </c>
      <c r="AQ9" s="11">
        <v>1</v>
      </c>
      <c r="AR9" s="11">
        <v>1</v>
      </c>
      <c r="AS9" s="9">
        <v>3</v>
      </c>
      <c r="AT9" s="11">
        <v>18</v>
      </c>
      <c r="AU9" s="11">
        <v>18</v>
      </c>
      <c r="AV9" s="11">
        <v>18</v>
      </c>
      <c r="AW9" s="9">
        <v>54</v>
      </c>
      <c r="AX9" s="11">
        <v>1</v>
      </c>
      <c r="AY9" s="11">
        <v>1</v>
      </c>
      <c r="AZ9" s="11">
        <v>1</v>
      </c>
      <c r="BA9" s="9">
        <v>3</v>
      </c>
      <c r="BB9" s="11">
        <v>10</v>
      </c>
      <c r="BC9" s="11">
        <v>10</v>
      </c>
      <c r="BD9" s="11">
        <v>10</v>
      </c>
      <c r="BE9" s="9">
        <v>30</v>
      </c>
      <c r="BF9" s="11">
        <v>72</v>
      </c>
      <c r="BG9" s="11">
        <v>72</v>
      </c>
      <c r="BH9" s="11">
        <v>72</v>
      </c>
      <c r="BI9" s="9">
        <v>216</v>
      </c>
      <c r="BJ9" s="11">
        <v>53</v>
      </c>
      <c r="BK9" s="11">
        <v>53</v>
      </c>
      <c r="BL9" s="11">
        <v>53</v>
      </c>
      <c r="BM9" s="9">
        <v>159</v>
      </c>
      <c r="BN9" s="11">
        <v>0</v>
      </c>
      <c r="BO9" s="11">
        <v>0</v>
      </c>
      <c r="BP9" s="11">
        <v>0</v>
      </c>
      <c r="BQ9" s="9">
        <v>0</v>
      </c>
      <c r="BR9" s="11">
        <v>0</v>
      </c>
      <c r="BS9" s="11">
        <v>0</v>
      </c>
      <c r="BT9" s="11">
        <v>0</v>
      </c>
      <c r="BU9" s="9">
        <v>0</v>
      </c>
      <c r="BV9" s="11">
        <v>32</v>
      </c>
      <c r="BW9" s="11">
        <v>32</v>
      </c>
      <c r="BX9" s="11">
        <v>32</v>
      </c>
      <c r="BY9" s="9">
        <v>96</v>
      </c>
      <c r="BZ9" s="11">
        <v>1</v>
      </c>
      <c r="CA9" s="11">
        <v>1</v>
      </c>
      <c r="CB9" s="11">
        <v>1</v>
      </c>
      <c r="CC9" s="9">
        <v>3</v>
      </c>
      <c r="CD9" s="11">
        <v>77</v>
      </c>
      <c r="CE9" s="11">
        <v>77</v>
      </c>
      <c r="CF9" s="11">
        <v>77</v>
      </c>
      <c r="CG9" s="9">
        <v>231</v>
      </c>
      <c r="CH9" s="11">
        <v>4</v>
      </c>
      <c r="CI9" s="11">
        <v>4</v>
      </c>
      <c r="CJ9" s="11">
        <v>4</v>
      </c>
      <c r="CK9" s="9">
        <v>12</v>
      </c>
      <c r="CL9" s="11">
        <v>40</v>
      </c>
      <c r="CM9" s="11">
        <v>40</v>
      </c>
      <c r="CN9" s="11">
        <v>40</v>
      </c>
      <c r="CO9" s="9">
        <v>120</v>
      </c>
      <c r="CP9" s="11">
        <v>2</v>
      </c>
      <c r="CQ9" s="11">
        <v>2</v>
      </c>
      <c r="CR9" s="11">
        <v>2</v>
      </c>
      <c r="CS9" s="9">
        <v>6</v>
      </c>
      <c r="CT9" s="11">
        <v>4</v>
      </c>
      <c r="CU9" s="11">
        <v>4</v>
      </c>
      <c r="CV9" s="11">
        <v>4</v>
      </c>
      <c r="CW9" s="9">
        <v>12</v>
      </c>
      <c r="CX9" s="11">
        <v>15</v>
      </c>
      <c r="CY9" s="11">
        <v>15</v>
      </c>
      <c r="CZ9" s="11">
        <v>15</v>
      </c>
      <c r="DA9" s="9">
        <v>45</v>
      </c>
      <c r="DB9" s="11">
        <v>20</v>
      </c>
      <c r="DC9" s="11">
        <v>20</v>
      </c>
      <c r="DD9" s="11">
        <v>20</v>
      </c>
      <c r="DE9" s="9">
        <v>60</v>
      </c>
      <c r="DF9" s="11">
        <v>31</v>
      </c>
      <c r="DG9" s="11">
        <v>31</v>
      </c>
      <c r="DH9" s="11">
        <v>31</v>
      </c>
      <c r="DI9" s="9">
        <v>93</v>
      </c>
      <c r="DJ9" s="11">
        <v>0</v>
      </c>
      <c r="DK9" s="11">
        <v>0</v>
      </c>
      <c r="DL9" s="11">
        <v>0</v>
      </c>
      <c r="DM9" s="9">
        <v>0</v>
      </c>
      <c r="DN9" s="11">
        <v>2</v>
      </c>
      <c r="DO9" s="11">
        <v>2</v>
      </c>
      <c r="DP9" s="11">
        <v>2</v>
      </c>
      <c r="DQ9" s="9">
        <v>6</v>
      </c>
      <c r="DR9" s="11">
        <v>34</v>
      </c>
      <c r="DS9" s="11">
        <v>34</v>
      </c>
      <c r="DT9" s="11">
        <v>34</v>
      </c>
      <c r="DU9" s="9">
        <v>102</v>
      </c>
      <c r="DV9" s="11">
        <v>22</v>
      </c>
      <c r="DW9" s="11">
        <v>22</v>
      </c>
      <c r="DX9" s="11">
        <v>22</v>
      </c>
      <c r="DY9" s="9">
        <v>66</v>
      </c>
      <c r="DZ9" s="11">
        <v>0</v>
      </c>
      <c r="EA9" s="11">
        <v>0</v>
      </c>
      <c r="EB9" s="11">
        <v>0</v>
      </c>
      <c r="EC9" s="9">
        <v>0</v>
      </c>
      <c r="ED9" s="11">
        <v>0</v>
      </c>
      <c r="EE9" s="11">
        <v>0</v>
      </c>
      <c r="EF9" s="11">
        <v>0</v>
      </c>
      <c r="EG9" s="9">
        <v>0</v>
      </c>
    </row>
    <row r="10" spans="1:137" ht="54" customHeight="1" x14ac:dyDescent="0.25">
      <c r="A10" s="21" t="s">
        <v>63</v>
      </c>
      <c r="B10" s="12" t="s">
        <v>64</v>
      </c>
      <c r="C10" s="10" t="s">
        <v>43</v>
      </c>
      <c r="D10" s="10" t="s">
        <v>65</v>
      </c>
      <c r="E10" s="10" t="s">
        <v>66</v>
      </c>
      <c r="F10" s="12">
        <f t="shared" si="65"/>
        <v>548</v>
      </c>
      <c r="G10" s="12">
        <f t="shared" si="62"/>
        <v>953</v>
      </c>
      <c r="H10" s="12">
        <f t="shared" si="63"/>
        <v>898</v>
      </c>
      <c r="I10" s="35">
        <f t="shared" si="64"/>
        <v>2399</v>
      </c>
      <c r="J10" s="15">
        <v>0</v>
      </c>
      <c r="K10" s="16">
        <v>0</v>
      </c>
      <c r="L10" s="16">
        <v>1</v>
      </c>
      <c r="M10" s="9">
        <v>1</v>
      </c>
      <c r="N10" s="16">
        <v>35</v>
      </c>
      <c r="O10" s="16">
        <v>75</v>
      </c>
      <c r="P10" s="16">
        <v>85</v>
      </c>
      <c r="Q10" s="9">
        <v>195</v>
      </c>
      <c r="R10" s="16">
        <v>5</v>
      </c>
      <c r="S10" s="16">
        <v>10</v>
      </c>
      <c r="T10" s="16">
        <v>7</v>
      </c>
      <c r="U10" s="9">
        <v>22</v>
      </c>
      <c r="V10" s="16">
        <v>4</v>
      </c>
      <c r="W10" s="16">
        <v>6</v>
      </c>
      <c r="X10" s="16">
        <v>3</v>
      </c>
      <c r="Y10" s="9">
        <v>13</v>
      </c>
      <c r="Z10" s="16">
        <v>10</v>
      </c>
      <c r="AA10" s="16">
        <v>16</v>
      </c>
      <c r="AB10" s="16">
        <v>17</v>
      </c>
      <c r="AC10" s="9">
        <v>43</v>
      </c>
      <c r="AD10" s="16">
        <v>55</v>
      </c>
      <c r="AE10" s="16">
        <v>85</v>
      </c>
      <c r="AF10" s="16">
        <v>65</v>
      </c>
      <c r="AG10" s="9">
        <v>205</v>
      </c>
      <c r="AH10" s="16">
        <v>24</v>
      </c>
      <c r="AI10" s="16">
        <v>35</v>
      </c>
      <c r="AJ10" s="16">
        <v>40</v>
      </c>
      <c r="AK10" s="9">
        <v>99</v>
      </c>
      <c r="AL10" s="16">
        <v>5</v>
      </c>
      <c r="AM10" s="16">
        <v>11</v>
      </c>
      <c r="AN10" s="16">
        <v>7</v>
      </c>
      <c r="AO10" s="9">
        <v>23</v>
      </c>
      <c r="AP10" s="16">
        <v>15</v>
      </c>
      <c r="AQ10" s="16">
        <v>23</v>
      </c>
      <c r="AR10" s="16">
        <v>28</v>
      </c>
      <c r="AS10" s="9">
        <v>66</v>
      </c>
      <c r="AT10" s="16">
        <v>10</v>
      </c>
      <c r="AU10" s="16">
        <v>15</v>
      </c>
      <c r="AV10" s="16">
        <v>15</v>
      </c>
      <c r="AW10" s="9">
        <v>40</v>
      </c>
      <c r="AX10" s="16">
        <v>10</v>
      </c>
      <c r="AY10" s="16">
        <v>20</v>
      </c>
      <c r="AZ10" s="16">
        <v>20</v>
      </c>
      <c r="BA10" s="9">
        <v>50</v>
      </c>
      <c r="BB10" s="16">
        <v>15</v>
      </c>
      <c r="BC10" s="16">
        <v>27</v>
      </c>
      <c r="BD10" s="16">
        <v>28</v>
      </c>
      <c r="BE10" s="9">
        <v>70</v>
      </c>
      <c r="BF10" s="16">
        <v>3</v>
      </c>
      <c r="BG10" s="16">
        <v>6</v>
      </c>
      <c r="BH10" s="16">
        <v>4</v>
      </c>
      <c r="BI10" s="9">
        <v>13</v>
      </c>
      <c r="BJ10" s="16">
        <v>70</v>
      </c>
      <c r="BK10" s="16">
        <v>118</v>
      </c>
      <c r="BL10" s="16">
        <v>130</v>
      </c>
      <c r="BM10" s="9">
        <v>318</v>
      </c>
      <c r="BN10" s="16">
        <v>1</v>
      </c>
      <c r="BO10" s="16">
        <v>2</v>
      </c>
      <c r="BP10" s="16">
        <v>1</v>
      </c>
      <c r="BQ10" s="9">
        <v>4</v>
      </c>
      <c r="BR10" s="16">
        <v>4</v>
      </c>
      <c r="BS10" s="16">
        <v>8</v>
      </c>
      <c r="BT10" s="16">
        <v>6</v>
      </c>
      <c r="BU10" s="9">
        <v>18</v>
      </c>
      <c r="BV10" s="16">
        <v>13</v>
      </c>
      <c r="BW10" s="16">
        <v>22</v>
      </c>
      <c r="BX10" s="16">
        <v>22</v>
      </c>
      <c r="BY10" s="9">
        <v>57</v>
      </c>
      <c r="BZ10" s="16">
        <v>4</v>
      </c>
      <c r="CA10" s="16">
        <v>7</v>
      </c>
      <c r="CB10" s="16">
        <v>4</v>
      </c>
      <c r="CC10" s="9">
        <v>15</v>
      </c>
      <c r="CD10" s="16">
        <v>9</v>
      </c>
      <c r="CE10" s="16">
        <v>13</v>
      </c>
      <c r="CF10" s="16">
        <v>11</v>
      </c>
      <c r="CG10" s="9">
        <v>33</v>
      </c>
      <c r="CH10" s="16">
        <v>37</v>
      </c>
      <c r="CI10" s="16">
        <v>82</v>
      </c>
      <c r="CJ10" s="16">
        <v>68</v>
      </c>
      <c r="CK10" s="9">
        <v>187</v>
      </c>
      <c r="CL10" s="16">
        <v>25</v>
      </c>
      <c r="CM10" s="16">
        <v>38</v>
      </c>
      <c r="CN10" s="16">
        <v>30</v>
      </c>
      <c r="CO10" s="9">
        <v>93</v>
      </c>
      <c r="CP10" s="16">
        <v>12</v>
      </c>
      <c r="CQ10" s="16">
        <v>25</v>
      </c>
      <c r="CR10" s="16">
        <v>16</v>
      </c>
      <c r="CS10" s="9">
        <v>53</v>
      </c>
      <c r="CT10" s="16">
        <v>12</v>
      </c>
      <c r="CU10" s="16">
        <v>20</v>
      </c>
      <c r="CV10" s="16">
        <v>17</v>
      </c>
      <c r="CW10" s="9">
        <v>49</v>
      </c>
      <c r="CX10" s="16">
        <v>18</v>
      </c>
      <c r="CY10" s="16">
        <v>32</v>
      </c>
      <c r="CZ10" s="16">
        <v>24</v>
      </c>
      <c r="DA10" s="9">
        <v>74</v>
      </c>
      <c r="DB10" s="16">
        <v>18</v>
      </c>
      <c r="DC10" s="16">
        <v>40</v>
      </c>
      <c r="DD10" s="16">
        <v>31</v>
      </c>
      <c r="DE10" s="9">
        <v>89</v>
      </c>
      <c r="DF10" s="16">
        <v>45</v>
      </c>
      <c r="DG10" s="16">
        <v>90</v>
      </c>
      <c r="DH10" s="16">
        <v>98</v>
      </c>
      <c r="DI10" s="9">
        <v>233</v>
      </c>
      <c r="DJ10" s="16">
        <v>0</v>
      </c>
      <c r="DK10" s="16">
        <v>0</v>
      </c>
      <c r="DL10" s="16">
        <v>1</v>
      </c>
      <c r="DM10" s="9">
        <v>1</v>
      </c>
      <c r="DN10" s="16">
        <v>8</v>
      </c>
      <c r="DO10" s="16">
        <v>9</v>
      </c>
      <c r="DP10" s="16">
        <v>9</v>
      </c>
      <c r="DQ10" s="9">
        <v>26</v>
      </c>
      <c r="DR10" s="16">
        <v>37</v>
      </c>
      <c r="DS10" s="16">
        <v>54</v>
      </c>
      <c r="DT10" s="16">
        <v>50</v>
      </c>
      <c r="DU10" s="9">
        <v>141</v>
      </c>
      <c r="DV10" s="16">
        <v>36</v>
      </c>
      <c r="DW10" s="16">
        <v>54</v>
      </c>
      <c r="DX10" s="16">
        <v>50</v>
      </c>
      <c r="DY10" s="9">
        <v>140</v>
      </c>
      <c r="DZ10" s="16">
        <v>0</v>
      </c>
      <c r="EA10" s="16">
        <v>1</v>
      </c>
      <c r="EB10" s="16">
        <v>1</v>
      </c>
      <c r="EC10" s="9">
        <v>2</v>
      </c>
      <c r="ED10" s="16">
        <v>8</v>
      </c>
      <c r="EE10" s="16">
        <v>9</v>
      </c>
      <c r="EF10" s="16">
        <v>9</v>
      </c>
      <c r="EG10" s="9">
        <v>26</v>
      </c>
    </row>
    <row r="11" spans="1:137" ht="58.95" customHeight="1" x14ac:dyDescent="0.25">
      <c r="A11" s="21" t="s">
        <v>67</v>
      </c>
      <c r="B11" s="10" t="s">
        <v>68</v>
      </c>
      <c r="C11" s="10" t="s">
        <v>43</v>
      </c>
      <c r="D11" s="10" t="s">
        <v>69</v>
      </c>
      <c r="E11" s="10" t="s">
        <v>60</v>
      </c>
      <c r="F11" s="10">
        <f>J11+N11+R11+V11+Z11+AD11+AH11+AL11+AP11+AT11+AX11+BB11+BF11+BJ11+BN11+BR11+BV11+BZ11+CD11+CH11+CL11+CP11+CT11+CX11+DB11+DF11+DJ11+DN11+DR11+DV11+DZ11+ED11</f>
        <v>1049</v>
      </c>
      <c r="G11" s="10">
        <f t="shared" si="62"/>
        <v>2234</v>
      </c>
      <c r="H11" s="10">
        <f t="shared" si="63"/>
        <v>1935</v>
      </c>
      <c r="I11" s="36">
        <f t="shared" si="64"/>
        <v>5218</v>
      </c>
      <c r="J11" s="11">
        <v>0</v>
      </c>
      <c r="K11" s="11">
        <v>0</v>
      </c>
      <c r="L11" s="11">
        <v>0</v>
      </c>
      <c r="M11" s="9">
        <v>0</v>
      </c>
      <c r="N11" s="11">
        <v>80</v>
      </c>
      <c r="O11" s="11">
        <v>700</v>
      </c>
      <c r="P11" s="11">
        <v>570</v>
      </c>
      <c r="Q11" s="9">
        <v>1350</v>
      </c>
      <c r="R11" s="11">
        <v>0</v>
      </c>
      <c r="S11" s="11">
        <v>0</v>
      </c>
      <c r="T11" s="11">
        <v>0</v>
      </c>
      <c r="U11" s="9">
        <v>0</v>
      </c>
      <c r="V11" s="11">
        <v>2</v>
      </c>
      <c r="W11" s="11">
        <v>4</v>
      </c>
      <c r="X11" s="11">
        <v>3</v>
      </c>
      <c r="Y11" s="9">
        <v>9</v>
      </c>
      <c r="Z11" s="11">
        <v>2</v>
      </c>
      <c r="AA11" s="11">
        <v>4</v>
      </c>
      <c r="AB11" s="11">
        <v>6</v>
      </c>
      <c r="AC11" s="9">
        <v>12</v>
      </c>
      <c r="AD11" s="11">
        <v>200</v>
      </c>
      <c r="AE11" s="11">
        <v>300</v>
      </c>
      <c r="AF11" s="11">
        <v>300</v>
      </c>
      <c r="AG11" s="9">
        <v>800</v>
      </c>
      <c r="AH11" s="11">
        <v>70</v>
      </c>
      <c r="AI11" s="11">
        <v>80</v>
      </c>
      <c r="AJ11" s="11">
        <v>90</v>
      </c>
      <c r="AK11" s="9">
        <v>240</v>
      </c>
      <c r="AL11" s="11">
        <v>1</v>
      </c>
      <c r="AM11" s="11">
        <v>1</v>
      </c>
      <c r="AN11" s="11">
        <v>1</v>
      </c>
      <c r="AO11" s="9">
        <v>3</v>
      </c>
      <c r="AP11" s="11">
        <v>0</v>
      </c>
      <c r="AQ11" s="11">
        <v>3</v>
      </c>
      <c r="AR11" s="11">
        <v>3</v>
      </c>
      <c r="AS11" s="9">
        <v>6</v>
      </c>
      <c r="AT11" s="11">
        <v>40</v>
      </c>
      <c r="AU11" s="11">
        <v>60</v>
      </c>
      <c r="AV11" s="11">
        <v>70</v>
      </c>
      <c r="AW11" s="9">
        <v>170</v>
      </c>
      <c r="AX11" s="11">
        <v>7</v>
      </c>
      <c r="AY11" s="11">
        <v>8</v>
      </c>
      <c r="AZ11" s="11">
        <v>5</v>
      </c>
      <c r="BA11" s="9">
        <v>20</v>
      </c>
      <c r="BB11" s="11">
        <v>10</v>
      </c>
      <c r="BC11" s="11">
        <v>25</v>
      </c>
      <c r="BD11" s="11">
        <v>30</v>
      </c>
      <c r="BE11" s="9">
        <v>65</v>
      </c>
      <c r="BF11" s="11">
        <v>60</v>
      </c>
      <c r="BG11" s="11">
        <v>80</v>
      </c>
      <c r="BH11" s="11">
        <v>70</v>
      </c>
      <c r="BI11" s="9">
        <v>210</v>
      </c>
      <c r="BJ11" s="11">
        <v>59</v>
      </c>
      <c r="BK11" s="11">
        <v>125</v>
      </c>
      <c r="BL11" s="11">
        <v>141</v>
      </c>
      <c r="BM11" s="9">
        <v>325</v>
      </c>
      <c r="BN11" s="11">
        <v>0</v>
      </c>
      <c r="BO11" s="11">
        <v>0</v>
      </c>
      <c r="BP11" s="11">
        <v>0</v>
      </c>
      <c r="BQ11" s="9">
        <v>0</v>
      </c>
      <c r="BR11" s="11">
        <v>0</v>
      </c>
      <c r="BS11" s="11">
        <v>0</v>
      </c>
      <c r="BT11" s="11">
        <v>0</v>
      </c>
      <c r="BU11" s="9">
        <v>0</v>
      </c>
      <c r="BV11" s="11">
        <v>20</v>
      </c>
      <c r="BW11" s="11">
        <v>30</v>
      </c>
      <c r="BX11" s="11">
        <v>30</v>
      </c>
      <c r="BY11" s="9">
        <v>80</v>
      </c>
      <c r="BZ11" s="11">
        <v>8</v>
      </c>
      <c r="CA11" s="11">
        <v>9</v>
      </c>
      <c r="CB11" s="11">
        <v>10</v>
      </c>
      <c r="CC11" s="9">
        <v>27</v>
      </c>
      <c r="CD11" s="11">
        <v>150</v>
      </c>
      <c r="CE11" s="11">
        <v>160</v>
      </c>
      <c r="CF11" s="11">
        <v>140</v>
      </c>
      <c r="CG11" s="9">
        <v>450</v>
      </c>
      <c r="CH11" s="11">
        <v>20</v>
      </c>
      <c r="CI11" s="11">
        <v>30</v>
      </c>
      <c r="CJ11" s="11">
        <v>25</v>
      </c>
      <c r="CK11" s="9">
        <v>75</v>
      </c>
      <c r="CL11" s="11">
        <v>40</v>
      </c>
      <c r="CM11" s="11">
        <v>120</v>
      </c>
      <c r="CN11" s="11">
        <v>100</v>
      </c>
      <c r="CO11" s="9">
        <v>260</v>
      </c>
      <c r="CP11" s="11">
        <v>19</v>
      </c>
      <c r="CQ11" s="11">
        <v>25</v>
      </c>
      <c r="CR11" s="11">
        <v>22</v>
      </c>
      <c r="CS11" s="9">
        <v>66</v>
      </c>
      <c r="CT11" s="11">
        <v>10</v>
      </c>
      <c r="CU11" s="11">
        <v>15</v>
      </c>
      <c r="CV11" s="11">
        <v>15</v>
      </c>
      <c r="CW11" s="9">
        <v>40</v>
      </c>
      <c r="CX11" s="11">
        <v>80</v>
      </c>
      <c r="CY11" s="11">
        <v>110</v>
      </c>
      <c r="CZ11" s="11">
        <v>110</v>
      </c>
      <c r="DA11" s="9">
        <v>300</v>
      </c>
      <c r="DB11" s="11">
        <v>70</v>
      </c>
      <c r="DC11" s="11">
        <v>90</v>
      </c>
      <c r="DD11" s="11">
        <v>50</v>
      </c>
      <c r="DE11" s="9">
        <v>210</v>
      </c>
      <c r="DF11" s="11">
        <v>30</v>
      </c>
      <c r="DG11" s="11">
        <v>50</v>
      </c>
      <c r="DH11" s="11">
        <v>60</v>
      </c>
      <c r="DI11" s="9">
        <v>140</v>
      </c>
      <c r="DJ11" s="11">
        <v>0</v>
      </c>
      <c r="DK11" s="11">
        <v>0</v>
      </c>
      <c r="DL11" s="11">
        <v>0</v>
      </c>
      <c r="DM11" s="9">
        <v>0</v>
      </c>
      <c r="DN11" s="11">
        <v>6</v>
      </c>
      <c r="DO11" s="11">
        <v>10</v>
      </c>
      <c r="DP11" s="11">
        <v>14</v>
      </c>
      <c r="DQ11" s="9">
        <v>30</v>
      </c>
      <c r="DR11" s="11">
        <v>15</v>
      </c>
      <c r="DS11" s="11">
        <v>95</v>
      </c>
      <c r="DT11" s="11">
        <v>0</v>
      </c>
      <c r="DU11" s="9">
        <v>110</v>
      </c>
      <c r="DV11" s="11">
        <v>50</v>
      </c>
      <c r="DW11" s="11">
        <v>100</v>
      </c>
      <c r="DX11" s="11">
        <v>70</v>
      </c>
      <c r="DY11" s="9">
        <v>220</v>
      </c>
      <c r="DZ11" s="11">
        <v>0</v>
      </c>
      <c r="EA11" s="11">
        <v>0</v>
      </c>
      <c r="EB11" s="11">
        <v>0</v>
      </c>
      <c r="EC11" s="9">
        <v>0</v>
      </c>
      <c r="ED11" s="11">
        <v>0</v>
      </c>
      <c r="EE11" s="11">
        <v>0</v>
      </c>
      <c r="EF11" s="11">
        <v>0</v>
      </c>
      <c r="EG11" s="9">
        <v>0</v>
      </c>
    </row>
    <row r="12" spans="1:137" ht="69" customHeight="1" x14ac:dyDescent="0.25">
      <c r="B12" s="10" t="s">
        <v>70</v>
      </c>
      <c r="C12" s="10" t="s">
        <v>43</v>
      </c>
      <c r="D12" s="10" t="s">
        <v>72</v>
      </c>
      <c r="E12" s="10" t="s">
        <v>71</v>
      </c>
      <c r="F12" s="42">
        <f t="shared" ref="F12" si="66">J12+N12+R12+V12+Z12+AD12+AH12+AL12+AP12+AT12+AX12+BB12+BF12+BJ12+BN12+BR12+BV12+BZ12+CD12+CH12+CL12+CP12+CT12+CX12+DB12+DF12+DJ12+DN12+DR12+DV12+DZ12+ED12</f>
        <v>958.74999999999989</v>
      </c>
      <c r="G12" s="42">
        <f t="shared" ref="G12" si="67">K12+O12+S12+W12+AA12+AE12+AI12+AM12+AQ12+AU12+AY12+BC12+BG12+BK12+BO12+BS12+BW12+CA12+CE12+CI12+CM12+CQ12+CU12+CY12+DC12+DG12+DK12+DO12+DS12+DW12+EA12+EE12</f>
        <v>860.49999999999989</v>
      </c>
      <c r="H12" s="42">
        <f>L12+P12+T12+X12+AB12+AF12+AJ12+AN12+AR12+AV12+AZ12+BD12+BH12+BL12+BP12+BT12+BX12+CB12+CF12+CJ12+CN12+CR12+CV12+CZ12+DD12+DH12+DL12+DP12+DT12+DX12+EB12+EF12</f>
        <v>981.1999999999997</v>
      </c>
      <c r="I12" s="43">
        <f>SUM(F12:H12)</f>
        <v>2800.4499999999994</v>
      </c>
      <c r="J12" s="41">
        <v>0</v>
      </c>
      <c r="K12" s="41">
        <v>0</v>
      </c>
      <c r="L12" s="41">
        <v>0</v>
      </c>
      <c r="M12" s="9">
        <v>0</v>
      </c>
      <c r="N12" s="41">
        <v>236.5</v>
      </c>
      <c r="O12" s="41">
        <v>346.15</v>
      </c>
      <c r="P12" s="41">
        <v>333.25</v>
      </c>
      <c r="Q12" s="9">
        <v>916</v>
      </c>
      <c r="R12" s="41">
        <v>0</v>
      </c>
      <c r="S12" s="41">
        <v>0</v>
      </c>
      <c r="T12" s="41">
        <v>0</v>
      </c>
      <c r="U12" s="9">
        <v>0</v>
      </c>
      <c r="V12" s="41">
        <v>0</v>
      </c>
      <c r="W12" s="41">
        <v>2</v>
      </c>
      <c r="X12" s="41">
        <v>0</v>
      </c>
      <c r="Y12" s="9">
        <v>2</v>
      </c>
      <c r="Z12" s="41">
        <v>0</v>
      </c>
      <c r="AA12" s="41">
        <v>0</v>
      </c>
      <c r="AB12" s="41">
        <v>3</v>
      </c>
      <c r="AC12" s="9">
        <v>3</v>
      </c>
      <c r="AD12" s="41">
        <v>236.5</v>
      </c>
      <c r="AE12" s="41">
        <v>189.2</v>
      </c>
      <c r="AF12" s="41">
        <v>240.79999999999998</v>
      </c>
      <c r="AG12" s="9">
        <v>667</v>
      </c>
      <c r="AH12" s="41">
        <v>62.349999999999994</v>
      </c>
      <c r="AI12" s="41">
        <v>12</v>
      </c>
      <c r="AJ12" s="41">
        <v>15.049999999999999</v>
      </c>
      <c r="AK12" s="9">
        <v>89</v>
      </c>
      <c r="AL12" s="41">
        <v>0</v>
      </c>
      <c r="AM12" s="41">
        <v>0</v>
      </c>
      <c r="AN12" s="41">
        <v>0</v>
      </c>
      <c r="AO12" s="9">
        <v>0</v>
      </c>
      <c r="AP12" s="41">
        <v>0</v>
      </c>
      <c r="AQ12" s="41">
        <v>1</v>
      </c>
      <c r="AR12" s="41">
        <v>2.15</v>
      </c>
      <c r="AS12" s="9">
        <v>3</v>
      </c>
      <c r="AT12" s="41">
        <v>4.3</v>
      </c>
      <c r="AU12" s="41">
        <v>10.75</v>
      </c>
      <c r="AV12" s="41">
        <v>23.65</v>
      </c>
      <c r="AW12" s="9">
        <v>39</v>
      </c>
      <c r="AX12" s="41">
        <v>0</v>
      </c>
      <c r="AY12" s="41">
        <v>0</v>
      </c>
      <c r="AZ12" s="41">
        <v>2.15</v>
      </c>
      <c r="BA12" s="9">
        <v>2</v>
      </c>
      <c r="BB12" s="41">
        <v>2.15</v>
      </c>
      <c r="BC12" s="41">
        <v>8.6</v>
      </c>
      <c r="BD12" s="41">
        <v>12</v>
      </c>
      <c r="BE12" s="9">
        <v>23</v>
      </c>
      <c r="BF12" s="41">
        <v>51.599999999999994</v>
      </c>
      <c r="BG12" s="41">
        <v>49.45</v>
      </c>
      <c r="BH12" s="41">
        <v>53.75</v>
      </c>
      <c r="BI12" s="9">
        <v>155</v>
      </c>
      <c r="BJ12" s="41">
        <v>88.15</v>
      </c>
      <c r="BK12" s="41">
        <v>50</v>
      </c>
      <c r="BL12" s="41">
        <v>98.9</v>
      </c>
      <c r="BM12" s="9">
        <v>237</v>
      </c>
      <c r="BN12" s="41">
        <v>0</v>
      </c>
      <c r="BO12" s="41">
        <v>0</v>
      </c>
      <c r="BP12" s="41">
        <v>0</v>
      </c>
      <c r="BQ12" s="9">
        <v>0</v>
      </c>
      <c r="BR12" s="41">
        <v>0</v>
      </c>
      <c r="BS12" s="41">
        <v>0</v>
      </c>
      <c r="BT12" s="41">
        <v>0</v>
      </c>
      <c r="BU12" s="9">
        <v>0</v>
      </c>
      <c r="BV12" s="41">
        <v>15.049999999999999</v>
      </c>
      <c r="BW12" s="41">
        <v>25.799999999999997</v>
      </c>
      <c r="BX12" s="41">
        <v>27.95</v>
      </c>
      <c r="BY12" s="9">
        <v>69</v>
      </c>
      <c r="BZ12" s="41">
        <v>0</v>
      </c>
      <c r="CA12" s="41">
        <v>0</v>
      </c>
      <c r="CB12" s="41">
        <v>2.15</v>
      </c>
      <c r="CC12" s="9">
        <v>2</v>
      </c>
      <c r="CD12" s="41">
        <v>51.599999999999994</v>
      </c>
      <c r="CE12" s="41">
        <v>49.45</v>
      </c>
      <c r="CF12" s="41">
        <v>64.5</v>
      </c>
      <c r="CG12" s="9">
        <v>166</v>
      </c>
      <c r="CH12" s="41">
        <v>2</v>
      </c>
      <c r="CI12" s="41">
        <v>4.3</v>
      </c>
      <c r="CJ12" s="41">
        <v>3</v>
      </c>
      <c r="CK12" s="9">
        <v>9</v>
      </c>
      <c r="CL12" s="41">
        <v>77.400000000000006</v>
      </c>
      <c r="CM12" s="41">
        <v>32.25</v>
      </c>
      <c r="CN12" s="41">
        <v>21.5</v>
      </c>
      <c r="CO12" s="9">
        <v>131</v>
      </c>
      <c r="CP12" s="41">
        <v>0</v>
      </c>
      <c r="CQ12" s="41">
        <v>2.15</v>
      </c>
      <c r="CR12" s="41">
        <v>2.15</v>
      </c>
      <c r="CS12" s="9">
        <v>4</v>
      </c>
      <c r="CT12" s="41">
        <v>0</v>
      </c>
      <c r="CU12" s="41">
        <v>0</v>
      </c>
      <c r="CV12" s="41">
        <v>0</v>
      </c>
      <c r="CW12" s="9">
        <v>0</v>
      </c>
      <c r="CX12" s="41">
        <v>21.5</v>
      </c>
      <c r="CY12" s="41">
        <v>6.4499999999999993</v>
      </c>
      <c r="CZ12" s="41">
        <v>4.3</v>
      </c>
      <c r="DA12" s="9">
        <v>32</v>
      </c>
      <c r="DB12" s="41">
        <v>15.049999999999999</v>
      </c>
      <c r="DC12" s="41">
        <v>12.899999999999999</v>
      </c>
      <c r="DD12" s="41">
        <v>15.049999999999999</v>
      </c>
      <c r="DE12" s="9">
        <v>43</v>
      </c>
      <c r="DF12" s="41">
        <v>32.25</v>
      </c>
      <c r="DG12" s="41">
        <v>12.899999999999999</v>
      </c>
      <c r="DH12" s="41">
        <v>21.5</v>
      </c>
      <c r="DI12" s="9">
        <v>67</v>
      </c>
      <c r="DJ12" s="41">
        <v>0</v>
      </c>
      <c r="DK12" s="41">
        <v>0</v>
      </c>
      <c r="DL12" s="41">
        <v>0</v>
      </c>
      <c r="DM12" s="9">
        <v>0</v>
      </c>
      <c r="DN12" s="41">
        <v>0</v>
      </c>
      <c r="DO12" s="41">
        <v>4.3</v>
      </c>
      <c r="DP12" s="41">
        <v>4.3</v>
      </c>
      <c r="DQ12" s="9">
        <v>8</v>
      </c>
      <c r="DR12" s="41">
        <v>21.5</v>
      </c>
      <c r="DS12" s="41">
        <v>30.099999999999998</v>
      </c>
      <c r="DT12" s="41">
        <v>21.5</v>
      </c>
      <c r="DU12" s="9">
        <v>73</v>
      </c>
      <c r="DV12" s="41">
        <v>40.849999999999994</v>
      </c>
      <c r="DW12" s="41">
        <v>10.75</v>
      </c>
      <c r="DX12" s="41">
        <v>8.6</v>
      </c>
      <c r="DY12" s="9">
        <v>60</v>
      </c>
      <c r="DZ12" s="41">
        <v>0</v>
      </c>
      <c r="EA12" s="41">
        <v>0</v>
      </c>
      <c r="EB12" s="41">
        <v>0</v>
      </c>
      <c r="EC12" s="9">
        <v>0</v>
      </c>
      <c r="ED12" s="41">
        <v>0</v>
      </c>
      <c r="EE12" s="41">
        <v>0</v>
      </c>
      <c r="EF12" s="41">
        <v>0</v>
      </c>
      <c r="EG12" s="9">
        <v>0</v>
      </c>
    </row>
    <row r="13" spans="1:137" ht="67.2" customHeight="1" x14ac:dyDescent="0.25">
      <c r="A13" s="21" t="s">
        <v>73</v>
      </c>
      <c r="B13" s="10" t="s">
        <v>74</v>
      </c>
      <c r="C13" s="10" t="s">
        <v>43</v>
      </c>
      <c r="D13" s="10" t="s">
        <v>72</v>
      </c>
      <c r="E13" s="10" t="s">
        <v>60</v>
      </c>
      <c r="F13" s="10">
        <f t="shared" si="65"/>
        <v>75</v>
      </c>
      <c r="G13" s="10">
        <f t="shared" si="62"/>
        <v>119</v>
      </c>
      <c r="H13" s="10">
        <f t="shared" si="63"/>
        <v>100</v>
      </c>
      <c r="I13" s="36">
        <f t="shared" si="64"/>
        <v>294</v>
      </c>
      <c r="J13" s="11">
        <v>0</v>
      </c>
      <c r="K13" s="11">
        <v>0</v>
      </c>
      <c r="L13" s="11">
        <v>0</v>
      </c>
      <c r="M13" s="9">
        <v>0</v>
      </c>
      <c r="N13" s="11">
        <v>4</v>
      </c>
      <c r="O13" s="11">
        <v>23</v>
      </c>
      <c r="P13" s="11">
        <v>23</v>
      </c>
      <c r="Q13" s="9">
        <v>50</v>
      </c>
      <c r="R13" s="11">
        <v>0</v>
      </c>
      <c r="S13" s="11">
        <v>0</v>
      </c>
      <c r="T13" s="11">
        <v>0</v>
      </c>
      <c r="U13" s="9">
        <v>0</v>
      </c>
      <c r="V13" s="11">
        <v>3</v>
      </c>
      <c r="W13" s="11">
        <v>3</v>
      </c>
      <c r="X13" s="11">
        <v>3</v>
      </c>
      <c r="Y13" s="9">
        <v>9</v>
      </c>
      <c r="Z13" s="11">
        <v>0</v>
      </c>
      <c r="AA13" s="11">
        <v>0</v>
      </c>
      <c r="AB13" s="11">
        <v>1</v>
      </c>
      <c r="AC13" s="9">
        <v>1</v>
      </c>
      <c r="AD13" s="11">
        <v>5</v>
      </c>
      <c r="AE13" s="11">
        <v>8</v>
      </c>
      <c r="AF13" s="11">
        <v>7</v>
      </c>
      <c r="AG13" s="9">
        <v>20</v>
      </c>
      <c r="AH13" s="11">
        <v>4</v>
      </c>
      <c r="AI13" s="11">
        <v>5</v>
      </c>
      <c r="AJ13" s="11">
        <v>5</v>
      </c>
      <c r="AK13" s="9">
        <v>14</v>
      </c>
      <c r="AL13" s="11">
        <v>0</v>
      </c>
      <c r="AM13" s="11">
        <v>0</v>
      </c>
      <c r="AN13" s="11">
        <v>0</v>
      </c>
      <c r="AO13" s="9">
        <v>0</v>
      </c>
      <c r="AP13" s="11">
        <v>0</v>
      </c>
      <c r="AQ13" s="11">
        <v>0</v>
      </c>
      <c r="AR13" s="11">
        <v>0</v>
      </c>
      <c r="AS13" s="9">
        <v>0</v>
      </c>
      <c r="AT13" s="11">
        <v>1</v>
      </c>
      <c r="AU13" s="11">
        <v>2</v>
      </c>
      <c r="AV13" s="11">
        <v>1</v>
      </c>
      <c r="AW13" s="9">
        <v>4</v>
      </c>
      <c r="AX13" s="11">
        <v>1</v>
      </c>
      <c r="AY13" s="11">
        <v>0</v>
      </c>
      <c r="AZ13" s="11">
        <v>0</v>
      </c>
      <c r="BA13" s="9">
        <v>1</v>
      </c>
      <c r="BB13" s="11">
        <v>1</v>
      </c>
      <c r="BC13" s="11">
        <v>2</v>
      </c>
      <c r="BD13" s="11">
        <v>1</v>
      </c>
      <c r="BE13" s="9">
        <v>4</v>
      </c>
      <c r="BF13" s="11">
        <v>0</v>
      </c>
      <c r="BG13" s="11">
        <v>0</v>
      </c>
      <c r="BH13" s="11">
        <v>0</v>
      </c>
      <c r="BI13" s="9">
        <v>0</v>
      </c>
      <c r="BJ13" s="11">
        <v>10</v>
      </c>
      <c r="BK13" s="11">
        <v>30</v>
      </c>
      <c r="BL13" s="11">
        <v>20</v>
      </c>
      <c r="BM13" s="9">
        <v>60</v>
      </c>
      <c r="BN13" s="11">
        <v>0</v>
      </c>
      <c r="BO13" s="11">
        <v>0</v>
      </c>
      <c r="BP13" s="11">
        <v>0</v>
      </c>
      <c r="BQ13" s="9">
        <v>0</v>
      </c>
      <c r="BR13" s="11">
        <v>0</v>
      </c>
      <c r="BS13" s="11">
        <v>0</v>
      </c>
      <c r="BT13" s="11">
        <v>0</v>
      </c>
      <c r="BU13" s="9">
        <v>0</v>
      </c>
      <c r="BV13" s="11">
        <v>1</v>
      </c>
      <c r="BW13" s="11">
        <v>2</v>
      </c>
      <c r="BX13" s="11">
        <v>2</v>
      </c>
      <c r="BY13" s="9">
        <v>5</v>
      </c>
      <c r="BZ13" s="11">
        <v>0</v>
      </c>
      <c r="CA13" s="11">
        <v>0</v>
      </c>
      <c r="CB13" s="11">
        <v>0</v>
      </c>
      <c r="CC13" s="9">
        <v>0</v>
      </c>
      <c r="CD13" s="11">
        <v>2</v>
      </c>
      <c r="CE13" s="11">
        <v>5</v>
      </c>
      <c r="CF13" s="11">
        <v>2</v>
      </c>
      <c r="CG13" s="9">
        <v>9</v>
      </c>
      <c r="CH13" s="11">
        <v>2</v>
      </c>
      <c r="CI13" s="11">
        <v>2</v>
      </c>
      <c r="CJ13" s="11">
        <v>2</v>
      </c>
      <c r="CK13" s="9">
        <v>6</v>
      </c>
      <c r="CL13" s="11">
        <v>0</v>
      </c>
      <c r="CM13" s="11">
        <v>2</v>
      </c>
      <c r="CN13" s="11">
        <v>5</v>
      </c>
      <c r="CO13" s="9">
        <v>7</v>
      </c>
      <c r="CP13" s="11">
        <v>0</v>
      </c>
      <c r="CQ13" s="11">
        <v>0</v>
      </c>
      <c r="CR13" s="11">
        <v>0</v>
      </c>
      <c r="CS13" s="9">
        <v>0</v>
      </c>
      <c r="CT13" s="11">
        <v>0</v>
      </c>
      <c r="CU13" s="11">
        <v>0</v>
      </c>
      <c r="CV13" s="11">
        <v>0</v>
      </c>
      <c r="CW13" s="9">
        <v>0</v>
      </c>
      <c r="CX13" s="11">
        <v>6</v>
      </c>
      <c r="CY13" s="11">
        <v>6</v>
      </c>
      <c r="CZ13" s="11">
        <v>6</v>
      </c>
      <c r="DA13" s="9">
        <v>18</v>
      </c>
      <c r="DB13" s="11">
        <v>5</v>
      </c>
      <c r="DC13" s="11">
        <v>5</v>
      </c>
      <c r="DD13" s="11">
        <v>5</v>
      </c>
      <c r="DE13" s="9">
        <v>15</v>
      </c>
      <c r="DF13" s="11">
        <v>10</v>
      </c>
      <c r="DG13" s="11">
        <v>5</v>
      </c>
      <c r="DH13" s="11">
        <v>5</v>
      </c>
      <c r="DI13" s="9">
        <v>20</v>
      </c>
      <c r="DJ13" s="11">
        <v>0</v>
      </c>
      <c r="DK13" s="11">
        <v>0</v>
      </c>
      <c r="DL13" s="11">
        <v>0</v>
      </c>
      <c r="DM13" s="9">
        <v>0</v>
      </c>
      <c r="DN13" s="11">
        <v>2</v>
      </c>
      <c r="DO13" s="11">
        <v>0</v>
      </c>
      <c r="DP13" s="11">
        <v>2</v>
      </c>
      <c r="DQ13" s="9">
        <v>4</v>
      </c>
      <c r="DR13" s="11">
        <v>8</v>
      </c>
      <c r="DS13" s="11">
        <v>9</v>
      </c>
      <c r="DT13" s="11">
        <v>0</v>
      </c>
      <c r="DU13" s="9">
        <v>17</v>
      </c>
      <c r="DV13" s="11">
        <v>10</v>
      </c>
      <c r="DW13" s="11">
        <v>10</v>
      </c>
      <c r="DX13" s="11">
        <v>10</v>
      </c>
      <c r="DY13" s="9">
        <v>30</v>
      </c>
      <c r="DZ13" s="11">
        <v>0</v>
      </c>
      <c r="EA13" s="11">
        <v>0</v>
      </c>
      <c r="EB13" s="11">
        <v>0</v>
      </c>
      <c r="EC13" s="9">
        <v>0</v>
      </c>
      <c r="ED13" s="11">
        <v>0</v>
      </c>
      <c r="EE13" s="11">
        <v>0</v>
      </c>
      <c r="EF13" s="11">
        <v>0</v>
      </c>
      <c r="EG13" s="9">
        <v>0</v>
      </c>
    </row>
    <row r="14" spans="1:137" ht="85.95" customHeight="1" x14ac:dyDescent="0.25">
      <c r="A14" s="21" t="s">
        <v>46</v>
      </c>
      <c r="B14" s="10" t="s">
        <v>75</v>
      </c>
      <c r="C14" s="10" t="s">
        <v>43</v>
      </c>
      <c r="D14" s="10" t="s">
        <v>76</v>
      </c>
      <c r="E14" s="10" t="s">
        <v>247</v>
      </c>
      <c r="F14" s="10">
        <f t="shared" si="65"/>
        <v>1435</v>
      </c>
      <c r="G14" s="10">
        <f t="shared" si="62"/>
        <v>2684</v>
      </c>
      <c r="H14" s="10">
        <f t="shared" si="63"/>
        <v>2399</v>
      </c>
      <c r="I14" s="36">
        <f t="shared" si="64"/>
        <v>6518</v>
      </c>
      <c r="J14" s="11">
        <v>0</v>
      </c>
      <c r="K14" s="11">
        <v>0</v>
      </c>
      <c r="L14" s="11">
        <v>0</v>
      </c>
      <c r="M14" s="9">
        <v>0</v>
      </c>
      <c r="N14" s="11">
        <v>250</v>
      </c>
      <c r="O14" s="11">
        <v>700</v>
      </c>
      <c r="P14" s="11">
        <v>650</v>
      </c>
      <c r="Q14" s="9">
        <v>1600</v>
      </c>
      <c r="R14" s="11">
        <v>0</v>
      </c>
      <c r="S14" s="11">
        <v>0</v>
      </c>
      <c r="T14" s="11">
        <v>0</v>
      </c>
      <c r="U14" s="9">
        <v>0</v>
      </c>
      <c r="V14" s="11">
        <v>2</v>
      </c>
      <c r="W14" s="11">
        <v>4</v>
      </c>
      <c r="X14" s="11">
        <v>3</v>
      </c>
      <c r="Y14" s="9">
        <v>9</v>
      </c>
      <c r="Z14" s="11">
        <v>2</v>
      </c>
      <c r="AA14" s="11">
        <v>4</v>
      </c>
      <c r="AB14" s="11">
        <v>6</v>
      </c>
      <c r="AC14" s="9">
        <v>12</v>
      </c>
      <c r="AD14" s="11">
        <v>200</v>
      </c>
      <c r="AE14" s="11">
        <v>330</v>
      </c>
      <c r="AF14" s="11">
        <v>300</v>
      </c>
      <c r="AG14" s="9">
        <v>830</v>
      </c>
      <c r="AH14" s="11">
        <v>80</v>
      </c>
      <c r="AI14" s="11">
        <v>100</v>
      </c>
      <c r="AJ14" s="11">
        <v>80</v>
      </c>
      <c r="AK14" s="9">
        <v>260</v>
      </c>
      <c r="AL14" s="11">
        <v>1</v>
      </c>
      <c r="AM14" s="11">
        <v>1</v>
      </c>
      <c r="AN14" s="11">
        <v>1</v>
      </c>
      <c r="AO14" s="9">
        <v>3</v>
      </c>
      <c r="AP14" s="11">
        <v>0</v>
      </c>
      <c r="AQ14" s="11">
        <v>3</v>
      </c>
      <c r="AR14" s="11">
        <v>3</v>
      </c>
      <c r="AS14" s="9">
        <v>6</v>
      </c>
      <c r="AT14" s="11">
        <v>40</v>
      </c>
      <c r="AU14" s="11">
        <v>60</v>
      </c>
      <c r="AV14" s="11">
        <v>70</v>
      </c>
      <c r="AW14" s="9">
        <v>170</v>
      </c>
      <c r="AX14" s="11">
        <v>7</v>
      </c>
      <c r="AY14" s="11">
        <v>8</v>
      </c>
      <c r="AZ14" s="11">
        <v>5</v>
      </c>
      <c r="BA14" s="9">
        <v>20</v>
      </c>
      <c r="BB14" s="11">
        <v>20</v>
      </c>
      <c r="BC14" s="11">
        <v>25</v>
      </c>
      <c r="BD14" s="11">
        <v>20</v>
      </c>
      <c r="BE14" s="9">
        <v>65</v>
      </c>
      <c r="BF14" s="11">
        <v>80</v>
      </c>
      <c r="BG14" s="11">
        <v>120</v>
      </c>
      <c r="BH14" s="11">
        <v>80</v>
      </c>
      <c r="BI14" s="9">
        <v>280</v>
      </c>
      <c r="BJ14" s="11">
        <v>80</v>
      </c>
      <c r="BK14" s="11">
        <v>350</v>
      </c>
      <c r="BL14" s="11">
        <v>350</v>
      </c>
      <c r="BM14" s="9">
        <v>780</v>
      </c>
      <c r="BN14" s="11">
        <v>0</v>
      </c>
      <c r="BO14" s="11">
        <v>0</v>
      </c>
      <c r="BP14" s="11">
        <v>0</v>
      </c>
      <c r="BQ14" s="9">
        <v>0</v>
      </c>
      <c r="BR14" s="11">
        <v>0</v>
      </c>
      <c r="BS14" s="11">
        <v>0</v>
      </c>
      <c r="BT14" s="11">
        <v>0</v>
      </c>
      <c r="BU14" s="9">
        <v>0</v>
      </c>
      <c r="BV14" s="11">
        <v>40</v>
      </c>
      <c r="BW14" s="11">
        <v>80</v>
      </c>
      <c r="BX14" s="11">
        <v>45</v>
      </c>
      <c r="BY14" s="9">
        <v>165</v>
      </c>
      <c r="BZ14" s="11">
        <v>8</v>
      </c>
      <c r="CA14" s="11">
        <v>9</v>
      </c>
      <c r="CB14" s="11">
        <v>10</v>
      </c>
      <c r="CC14" s="9">
        <v>27</v>
      </c>
      <c r="CD14" s="11">
        <v>170</v>
      </c>
      <c r="CE14" s="11">
        <v>200</v>
      </c>
      <c r="CF14" s="11">
        <v>140</v>
      </c>
      <c r="CG14" s="9">
        <v>510</v>
      </c>
      <c r="CH14" s="11">
        <v>20</v>
      </c>
      <c r="CI14" s="11">
        <v>30</v>
      </c>
      <c r="CJ14" s="11">
        <v>25</v>
      </c>
      <c r="CK14" s="9">
        <v>75</v>
      </c>
      <c r="CL14" s="11">
        <v>60</v>
      </c>
      <c r="CM14" s="11">
        <v>150</v>
      </c>
      <c r="CN14" s="11">
        <v>150</v>
      </c>
      <c r="CO14" s="9">
        <v>360</v>
      </c>
      <c r="CP14" s="11">
        <v>19</v>
      </c>
      <c r="CQ14" s="11">
        <v>25</v>
      </c>
      <c r="CR14" s="11">
        <v>22</v>
      </c>
      <c r="CS14" s="9">
        <v>66</v>
      </c>
      <c r="CT14" s="11">
        <v>10</v>
      </c>
      <c r="CU14" s="11">
        <v>15</v>
      </c>
      <c r="CV14" s="11">
        <v>15</v>
      </c>
      <c r="CW14" s="9">
        <v>40</v>
      </c>
      <c r="CX14" s="11">
        <v>80</v>
      </c>
      <c r="CY14" s="11">
        <v>110</v>
      </c>
      <c r="CZ14" s="11">
        <v>110</v>
      </c>
      <c r="DA14" s="9">
        <v>300</v>
      </c>
      <c r="DB14" s="11">
        <v>70</v>
      </c>
      <c r="DC14" s="11">
        <v>100</v>
      </c>
      <c r="DD14" s="11">
        <v>80</v>
      </c>
      <c r="DE14" s="9">
        <v>250</v>
      </c>
      <c r="DF14" s="11">
        <v>40</v>
      </c>
      <c r="DG14" s="11">
        <v>50</v>
      </c>
      <c r="DH14" s="11">
        <v>50</v>
      </c>
      <c r="DI14" s="9">
        <v>140</v>
      </c>
      <c r="DJ14" s="11">
        <v>0</v>
      </c>
      <c r="DK14" s="11">
        <v>0</v>
      </c>
      <c r="DL14" s="11">
        <v>0</v>
      </c>
      <c r="DM14" s="9">
        <v>0</v>
      </c>
      <c r="DN14" s="11">
        <v>6</v>
      </c>
      <c r="DO14" s="11">
        <v>10</v>
      </c>
      <c r="DP14" s="11">
        <v>14</v>
      </c>
      <c r="DQ14" s="9">
        <v>30</v>
      </c>
      <c r="DR14" s="11">
        <v>100</v>
      </c>
      <c r="DS14" s="11">
        <v>100</v>
      </c>
      <c r="DT14" s="11">
        <v>100</v>
      </c>
      <c r="DU14" s="9">
        <v>300</v>
      </c>
      <c r="DV14" s="11">
        <v>50</v>
      </c>
      <c r="DW14" s="11">
        <v>100</v>
      </c>
      <c r="DX14" s="11">
        <v>70</v>
      </c>
      <c r="DY14" s="9">
        <v>220</v>
      </c>
      <c r="DZ14" s="11">
        <v>0</v>
      </c>
      <c r="EA14" s="11">
        <v>0</v>
      </c>
      <c r="EB14" s="11">
        <v>0</v>
      </c>
      <c r="EC14" s="9">
        <v>0</v>
      </c>
      <c r="ED14" s="11">
        <v>0</v>
      </c>
      <c r="EE14" s="11">
        <v>0</v>
      </c>
      <c r="EF14" s="11">
        <v>0</v>
      </c>
      <c r="EG14" s="9">
        <v>0</v>
      </c>
    </row>
    <row r="15" spans="1:137" ht="73.95" customHeight="1" x14ac:dyDescent="0.25">
      <c r="A15" s="21" t="s">
        <v>77</v>
      </c>
      <c r="B15" s="10" t="s">
        <v>78</v>
      </c>
      <c r="C15" s="10" t="s">
        <v>43</v>
      </c>
      <c r="D15" s="10" t="s">
        <v>79</v>
      </c>
      <c r="E15" s="10" t="s">
        <v>60</v>
      </c>
      <c r="F15" s="12">
        <f t="shared" si="65"/>
        <v>13</v>
      </c>
      <c r="G15" s="12">
        <f t="shared" si="62"/>
        <v>40</v>
      </c>
      <c r="H15" s="12">
        <f t="shared" si="63"/>
        <v>32</v>
      </c>
      <c r="I15" s="35">
        <f t="shared" si="64"/>
        <v>85</v>
      </c>
      <c r="J15" s="11">
        <v>0</v>
      </c>
      <c r="K15" s="11">
        <v>0</v>
      </c>
      <c r="L15" s="11">
        <v>0</v>
      </c>
      <c r="M15" s="9">
        <v>0</v>
      </c>
      <c r="N15" s="11">
        <v>4</v>
      </c>
      <c r="O15" s="11">
        <v>6</v>
      </c>
      <c r="P15" s="11">
        <v>5</v>
      </c>
      <c r="Q15" s="9">
        <v>15</v>
      </c>
      <c r="R15" s="11">
        <v>0</v>
      </c>
      <c r="S15" s="11">
        <v>0</v>
      </c>
      <c r="T15" s="11">
        <v>0</v>
      </c>
      <c r="U15" s="9">
        <v>0</v>
      </c>
      <c r="V15" s="11">
        <v>2</v>
      </c>
      <c r="W15" s="11">
        <v>4</v>
      </c>
      <c r="X15" s="11">
        <v>4</v>
      </c>
      <c r="Y15" s="9">
        <v>10</v>
      </c>
      <c r="Z15" s="11">
        <v>0</v>
      </c>
      <c r="AA15" s="11">
        <v>8</v>
      </c>
      <c r="AB15" s="11">
        <v>0</v>
      </c>
      <c r="AC15" s="9">
        <v>8</v>
      </c>
      <c r="AD15" s="11">
        <v>0</v>
      </c>
      <c r="AE15" s="11">
        <v>1</v>
      </c>
      <c r="AF15" s="11">
        <v>1</v>
      </c>
      <c r="AG15" s="9">
        <v>2</v>
      </c>
      <c r="AH15" s="11">
        <v>1</v>
      </c>
      <c r="AI15" s="11">
        <v>1</v>
      </c>
      <c r="AJ15" s="11">
        <v>1</v>
      </c>
      <c r="AK15" s="9">
        <v>3</v>
      </c>
      <c r="AL15" s="11">
        <v>0</v>
      </c>
      <c r="AM15" s="11">
        <v>0</v>
      </c>
      <c r="AN15" s="11">
        <v>0</v>
      </c>
      <c r="AO15" s="9">
        <v>0</v>
      </c>
      <c r="AP15" s="11">
        <v>0</v>
      </c>
      <c r="AQ15" s="11">
        <v>0</v>
      </c>
      <c r="AR15" s="11">
        <v>0</v>
      </c>
      <c r="AS15" s="9">
        <v>0</v>
      </c>
      <c r="AT15" s="11">
        <v>1</v>
      </c>
      <c r="AU15" s="11">
        <v>2</v>
      </c>
      <c r="AV15" s="11">
        <v>1</v>
      </c>
      <c r="AW15" s="9">
        <v>4</v>
      </c>
      <c r="AX15" s="11">
        <v>0</v>
      </c>
      <c r="AY15" s="11">
        <v>0</v>
      </c>
      <c r="AZ15" s="11">
        <v>0</v>
      </c>
      <c r="BA15" s="9">
        <v>0</v>
      </c>
      <c r="BB15" s="11">
        <v>0</v>
      </c>
      <c r="BC15" s="11">
        <v>0</v>
      </c>
      <c r="BD15" s="11">
        <v>0</v>
      </c>
      <c r="BE15" s="9">
        <v>0</v>
      </c>
      <c r="BF15" s="11">
        <v>0</v>
      </c>
      <c r="BG15" s="11">
        <v>0</v>
      </c>
      <c r="BH15" s="11">
        <v>0</v>
      </c>
      <c r="BI15" s="9">
        <v>0</v>
      </c>
      <c r="BJ15" s="11">
        <v>0</v>
      </c>
      <c r="BK15" s="11">
        <v>5</v>
      </c>
      <c r="BL15" s="11">
        <v>5</v>
      </c>
      <c r="BM15" s="9">
        <v>10</v>
      </c>
      <c r="BN15" s="11">
        <v>0</v>
      </c>
      <c r="BO15" s="11">
        <v>0</v>
      </c>
      <c r="BP15" s="11">
        <v>0</v>
      </c>
      <c r="BQ15" s="9">
        <v>0</v>
      </c>
      <c r="BR15" s="11">
        <v>0</v>
      </c>
      <c r="BS15" s="11">
        <v>0</v>
      </c>
      <c r="BT15" s="11">
        <v>0</v>
      </c>
      <c r="BU15" s="9">
        <v>0</v>
      </c>
      <c r="BV15" s="11">
        <v>0</v>
      </c>
      <c r="BW15" s="11">
        <v>0</v>
      </c>
      <c r="BX15" s="11">
        <v>0</v>
      </c>
      <c r="BY15" s="9">
        <v>0</v>
      </c>
      <c r="BZ15" s="11">
        <v>0</v>
      </c>
      <c r="CA15" s="11">
        <v>0</v>
      </c>
      <c r="CB15" s="11">
        <v>0</v>
      </c>
      <c r="CC15" s="9">
        <v>0</v>
      </c>
      <c r="CD15" s="11">
        <v>1</v>
      </c>
      <c r="CE15" s="11">
        <v>3</v>
      </c>
      <c r="CF15" s="11">
        <v>2</v>
      </c>
      <c r="CG15" s="9">
        <v>6</v>
      </c>
      <c r="CH15" s="11">
        <v>0</v>
      </c>
      <c r="CI15" s="11">
        <v>0</v>
      </c>
      <c r="CJ15" s="11">
        <v>0</v>
      </c>
      <c r="CK15" s="9">
        <v>0</v>
      </c>
      <c r="CL15" s="11">
        <v>0</v>
      </c>
      <c r="CM15" s="11">
        <v>0</v>
      </c>
      <c r="CN15" s="11">
        <v>0</v>
      </c>
      <c r="CO15" s="9">
        <v>0</v>
      </c>
      <c r="CP15" s="11">
        <v>0</v>
      </c>
      <c r="CQ15" s="11">
        <v>0</v>
      </c>
      <c r="CR15" s="11">
        <v>5</v>
      </c>
      <c r="CS15" s="9">
        <v>5</v>
      </c>
      <c r="CT15" s="11">
        <v>0</v>
      </c>
      <c r="CU15" s="11">
        <v>0</v>
      </c>
      <c r="CV15" s="11">
        <v>0</v>
      </c>
      <c r="CW15" s="9">
        <v>0</v>
      </c>
      <c r="CX15" s="11">
        <v>0</v>
      </c>
      <c r="CY15" s="11">
        <v>1</v>
      </c>
      <c r="CZ15" s="11">
        <v>1</v>
      </c>
      <c r="DA15" s="9">
        <v>2</v>
      </c>
      <c r="DB15" s="11">
        <v>0</v>
      </c>
      <c r="DC15" s="11">
        <v>3</v>
      </c>
      <c r="DD15" s="11">
        <v>2</v>
      </c>
      <c r="DE15" s="9">
        <v>5</v>
      </c>
      <c r="DF15" s="11">
        <v>1</v>
      </c>
      <c r="DG15" s="11">
        <v>2</v>
      </c>
      <c r="DH15" s="11">
        <v>2</v>
      </c>
      <c r="DI15" s="9">
        <v>5</v>
      </c>
      <c r="DJ15" s="11">
        <v>0</v>
      </c>
      <c r="DK15" s="11">
        <v>0</v>
      </c>
      <c r="DL15" s="11">
        <v>0</v>
      </c>
      <c r="DM15" s="9">
        <v>0</v>
      </c>
      <c r="DN15" s="11">
        <v>0</v>
      </c>
      <c r="DO15" s="11">
        <v>0</v>
      </c>
      <c r="DP15" s="11">
        <v>0</v>
      </c>
      <c r="DQ15" s="9">
        <v>0</v>
      </c>
      <c r="DR15" s="11">
        <v>0</v>
      </c>
      <c r="DS15" s="11">
        <v>0</v>
      </c>
      <c r="DT15" s="11">
        <v>0</v>
      </c>
      <c r="DU15" s="9">
        <v>0</v>
      </c>
      <c r="DV15" s="11">
        <v>3</v>
      </c>
      <c r="DW15" s="11">
        <v>4</v>
      </c>
      <c r="DX15" s="11">
        <v>3</v>
      </c>
      <c r="DY15" s="9">
        <v>10</v>
      </c>
      <c r="DZ15" s="11">
        <v>0</v>
      </c>
      <c r="EA15" s="11">
        <v>0</v>
      </c>
      <c r="EB15" s="11">
        <v>0</v>
      </c>
      <c r="EC15" s="9">
        <v>0</v>
      </c>
      <c r="ED15" s="11">
        <v>0</v>
      </c>
      <c r="EE15" s="11">
        <v>0</v>
      </c>
      <c r="EF15" s="11">
        <v>0</v>
      </c>
      <c r="EG15" s="9">
        <v>0</v>
      </c>
    </row>
    <row r="16" spans="1:137" ht="73.95" customHeight="1" x14ac:dyDescent="0.25">
      <c r="A16" s="21" t="s">
        <v>80</v>
      </c>
      <c r="B16" s="10" t="s">
        <v>81</v>
      </c>
      <c r="C16" s="10" t="s">
        <v>43</v>
      </c>
      <c r="D16" s="10" t="s">
        <v>82</v>
      </c>
      <c r="E16" s="10" t="s">
        <v>45</v>
      </c>
      <c r="F16" s="12">
        <f t="shared" si="65"/>
        <v>5</v>
      </c>
      <c r="G16" s="12">
        <f t="shared" si="62"/>
        <v>31</v>
      </c>
      <c r="H16" s="12">
        <f t="shared" si="63"/>
        <v>24</v>
      </c>
      <c r="I16" s="35">
        <f t="shared" si="64"/>
        <v>60</v>
      </c>
      <c r="J16" s="11">
        <v>0</v>
      </c>
      <c r="K16" s="11">
        <v>0</v>
      </c>
      <c r="L16" s="11">
        <v>0</v>
      </c>
      <c r="M16" s="9">
        <v>0</v>
      </c>
      <c r="N16" s="11">
        <v>0</v>
      </c>
      <c r="O16" s="11">
        <v>3</v>
      </c>
      <c r="P16" s="11">
        <v>3</v>
      </c>
      <c r="Q16" s="9">
        <v>6</v>
      </c>
      <c r="R16" s="11">
        <v>0</v>
      </c>
      <c r="S16" s="11">
        <v>0</v>
      </c>
      <c r="T16" s="11">
        <v>0</v>
      </c>
      <c r="U16" s="9">
        <v>0</v>
      </c>
      <c r="V16" s="11">
        <v>0</v>
      </c>
      <c r="W16" s="11">
        <v>0</v>
      </c>
      <c r="X16" s="11">
        <v>0</v>
      </c>
      <c r="Y16" s="9">
        <v>0</v>
      </c>
      <c r="Z16" s="11">
        <v>0</v>
      </c>
      <c r="AA16" s="11">
        <v>0</v>
      </c>
      <c r="AB16" s="11">
        <v>0</v>
      </c>
      <c r="AC16" s="9">
        <v>0</v>
      </c>
      <c r="AD16" s="11">
        <v>1</v>
      </c>
      <c r="AE16" s="11">
        <v>1</v>
      </c>
      <c r="AF16" s="11">
        <v>1</v>
      </c>
      <c r="AG16" s="9">
        <v>3</v>
      </c>
      <c r="AH16" s="11">
        <v>0</v>
      </c>
      <c r="AI16" s="11">
        <v>1</v>
      </c>
      <c r="AJ16" s="11">
        <v>0</v>
      </c>
      <c r="AK16" s="9">
        <v>1</v>
      </c>
      <c r="AL16" s="11">
        <v>0</v>
      </c>
      <c r="AM16" s="11">
        <v>0</v>
      </c>
      <c r="AN16" s="11">
        <v>0</v>
      </c>
      <c r="AO16" s="9">
        <v>0</v>
      </c>
      <c r="AP16" s="11">
        <v>0</v>
      </c>
      <c r="AQ16" s="11">
        <v>0</v>
      </c>
      <c r="AR16" s="11">
        <v>0</v>
      </c>
      <c r="AS16" s="9">
        <v>0</v>
      </c>
      <c r="AT16" s="11">
        <v>0</v>
      </c>
      <c r="AU16" s="11">
        <v>25</v>
      </c>
      <c r="AV16" s="11">
        <v>15</v>
      </c>
      <c r="AW16" s="9">
        <v>40</v>
      </c>
      <c r="AX16" s="11">
        <v>0</v>
      </c>
      <c r="AY16" s="11">
        <v>0</v>
      </c>
      <c r="AZ16" s="11">
        <v>0</v>
      </c>
      <c r="BA16" s="9">
        <v>0</v>
      </c>
      <c r="BB16" s="11">
        <v>0</v>
      </c>
      <c r="BC16" s="11">
        <v>0</v>
      </c>
      <c r="BD16" s="11">
        <v>0</v>
      </c>
      <c r="BE16" s="9">
        <v>0</v>
      </c>
      <c r="BF16" s="11">
        <v>0</v>
      </c>
      <c r="BG16" s="11">
        <v>0</v>
      </c>
      <c r="BH16" s="11">
        <v>0</v>
      </c>
      <c r="BI16" s="9">
        <v>0</v>
      </c>
      <c r="BJ16" s="11">
        <v>0</v>
      </c>
      <c r="BK16" s="11">
        <v>0</v>
      </c>
      <c r="BL16" s="11">
        <v>0</v>
      </c>
      <c r="BM16" s="9">
        <v>0</v>
      </c>
      <c r="BN16" s="11">
        <v>0</v>
      </c>
      <c r="BO16" s="11">
        <v>0</v>
      </c>
      <c r="BP16" s="11">
        <v>0</v>
      </c>
      <c r="BQ16" s="9">
        <v>0</v>
      </c>
      <c r="BR16" s="11">
        <v>0</v>
      </c>
      <c r="BS16" s="11">
        <v>0</v>
      </c>
      <c r="BT16" s="11">
        <v>0</v>
      </c>
      <c r="BU16" s="9">
        <v>0</v>
      </c>
      <c r="BV16" s="11">
        <v>0</v>
      </c>
      <c r="BW16" s="11">
        <v>0</v>
      </c>
      <c r="BX16" s="11">
        <v>0</v>
      </c>
      <c r="BY16" s="9">
        <v>0</v>
      </c>
      <c r="BZ16" s="11">
        <v>0</v>
      </c>
      <c r="CA16" s="11">
        <v>0</v>
      </c>
      <c r="CB16" s="11">
        <v>0</v>
      </c>
      <c r="CC16" s="9">
        <v>0</v>
      </c>
      <c r="CD16" s="11">
        <v>0</v>
      </c>
      <c r="CE16" s="11">
        <v>0</v>
      </c>
      <c r="CF16" s="11">
        <v>0</v>
      </c>
      <c r="CG16" s="9">
        <v>0</v>
      </c>
      <c r="CH16" s="11">
        <v>0</v>
      </c>
      <c r="CI16" s="11">
        <v>0</v>
      </c>
      <c r="CJ16" s="11">
        <v>0</v>
      </c>
      <c r="CK16" s="9">
        <v>0</v>
      </c>
      <c r="CL16" s="11">
        <v>1</v>
      </c>
      <c r="CM16" s="11">
        <v>1</v>
      </c>
      <c r="CN16" s="11">
        <v>0</v>
      </c>
      <c r="CO16" s="9">
        <v>2</v>
      </c>
      <c r="CP16" s="11">
        <v>0</v>
      </c>
      <c r="CQ16" s="11">
        <v>0</v>
      </c>
      <c r="CR16" s="11">
        <v>0</v>
      </c>
      <c r="CS16" s="9">
        <v>0</v>
      </c>
      <c r="CT16" s="11">
        <v>0</v>
      </c>
      <c r="CU16" s="11">
        <v>0</v>
      </c>
      <c r="CV16" s="11">
        <v>0</v>
      </c>
      <c r="CW16" s="9">
        <v>0</v>
      </c>
      <c r="CX16" s="11">
        <v>3</v>
      </c>
      <c r="CY16" s="11">
        <v>0</v>
      </c>
      <c r="CZ16" s="11">
        <v>5</v>
      </c>
      <c r="DA16" s="9">
        <v>8</v>
      </c>
      <c r="DB16" s="11">
        <v>0</v>
      </c>
      <c r="DC16" s="11">
        <v>0</v>
      </c>
      <c r="DD16" s="11">
        <v>0</v>
      </c>
      <c r="DE16" s="9">
        <v>0</v>
      </c>
      <c r="DF16" s="11">
        <v>0</v>
      </c>
      <c r="DG16" s="11">
        <v>0</v>
      </c>
      <c r="DH16" s="11">
        <v>0</v>
      </c>
      <c r="DI16" s="9">
        <v>0</v>
      </c>
      <c r="DJ16" s="11">
        <v>0</v>
      </c>
      <c r="DK16" s="11">
        <v>0</v>
      </c>
      <c r="DL16" s="11">
        <v>0</v>
      </c>
      <c r="DM16" s="9">
        <v>0</v>
      </c>
      <c r="DN16" s="11">
        <v>0</v>
      </c>
      <c r="DO16" s="11">
        <v>0</v>
      </c>
      <c r="DP16" s="11">
        <v>0</v>
      </c>
      <c r="DQ16" s="9">
        <v>0</v>
      </c>
      <c r="DR16" s="11">
        <v>0</v>
      </c>
      <c r="DS16" s="11">
        <v>0</v>
      </c>
      <c r="DT16" s="11">
        <v>0</v>
      </c>
      <c r="DU16" s="9">
        <v>0</v>
      </c>
      <c r="DV16" s="11">
        <v>0</v>
      </c>
      <c r="DW16" s="11">
        <v>0</v>
      </c>
      <c r="DX16" s="11">
        <v>0</v>
      </c>
      <c r="DY16" s="9">
        <v>0</v>
      </c>
      <c r="DZ16" s="11">
        <v>0</v>
      </c>
      <c r="EA16" s="11">
        <v>0</v>
      </c>
      <c r="EB16" s="11">
        <v>0</v>
      </c>
      <c r="EC16" s="9">
        <v>0</v>
      </c>
      <c r="ED16" s="11">
        <v>0</v>
      </c>
      <c r="EE16" s="11">
        <v>0</v>
      </c>
      <c r="EF16" s="11">
        <v>0</v>
      </c>
      <c r="EG16" s="9">
        <v>0</v>
      </c>
    </row>
    <row r="17" spans="1:137" ht="79.95" customHeight="1" x14ac:dyDescent="0.25">
      <c r="A17" s="21" t="s">
        <v>83</v>
      </c>
      <c r="B17" s="10" t="s">
        <v>84</v>
      </c>
      <c r="C17" s="10" t="s">
        <v>43</v>
      </c>
      <c r="D17" s="10" t="s">
        <v>85</v>
      </c>
      <c r="E17" s="10" t="s">
        <v>60</v>
      </c>
      <c r="F17" s="12">
        <f t="shared" si="65"/>
        <v>0</v>
      </c>
      <c r="G17" s="12">
        <f t="shared" si="62"/>
        <v>0</v>
      </c>
      <c r="H17" s="12">
        <f t="shared" si="63"/>
        <v>0</v>
      </c>
      <c r="I17" s="35">
        <f t="shared" si="64"/>
        <v>0</v>
      </c>
      <c r="J17" s="11">
        <v>0</v>
      </c>
      <c r="K17" s="11">
        <v>0</v>
      </c>
      <c r="L17" s="11">
        <v>0</v>
      </c>
      <c r="M17" s="9">
        <v>0</v>
      </c>
      <c r="N17" s="11">
        <v>0</v>
      </c>
      <c r="O17" s="11">
        <v>0</v>
      </c>
      <c r="P17" s="11">
        <v>0</v>
      </c>
      <c r="Q17" s="9">
        <v>0</v>
      </c>
      <c r="R17" s="11">
        <v>0</v>
      </c>
      <c r="S17" s="11">
        <v>0</v>
      </c>
      <c r="T17" s="11">
        <v>0</v>
      </c>
      <c r="U17" s="9">
        <v>0</v>
      </c>
      <c r="V17" s="11">
        <v>0</v>
      </c>
      <c r="W17" s="11">
        <v>0</v>
      </c>
      <c r="X17" s="11">
        <v>0</v>
      </c>
      <c r="Y17" s="9">
        <v>0</v>
      </c>
      <c r="Z17" s="11">
        <v>0</v>
      </c>
      <c r="AA17" s="11">
        <v>0</v>
      </c>
      <c r="AB17" s="11">
        <v>0</v>
      </c>
      <c r="AC17" s="9">
        <v>0</v>
      </c>
      <c r="AD17" s="11">
        <v>0</v>
      </c>
      <c r="AE17" s="11">
        <v>0</v>
      </c>
      <c r="AF17" s="11">
        <v>0</v>
      </c>
      <c r="AG17" s="9">
        <v>0</v>
      </c>
      <c r="AH17" s="11">
        <v>0</v>
      </c>
      <c r="AI17" s="11">
        <v>0</v>
      </c>
      <c r="AJ17" s="11">
        <v>0</v>
      </c>
      <c r="AK17" s="9">
        <v>0</v>
      </c>
      <c r="AL17" s="11">
        <v>0</v>
      </c>
      <c r="AM17" s="11">
        <v>0</v>
      </c>
      <c r="AN17" s="11">
        <v>0</v>
      </c>
      <c r="AO17" s="9">
        <v>0</v>
      </c>
      <c r="AP17" s="11">
        <v>0</v>
      </c>
      <c r="AQ17" s="11">
        <v>0</v>
      </c>
      <c r="AR17" s="11">
        <v>0</v>
      </c>
      <c r="AS17" s="9">
        <v>0</v>
      </c>
      <c r="AT17" s="11">
        <v>0</v>
      </c>
      <c r="AU17" s="11">
        <v>0</v>
      </c>
      <c r="AV17" s="11">
        <v>0</v>
      </c>
      <c r="AW17" s="9">
        <v>0</v>
      </c>
      <c r="AX17" s="11">
        <v>0</v>
      </c>
      <c r="AY17" s="11">
        <v>0</v>
      </c>
      <c r="AZ17" s="11">
        <v>0</v>
      </c>
      <c r="BA17" s="9">
        <v>0</v>
      </c>
      <c r="BB17" s="11">
        <v>0</v>
      </c>
      <c r="BC17" s="11">
        <v>0</v>
      </c>
      <c r="BD17" s="11">
        <v>0</v>
      </c>
      <c r="BE17" s="9">
        <v>0</v>
      </c>
      <c r="BF17" s="11">
        <v>0</v>
      </c>
      <c r="BG17" s="11">
        <v>0</v>
      </c>
      <c r="BH17" s="11">
        <v>0</v>
      </c>
      <c r="BI17" s="9">
        <v>0</v>
      </c>
      <c r="BJ17" s="11">
        <v>0</v>
      </c>
      <c r="BK17" s="11">
        <v>0</v>
      </c>
      <c r="BL17" s="11">
        <v>0</v>
      </c>
      <c r="BM17" s="9">
        <v>0</v>
      </c>
      <c r="BN17" s="11">
        <v>0</v>
      </c>
      <c r="BO17" s="11">
        <v>0</v>
      </c>
      <c r="BP17" s="11">
        <v>0</v>
      </c>
      <c r="BQ17" s="9">
        <v>0</v>
      </c>
      <c r="BR17" s="11">
        <v>0</v>
      </c>
      <c r="BS17" s="11">
        <v>0</v>
      </c>
      <c r="BT17" s="11">
        <v>0</v>
      </c>
      <c r="BU17" s="9">
        <v>0</v>
      </c>
      <c r="BV17" s="11">
        <v>0</v>
      </c>
      <c r="BW17" s="11">
        <v>0</v>
      </c>
      <c r="BX17" s="11">
        <v>0</v>
      </c>
      <c r="BY17" s="9">
        <v>0</v>
      </c>
      <c r="BZ17" s="11">
        <v>0</v>
      </c>
      <c r="CA17" s="11">
        <v>0</v>
      </c>
      <c r="CB17" s="11">
        <v>0</v>
      </c>
      <c r="CC17" s="9">
        <v>0</v>
      </c>
      <c r="CD17" s="11">
        <v>0</v>
      </c>
      <c r="CE17" s="11">
        <v>0</v>
      </c>
      <c r="CF17" s="11">
        <v>0</v>
      </c>
      <c r="CG17" s="9">
        <v>0</v>
      </c>
      <c r="CH17" s="11">
        <v>0</v>
      </c>
      <c r="CI17" s="11">
        <v>0</v>
      </c>
      <c r="CJ17" s="11">
        <v>0</v>
      </c>
      <c r="CK17" s="9">
        <v>0</v>
      </c>
      <c r="CL17" s="11">
        <v>0</v>
      </c>
      <c r="CM17" s="11">
        <v>0</v>
      </c>
      <c r="CN17" s="11">
        <v>0</v>
      </c>
      <c r="CO17" s="9">
        <v>0</v>
      </c>
      <c r="CP17" s="11">
        <v>0</v>
      </c>
      <c r="CQ17" s="11">
        <v>0</v>
      </c>
      <c r="CR17" s="11">
        <v>0</v>
      </c>
      <c r="CS17" s="9">
        <v>0</v>
      </c>
      <c r="CT17" s="11">
        <v>0</v>
      </c>
      <c r="CU17" s="11">
        <v>0</v>
      </c>
      <c r="CV17" s="11">
        <v>0</v>
      </c>
      <c r="CW17" s="9">
        <v>0</v>
      </c>
      <c r="CX17" s="11">
        <v>0</v>
      </c>
      <c r="CY17" s="11">
        <v>0</v>
      </c>
      <c r="CZ17" s="11">
        <v>0</v>
      </c>
      <c r="DA17" s="9">
        <v>0</v>
      </c>
      <c r="DB17" s="11">
        <v>0</v>
      </c>
      <c r="DC17" s="11">
        <v>0</v>
      </c>
      <c r="DD17" s="11">
        <v>0</v>
      </c>
      <c r="DE17" s="9">
        <v>0</v>
      </c>
      <c r="DF17" s="11">
        <v>0</v>
      </c>
      <c r="DG17" s="11">
        <v>0</v>
      </c>
      <c r="DH17" s="11">
        <v>0</v>
      </c>
      <c r="DI17" s="9">
        <v>0</v>
      </c>
      <c r="DJ17" s="11">
        <v>0</v>
      </c>
      <c r="DK17" s="11">
        <v>0</v>
      </c>
      <c r="DL17" s="11">
        <v>0</v>
      </c>
      <c r="DM17" s="9">
        <v>0</v>
      </c>
      <c r="DN17" s="11">
        <v>0</v>
      </c>
      <c r="DO17" s="11">
        <v>0</v>
      </c>
      <c r="DP17" s="11">
        <v>0</v>
      </c>
      <c r="DQ17" s="9">
        <v>0</v>
      </c>
      <c r="DR17" s="11">
        <v>0</v>
      </c>
      <c r="DS17" s="11">
        <v>0</v>
      </c>
      <c r="DT17" s="11">
        <v>0</v>
      </c>
      <c r="DU17" s="9">
        <v>0</v>
      </c>
      <c r="DV17" s="11">
        <v>0</v>
      </c>
      <c r="DW17" s="11">
        <v>0</v>
      </c>
      <c r="DX17" s="11">
        <v>0</v>
      </c>
      <c r="DY17" s="9">
        <v>0</v>
      </c>
      <c r="DZ17" s="11">
        <v>0</v>
      </c>
      <c r="EA17" s="11">
        <v>0</v>
      </c>
      <c r="EB17" s="11">
        <v>0</v>
      </c>
      <c r="EC17" s="9">
        <v>0</v>
      </c>
      <c r="ED17" s="11">
        <v>0</v>
      </c>
      <c r="EE17" s="11">
        <v>0</v>
      </c>
      <c r="EF17" s="11">
        <v>0</v>
      </c>
      <c r="EG17" s="9">
        <v>0</v>
      </c>
    </row>
    <row r="18" spans="1:137" ht="77.25" customHeight="1" x14ac:dyDescent="0.25">
      <c r="B18" s="17" t="s">
        <v>86</v>
      </c>
      <c r="C18" s="17" t="s">
        <v>43</v>
      </c>
      <c r="D18" s="17" t="s">
        <v>87</v>
      </c>
      <c r="E18" s="17" t="s">
        <v>88</v>
      </c>
      <c r="F18" s="17">
        <f t="shared" si="65"/>
        <v>211</v>
      </c>
      <c r="G18" s="17">
        <f t="shared" si="62"/>
        <v>659</v>
      </c>
      <c r="H18" s="17">
        <f t="shared" si="63"/>
        <v>1130</v>
      </c>
      <c r="I18" s="28">
        <f>SUM(F18:H18)</f>
        <v>2000</v>
      </c>
      <c r="J18" s="11">
        <f>+J19+J20</f>
        <v>0</v>
      </c>
      <c r="K18" s="11">
        <f>+K19+K20</f>
        <v>0</v>
      </c>
      <c r="L18" s="11">
        <f>+L19+L20</f>
        <v>0</v>
      </c>
      <c r="M18" s="9">
        <f t="shared" ref="M18" si="68">+M19+M20</f>
        <v>0</v>
      </c>
      <c r="N18" s="11">
        <f>+N19+N20</f>
        <v>45</v>
      </c>
      <c r="O18" s="11">
        <f t="shared" ref="O18:P18" si="69">+O19+O20</f>
        <v>95</v>
      </c>
      <c r="P18" s="11">
        <f t="shared" si="69"/>
        <v>130</v>
      </c>
      <c r="Q18" s="9">
        <f>+N18+O18+P18</f>
        <v>270</v>
      </c>
      <c r="R18" s="11">
        <f>+R19+R20</f>
        <v>0</v>
      </c>
      <c r="S18" s="11">
        <f t="shared" ref="S18" si="70">+S19+S20</f>
        <v>5</v>
      </c>
      <c r="T18" s="11">
        <f t="shared" ref="T18" si="71">+T19+T20</f>
        <v>25</v>
      </c>
      <c r="U18" s="9">
        <f>+R18+S18+T18</f>
        <v>30</v>
      </c>
      <c r="V18" s="11">
        <f>+V19+V20</f>
        <v>0</v>
      </c>
      <c r="W18" s="11">
        <f t="shared" ref="W18" si="72">+W19+W20</f>
        <v>4</v>
      </c>
      <c r="X18" s="11">
        <f t="shared" ref="X18" si="73">+X19+X20</f>
        <v>14</v>
      </c>
      <c r="Y18" s="9">
        <f>+V18+W18+X18</f>
        <v>18</v>
      </c>
      <c r="Z18" s="11">
        <f>+Z19+Z20</f>
        <v>0</v>
      </c>
      <c r="AA18" s="11">
        <f t="shared" ref="AA18" si="74">+AA19+AA20</f>
        <v>5</v>
      </c>
      <c r="AB18" s="11">
        <f t="shared" ref="AB18" si="75">+AB19+AB20</f>
        <v>20</v>
      </c>
      <c r="AC18" s="9">
        <f>+Z18+AA18+AB18</f>
        <v>25</v>
      </c>
      <c r="AD18" s="11">
        <f>+AD19+AD20</f>
        <v>15</v>
      </c>
      <c r="AE18" s="11">
        <f t="shared" ref="AE18" si="76">+AE19+AE20</f>
        <v>40</v>
      </c>
      <c r="AF18" s="11">
        <f t="shared" ref="AF18" si="77">+AF19+AF20</f>
        <v>60</v>
      </c>
      <c r="AG18" s="9">
        <f>+AD18+AE18+AF18</f>
        <v>115</v>
      </c>
      <c r="AH18" s="11">
        <f>+AH19+AH20</f>
        <v>20</v>
      </c>
      <c r="AI18" s="11">
        <f t="shared" ref="AI18" si="78">+AI19+AI20</f>
        <v>45</v>
      </c>
      <c r="AJ18" s="11">
        <f t="shared" ref="AJ18" si="79">+AJ19+AJ20</f>
        <v>35</v>
      </c>
      <c r="AK18" s="9">
        <f>+AH18+AI18+AJ18</f>
        <v>100</v>
      </c>
      <c r="AL18" s="11">
        <f>+AL19+AL20</f>
        <v>0</v>
      </c>
      <c r="AM18" s="11">
        <f t="shared" ref="AM18" si="80">+AM19+AM20</f>
        <v>1</v>
      </c>
      <c r="AN18" s="11">
        <f t="shared" ref="AN18" si="81">+AN19+AN20</f>
        <v>2</v>
      </c>
      <c r="AO18" s="9">
        <f>+AL18+AM18+AN18</f>
        <v>3</v>
      </c>
      <c r="AP18" s="11">
        <f>+AP19+AP20</f>
        <v>0</v>
      </c>
      <c r="AQ18" s="11">
        <f t="shared" ref="AQ18" si="82">+AQ19+AQ20</f>
        <v>5</v>
      </c>
      <c r="AR18" s="11">
        <f t="shared" ref="AR18" si="83">+AR19+AR20</f>
        <v>11</v>
      </c>
      <c r="AS18" s="9">
        <f>+AP18+AQ18+AR18</f>
        <v>16</v>
      </c>
      <c r="AT18" s="11">
        <f>+AT19+AT20</f>
        <v>0</v>
      </c>
      <c r="AU18" s="11">
        <f t="shared" ref="AU18" si="84">+AU19+AU20</f>
        <v>10</v>
      </c>
      <c r="AV18" s="11">
        <f t="shared" ref="AV18" si="85">+AV19+AV20</f>
        <v>25</v>
      </c>
      <c r="AW18" s="9">
        <f>+AT18+AU18+AV18</f>
        <v>35</v>
      </c>
      <c r="AX18" s="11">
        <f>+AX19+AX20</f>
        <v>0</v>
      </c>
      <c r="AY18" s="11">
        <f t="shared" ref="AY18" si="86">+AY19+AY20</f>
        <v>5</v>
      </c>
      <c r="AZ18" s="11">
        <f t="shared" ref="AZ18" si="87">+AZ19+AZ20</f>
        <v>10</v>
      </c>
      <c r="BA18" s="9">
        <f>+AX18+AY18+AZ18</f>
        <v>15</v>
      </c>
      <c r="BB18" s="11">
        <f>+BB19+BB20</f>
        <v>9</v>
      </c>
      <c r="BC18" s="11">
        <f t="shared" ref="BC18" si="88">+BC19+BC20</f>
        <v>5</v>
      </c>
      <c r="BD18" s="11">
        <f t="shared" ref="BD18" si="89">+BD19+BD20</f>
        <v>8</v>
      </c>
      <c r="BE18" s="9">
        <f>+BB18+BC18+BD18</f>
        <v>22</v>
      </c>
      <c r="BF18" s="37">
        <f>+BF19+BF20</f>
        <v>0</v>
      </c>
      <c r="BG18" s="37">
        <f t="shared" ref="BG18" si="90">+BG19+BG20</f>
        <v>15</v>
      </c>
      <c r="BH18" s="37">
        <f t="shared" ref="BH18" si="91">+BH19+BH20</f>
        <v>35</v>
      </c>
      <c r="BI18" s="9">
        <f>+BF18+BG18+BH18</f>
        <v>50</v>
      </c>
      <c r="BJ18" s="11">
        <f>+BJ19+BJ20</f>
        <v>50</v>
      </c>
      <c r="BK18" s="11">
        <f t="shared" ref="BK18" si="92">+BK19+BK20</f>
        <v>90</v>
      </c>
      <c r="BL18" s="11">
        <f t="shared" ref="BL18" si="93">+BL19+BL20</f>
        <v>130</v>
      </c>
      <c r="BM18" s="9">
        <f>+BJ18+BK18+BL18</f>
        <v>270</v>
      </c>
      <c r="BN18" s="11">
        <f>+BN19+BN20</f>
        <v>0</v>
      </c>
      <c r="BO18" s="11">
        <f t="shared" ref="BO18" si="94">+BO19+BO20</f>
        <v>1</v>
      </c>
      <c r="BP18" s="11">
        <f t="shared" ref="BP18" si="95">+BP19+BP20</f>
        <v>2</v>
      </c>
      <c r="BQ18" s="9">
        <f>+BN18+BO18+BP18</f>
        <v>3</v>
      </c>
      <c r="BR18" s="11">
        <f>+BR19+BR20</f>
        <v>2</v>
      </c>
      <c r="BS18" s="11">
        <f t="shared" ref="BS18" si="96">+BS19+BS20</f>
        <v>1</v>
      </c>
      <c r="BT18" s="11">
        <f t="shared" ref="BT18" si="97">+BT19+BT20</f>
        <v>2</v>
      </c>
      <c r="BU18" s="9">
        <f>+BR18+BS18+BT18</f>
        <v>5</v>
      </c>
      <c r="BV18" s="11">
        <f>+BV19+BV20</f>
        <v>30</v>
      </c>
      <c r="BW18" s="11">
        <f t="shared" ref="BW18" si="98">+BW19+BW20</f>
        <v>40</v>
      </c>
      <c r="BX18" s="11">
        <f t="shared" ref="BX18" si="99">+BX19+BX20</f>
        <v>40</v>
      </c>
      <c r="BY18" s="9">
        <f>+BV18+BW18+BX18</f>
        <v>110</v>
      </c>
      <c r="BZ18" s="11">
        <f>+BZ19+BZ20</f>
        <v>0</v>
      </c>
      <c r="CA18" s="11">
        <f t="shared" ref="CA18" si="100">+CA19+CA20</f>
        <v>1</v>
      </c>
      <c r="CB18" s="11">
        <f t="shared" ref="CB18" si="101">+CB19+CB20</f>
        <v>3</v>
      </c>
      <c r="CC18" s="9">
        <f>+BZ18+CA18+CB18</f>
        <v>4</v>
      </c>
      <c r="CD18" s="11">
        <f>+CD19+CD20</f>
        <v>30</v>
      </c>
      <c r="CE18" s="11">
        <f t="shared" ref="CE18" si="102">+CE19+CE20</f>
        <v>55</v>
      </c>
      <c r="CF18" s="11">
        <f t="shared" ref="CF18" si="103">+CF19+CF20</f>
        <v>95</v>
      </c>
      <c r="CG18" s="9">
        <f>+CD18+CE18+CF18</f>
        <v>180</v>
      </c>
      <c r="CH18" s="11">
        <f>+CH19+CH20</f>
        <v>0</v>
      </c>
      <c r="CI18" s="11">
        <f t="shared" ref="CI18" si="104">+CI19+CI20</f>
        <v>15</v>
      </c>
      <c r="CJ18" s="11">
        <f t="shared" ref="CJ18" si="105">+CJ19+CJ20</f>
        <v>30</v>
      </c>
      <c r="CK18" s="9">
        <f>+CH18+CI18+CJ18</f>
        <v>45</v>
      </c>
      <c r="CL18" s="11">
        <f>+CL19+CL20</f>
        <v>0</v>
      </c>
      <c r="CM18" s="11">
        <f t="shared" ref="CM18" si="106">+CM19+CM20</f>
        <v>35</v>
      </c>
      <c r="CN18" s="11">
        <f t="shared" ref="CN18" si="107">+CN19+CN20</f>
        <v>68</v>
      </c>
      <c r="CO18" s="9">
        <f>+CL18+CM18+CN18</f>
        <v>103</v>
      </c>
      <c r="CP18" s="11">
        <f>+CP19+CP20</f>
        <v>0</v>
      </c>
      <c r="CQ18" s="11">
        <f t="shared" ref="CQ18" si="108">+CQ19+CQ20</f>
        <v>15</v>
      </c>
      <c r="CR18" s="11">
        <f t="shared" ref="CR18" si="109">+CR19+CR20</f>
        <v>45</v>
      </c>
      <c r="CS18" s="9">
        <f>+CP18+CQ18+CR18</f>
        <v>60</v>
      </c>
      <c r="CT18" s="11">
        <f>+CT19+CT20</f>
        <v>0</v>
      </c>
      <c r="CU18" s="11">
        <f t="shared" ref="CU18" si="110">+CU19+CU20</f>
        <v>15</v>
      </c>
      <c r="CV18" s="11">
        <f t="shared" ref="CV18" si="111">+CV19+CV20</f>
        <v>39</v>
      </c>
      <c r="CW18" s="9">
        <f>+CT18+CU18+CV18</f>
        <v>54</v>
      </c>
      <c r="CX18" s="11">
        <f>+CX19+CX20</f>
        <v>0</v>
      </c>
      <c r="CY18" s="11">
        <f t="shared" ref="CY18" si="112">+CY19+CY20</f>
        <v>25</v>
      </c>
      <c r="CZ18" s="11">
        <f t="shared" ref="CZ18" si="113">+CZ19+CZ20</f>
        <v>40</v>
      </c>
      <c r="DA18" s="9">
        <f>+CX18+CY18+CZ18</f>
        <v>65</v>
      </c>
      <c r="DB18" s="11">
        <f>+DB19+DB20</f>
        <v>0</v>
      </c>
      <c r="DC18" s="11">
        <f t="shared" ref="DC18" si="114">+DC19+DC20</f>
        <v>40</v>
      </c>
      <c r="DD18" s="11">
        <f t="shared" ref="DD18" si="115">+DD19+DD20</f>
        <v>55</v>
      </c>
      <c r="DE18" s="9">
        <f>+DB18+DC18+DD18</f>
        <v>95</v>
      </c>
      <c r="DF18" s="11">
        <f>+DF19+DF20</f>
        <v>10</v>
      </c>
      <c r="DG18" s="11">
        <f t="shared" ref="DG18" si="116">+DG19+DG20</f>
        <v>45</v>
      </c>
      <c r="DH18" s="11">
        <f t="shared" ref="DH18" si="117">+DH19+DH20</f>
        <v>80</v>
      </c>
      <c r="DI18" s="9">
        <f>+DF18+DG18+DH18</f>
        <v>135</v>
      </c>
      <c r="DJ18" s="11">
        <f>+DJ19+DJ20</f>
        <v>0</v>
      </c>
      <c r="DK18" s="11">
        <f t="shared" ref="DK18" si="118">+DK19+DK20</f>
        <v>0</v>
      </c>
      <c r="DL18" s="11">
        <f t="shared" ref="DL18" si="119">+DL19+DL20</f>
        <v>1</v>
      </c>
      <c r="DM18" s="9">
        <f>+DJ18+DK18+DL18</f>
        <v>1</v>
      </c>
      <c r="DN18" s="11">
        <f>+DN19+DN20</f>
        <v>0</v>
      </c>
      <c r="DO18" s="11">
        <f t="shared" ref="DO18" si="120">+DO19+DO20</f>
        <v>0</v>
      </c>
      <c r="DP18" s="11">
        <f t="shared" ref="DP18" si="121">+DP19+DP20</f>
        <v>8</v>
      </c>
      <c r="DQ18" s="9">
        <f>+DN18+DO18+DP18</f>
        <v>8</v>
      </c>
      <c r="DR18" s="11">
        <f>+DR19+DR20</f>
        <v>0</v>
      </c>
      <c r="DS18" s="11">
        <f t="shared" ref="DS18" si="122">+DS19+DS20</f>
        <v>15</v>
      </c>
      <c r="DT18" s="11">
        <f t="shared" ref="DT18" si="123">+DT19+DT20</f>
        <v>40</v>
      </c>
      <c r="DU18" s="9">
        <f>+DR18+DS18+DT18</f>
        <v>55</v>
      </c>
      <c r="DV18" s="11">
        <f>+DV19+DV20</f>
        <v>0</v>
      </c>
      <c r="DW18" s="11">
        <f t="shared" ref="DW18" si="124">+DW19+DW20</f>
        <v>30</v>
      </c>
      <c r="DX18" s="11">
        <f t="shared" ref="DX18" si="125">+DX19+DX20</f>
        <v>75</v>
      </c>
      <c r="DY18" s="9">
        <f>+DV18+DW18+DX18</f>
        <v>105</v>
      </c>
      <c r="DZ18" s="11">
        <f>+DZ19+DZ20</f>
        <v>0</v>
      </c>
      <c r="EA18" s="11">
        <f t="shared" ref="EA18" si="126">+EA19+EA20</f>
        <v>0</v>
      </c>
      <c r="EB18" s="11">
        <f t="shared" ref="EB18" si="127">+EB19+EB20</f>
        <v>1</v>
      </c>
      <c r="EC18" s="9">
        <f>+DZ18+EA18+EB18</f>
        <v>1</v>
      </c>
      <c r="ED18" s="11">
        <f>+ED19+ED20</f>
        <v>0</v>
      </c>
      <c r="EE18" s="11">
        <f t="shared" ref="EE18" si="128">+EE19+EE20</f>
        <v>1</v>
      </c>
      <c r="EF18" s="11">
        <f t="shared" ref="EF18" si="129">+EF19+EF20</f>
        <v>1</v>
      </c>
      <c r="EG18" s="9">
        <f>+ED18+EE18+EF18</f>
        <v>2</v>
      </c>
    </row>
    <row r="19" spans="1:137" ht="57" customHeight="1" x14ac:dyDescent="0.25">
      <c r="A19" s="21" t="s">
        <v>89</v>
      </c>
      <c r="B19" s="12" t="s">
        <v>90</v>
      </c>
      <c r="C19" s="10" t="s">
        <v>43</v>
      </c>
      <c r="D19" s="10" t="s">
        <v>91</v>
      </c>
      <c r="E19" s="10" t="s">
        <v>88</v>
      </c>
      <c r="F19" s="12">
        <f t="shared" si="65"/>
        <v>51</v>
      </c>
      <c r="G19" s="12">
        <f>K19+O19+S19+W19+AA19+AE19+AI19+AM19+AQ19+AU19+AY19+BC19+BG19+BK19+BO19+BS19+BW19+CA19+CE19+CI19+CM19+CQ19+CU19+CY19+DC19+DG19+DK19+DO19+DS19+DW19+EA19+EE19</f>
        <v>284</v>
      </c>
      <c r="H19" s="12">
        <f t="shared" si="63"/>
        <v>686</v>
      </c>
      <c r="I19" s="35">
        <f>SUM(F19:H19)</f>
        <v>1021</v>
      </c>
      <c r="J19" s="11">
        <v>0</v>
      </c>
      <c r="K19" s="11">
        <v>0</v>
      </c>
      <c r="L19" s="11">
        <v>0</v>
      </c>
      <c r="M19" s="9">
        <v>0</v>
      </c>
      <c r="N19" s="11">
        <v>5</v>
      </c>
      <c r="O19" s="11">
        <v>25</v>
      </c>
      <c r="P19" s="11">
        <v>50</v>
      </c>
      <c r="Q19" s="9">
        <v>80</v>
      </c>
      <c r="R19" s="11">
        <v>0</v>
      </c>
      <c r="S19" s="11">
        <v>5</v>
      </c>
      <c r="T19" s="11">
        <v>25</v>
      </c>
      <c r="U19" s="9">
        <v>30</v>
      </c>
      <c r="V19" s="11">
        <v>0</v>
      </c>
      <c r="W19" s="11">
        <v>2</v>
      </c>
      <c r="X19" s="11">
        <v>12</v>
      </c>
      <c r="Y19" s="9">
        <v>14</v>
      </c>
      <c r="Z19" s="11">
        <v>0</v>
      </c>
      <c r="AA19" s="11">
        <v>5</v>
      </c>
      <c r="AB19" s="11">
        <v>20</v>
      </c>
      <c r="AC19" s="9">
        <v>25</v>
      </c>
      <c r="AD19" s="11">
        <v>10</v>
      </c>
      <c r="AE19" s="11">
        <v>25</v>
      </c>
      <c r="AF19" s="11">
        <v>45</v>
      </c>
      <c r="AG19" s="9">
        <v>80</v>
      </c>
      <c r="AH19" s="11">
        <v>5</v>
      </c>
      <c r="AI19" s="11">
        <v>15</v>
      </c>
      <c r="AJ19" s="11">
        <v>20</v>
      </c>
      <c r="AK19" s="9">
        <v>40</v>
      </c>
      <c r="AL19" s="11">
        <v>0</v>
      </c>
      <c r="AM19" s="11">
        <v>1</v>
      </c>
      <c r="AN19" s="11">
        <v>2</v>
      </c>
      <c r="AO19" s="9">
        <v>3</v>
      </c>
      <c r="AP19" s="11">
        <v>0</v>
      </c>
      <c r="AQ19" s="11">
        <v>5</v>
      </c>
      <c r="AR19" s="11">
        <v>11</v>
      </c>
      <c r="AS19" s="9">
        <v>16</v>
      </c>
      <c r="AT19" s="11">
        <v>0</v>
      </c>
      <c r="AU19" s="11">
        <v>10</v>
      </c>
      <c r="AV19" s="11">
        <v>25</v>
      </c>
      <c r="AW19" s="9">
        <v>35</v>
      </c>
      <c r="AX19" s="11">
        <v>0</v>
      </c>
      <c r="AY19" s="11">
        <v>4</v>
      </c>
      <c r="AZ19" s="11">
        <v>8</v>
      </c>
      <c r="BA19" s="9">
        <v>12</v>
      </c>
      <c r="BB19" s="11">
        <v>9</v>
      </c>
      <c r="BC19" s="11">
        <v>3</v>
      </c>
      <c r="BD19" s="11">
        <v>3</v>
      </c>
      <c r="BE19" s="9">
        <v>15</v>
      </c>
      <c r="BF19" s="37">
        <v>0</v>
      </c>
      <c r="BG19" s="37">
        <v>5</v>
      </c>
      <c r="BH19" s="37">
        <v>25</v>
      </c>
      <c r="BI19" s="9">
        <v>30</v>
      </c>
      <c r="BJ19" s="11">
        <v>10</v>
      </c>
      <c r="BK19" s="11">
        <v>20</v>
      </c>
      <c r="BL19" s="11">
        <v>50</v>
      </c>
      <c r="BM19" s="9">
        <v>80</v>
      </c>
      <c r="BN19" s="11">
        <v>0</v>
      </c>
      <c r="BO19" s="11">
        <v>1</v>
      </c>
      <c r="BP19" s="11">
        <v>2</v>
      </c>
      <c r="BQ19" s="9">
        <v>3</v>
      </c>
      <c r="BR19" s="11">
        <v>2</v>
      </c>
      <c r="BS19" s="11">
        <v>1</v>
      </c>
      <c r="BT19" s="11">
        <v>2</v>
      </c>
      <c r="BU19" s="9">
        <v>5</v>
      </c>
      <c r="BV19" s="11">
        <v>10</v>
      </c>
      <c r="BW19" s="11">
        <v>20</v>
      </c>
      <c r="BX19" s="11">
        <v>20</v>
      </c>
      <c r="BY19" s="9">
        <v>50</v>
      </c>
      <c r="BZ19" s="11">
        <v>0</v>
      </c>
      <c r="CA19" s="11">
        <v>1</v>
      </c>
      <c r="CB19" s="11">
        <v>3</v>
      </c>
      <c r="CC19" s="9">
        <v>4</v>
      </c>
      <c r="CD19" s="11">
        <v>0</v>
      </c>
      <c r="CE19" s="11">
        <v>5</v>
      </c>
      <c r="CF19" s="11">
        <v>5</v>
      </c>
      <c r="CG19" s="9">
        <v>10</v>
      </c>
      <c r="CH19" s="11">
        <v>0</v>
      </c>
      <c r="CI19" s="11">
        <v>15</v>
      </c>
      <c r="CJ19" s="11">
        <v>30</v>
      </c>
      <c r="CK19" s="9">
        <v>45</v>
      </c>
      <c r="CL19" s="11">
        <v>0</v>
      </c>
      <c r="CM19" s="11">
        <v>5</v>
      </c>
      <c r="CN19" s="11">
        <v>33</v>
      </c>
      <c r="CO19" s="9">
        <v>38</v>
      </c>
      <c r="CP19" s="11">
        <v>0</v>
      </c>
      <c r="CQ19" s="11">
        <v>15</v>
      </c>
      <c r="CR19" s="11">
        <v>45</v>
      </c>
      <c r="CS19" s="9">
        <v>60</v>
      </c>
      <c r="CT19" s="11">
        <v>0</v>
      </c>
      <c r="CU19" s="11">
        <v>15</v>
      </c>
      <c r="CV19" s="11">
        <v>39</v>
      </c>
      <c r="CW19" s="9">
        <v>54</v>
      </c>
      <c r="CX19" s="11">
        <v>0</v>
      </c>
      <c r="CY19" s="11">
        <v>15</v>
      </c>
      <c r="CZ19" s="11">
        <v>30</v>
      </c>
      <c r="DA19" s="9">
        <v>45</v>
      </c>
      <c r="DB19" s="11">
        <v>0</v>
      </c>
      <c r="DC19" s="11">
        <v>20</v>
      </c>
      <c r="DD19" s="11">
        <v>35</v>
      </c>
      <c r="DE19" s="9">
        <v>55</v>
      </c>
      <c r="DF19" s="11">
        <v>0</v>
      </c>
      <c r="DG19" s="11">
        <v>15</v>
      </c>
      <c r="DH19" s="11">
        <v>40</v>
      </c>
      <c r="DI19" s="9">
        <v>55</v>
      </c>
      <c r="DJ19" s="11">
        <v>0</v>
      </c>
      <c r="DK19" s="11">
        <v>0</v>
      </c>
      <c r="DL19" s="11">
        <v>1</v>
      </c>
      <c r="DM19" s="9">
        <v>1</v>
      </c>
      <c r="DN19" s="27">
        <v>0</v>
      </c>
      <c r="DO19" s="27">
        <v>0</v>
      </c>
      <c r="DP19" s="27">
        <v>8</v>
      </c>
      <c r="DQ19" s="9">
        <v>8</v>
      </c>
      <c r="DR19" s="11">
        <v>0</v>
      </c>
      <c r="DS19" s="11">
        <v>10</v>
      </c>
      <c r="DT19" s="11">
        <v>30</v>
      </c>
      <c r="DU19" s="9">
        <v>40</v>
      </c>
      <c r="DV19" s="11">
        <v>0</v>
      </c>
      <c r="DW19" s="11">
        <v>20</v>
      </c>
      <c r="DX19" s="11">
        <v>65</v>
      </c>
      <c r="DY19" s="9">
        <v>85</v>
      </c>
      <c r="DZ19" s="11">
        <v>0</v>
      </c>
      <c r="EA19" s="11">
        <v>0</v>
      </c>
      <c r="EB19" s="11">
        <v>1</v>
      </c>
      <c r="EC19" s="9">
        <v>1</v>
      </c>
      <c r="ED19" s="11">
        <v>0</v>
      </c>
      <c r="EE19" s="11">
        <v>1</v>
      </c>
      <c r="EF19" s="11">
        <v>1</v>
      </c>
      <c r="EG19" s="9">
        <v>2</v>
      </c>
    </row>
    <row r="20" spans="1:137" ht="67.5" customHeight="1" x14ac:dyDescent="0.25">
      <c r="A20" s="21" t="s">
        <v>92</v>
      </c>
      <c r="B20" s="10" t="s">
        <v>93</v>
      </c>
      <c r="C20" s="10" t="s">
        <v>43</v>
      </c>
      <c r="D20" s="10" t="s">
        <v>94</v>
      </c>
      <c r="E20" s="10" t="s">
        <v>88</v>
      </c>
      <c r="F20" s="12">
        <f t="shared" si="65"/>
        <v>160</v>
      </c>
      <c r="G20" s="12">
        <f t="shared" si="62"/>
        <v>375</v>
      </c>
      <c r="H20" s="12">
        <f t="shared" si="63"/>
        <v>444</v>
      </c>
      <c r="I20" s="35">
        <f t="shared" ref="I20:I23" si="130">SUM(F20:H20)</f>
        <v>979</v>
      </c>
      <c r="J20" s="11">
        <v>0</v>
      </c>
      <c r="K20" s="11">
        <v>0</v>
      </c>
      <c r="L20" s="11">
        <v>0</v>
      </c>
      <c r="M20" s="9">
        <v>0</v>
      </c>
      <c r="N20" s="11">
        <v>40</v>
      </c>
      <c r="O20" s="11">
        <v>70</v>
      </c>
      <c r="P20" s="11">
        <v>80</v>
      </c>
      <c r="Q20" s="9">
        <v>190</v>
      </c>
      <c r="R20" s="11">
        <v>0</v>
      </c>
      <c r="S20" s="11">
        <v>0</v>
      </c>
      <c r="T20" s="11">
        <v>0</v>
      </c>
      <c r="U20" s="9">
        <v>0</v>
      </c>
      <c r="V20" s="11">
        <v>0</v>
      </c>
      <c r="W20" s="11">
        <v>2</v>
      </c>
      <c r="X20" s="11">
        <v>2</v>
      </c>
      <c r="Y20" s="9">
        <v>4</v>
      </c>
      <c r="Z20" s="11">
        <v>0</v>
      </c>
      <c r="AA20" s="11">
        <v>0</v>
      </c>
      <c r="AB20" s="11">
        <v>0</v>
      </c>
      <c r="AC20" s="9">
        <v>0</v>
      </c>
      <c r="AD20" s="11">
        <v>5</v>
      </c>
      <c r="AE20" s="11">
        <v>15</v>
      </c>
      <c r="AF20" s="11">
        <v>15</v>
      </c>
      <c r="AG20" s="9">
        <v>35</v>
      </c>
      <c r="AH20" s="11">
        <v>15</v>
      </c>
      <c r="AI20" s="11">
        <v>30</v>
      </c>
      <c r="AJ20" s="11">
        <v>15</v>
      </c>
      <c r="AK20" s="9">
        <v>60</v>
      </c>
      <c r="AL20" s="11">
        <v>0</v>
      </c>
      <c r="AM20" s="11">
        <v>0</v>
      </c>
      <c r="AN20" s="11">
        <v>0</v>
      </c>
      <c r="AO20" s="9">
        <v>0</v>
      </c>
      <c r="AP20" s="11">
        <v>0</v>
      </c>
      <c r="AQ20" s="11">
        <v>0</v>
      </c>
      <c r="AR20" s="11">
        <v>0</v>
      </c>
      <c r="AS20" s="9">
        <v>0</v>
      </c>
      <c r="AT20" s="11">
        <v>0</v>
      </c>
      <c r="AU20" s="11">
        <v>0</v>
      </c>
      <c r="AV20" s="11">
        <v>0</v>
      </c>
      <c r="AW20" s="9">
        <v>0</v>
      </c>
      <c r="AX20" s="11">
        <v>0</v>
      </c>
      <c r="AY20" s="11">
        <v>1</v>
      </c>
      <c r="AZ20" s="11">
        <v>2</v>
      </c>
      <c r="BA20" s="9">
        <v>3</v>
      </c>
      <c r="BB20" s="11">
        <v>0</v>
      </c>
      <c r="BC20" s="11">
        <v>2</v>
      </c>
      <c r="BD20" s="11">
        <v>5</v>
      </c>
      <c r="BE20" s="9">
        <v>7</v>
      </c>
      <c r="BF20" s="37">
        <v>0</v>
      </c>
      <c r="BG20" s="37">
        <v>10</v>
      </c>
      <c r="BH20" s="37">
        <v>10</v>
      </c>
      <c r="BI20" s="9">
        <v>20</v>
      </c>
      <c r="BJ20" s="11">
        <v>40</v>
      </c>
      <c r="BK20" s="11">
        <v>70</v>
      </c>
      <c r="BL20" s="11">
        <v>80</v>
      </c>
      <c r="BM20" s="9">
        <v>190</v>
      </c>
      <c r="BN20" s="11">
        <v>0</v>
      </c>
      <c r="BO20" s="11">
        <v>0</v>
      </c>
      <c r="BP20" s="11">
        <v>0</v>
      </c>
      <c r="BQ20" s="9">
        <v>0</v>
      </c>
      <c r="BR20" s="11">
        <v>0</v>
      </c>
      <c r="BS20" s="11">
        <v>0</v>
      </c>
      <c r="BT20" s="11">
        <v>0</v>
      </c>
      <c r="BU20" s="9">
        <v>0</v>
      </c>
      <c r="BV20" s="11">
        <v>20</v>
      </c>
      <c r="BW20" s="11">
        <v>20</v>
      </c>
      <c r="BX20" s="11">
        <v>20</v>
      </c>
      <c r="BY20" s="9">
        <v>60</v>
      </c>
      <c r="BZ20" s="11">
        <v>0</v>
      </c>
      <c r="CA20" s="11">
        <v>0</v>
      </c>
      <c r="CB20" s="11">
        <v>0</v>
      </c>
      <c r="CC20" s="9">
        <v>0</v>
      </c>
      <c r="CD20" s="11">
        <v>30</v>
      </c>
      <c r="CE20" s="11">
        <v>50</v>
      </c>
      <c r="CF20" s="11">
        <v>90</v>
      </c>
      <c r="CG20" s="9">
        <v>170</v>
      </c>
      <c r="CH20" s="11">
        <v>0</v>
      </c>
      <c r="CI20" s="11">
        <v>0</v>
      </c>
      <c r="CJ20" s="11">
        <v>0</v>
      </c>
      <c r="CK20" s="9">
        <v>0</v>
      </c>
      <c r="CL20" s="11">
        <v>0</v>
      </c>
      <c r="CM20" s="11">
        <v>30</v>
      </c>
      <c r="CN20" s="11">
        <v>35</v>
      </c>
      <c r="CO20" s="9">
        <v>65</v>
      </c>
      <c r="CP20" s="11">
        <v>0</v>
      </c>
      <c r="CQ20" s="11">
        <v>0</v>
      </c>
      <c r="CR20" s="11">
        <v>0</v>
      </c>
      <c r="CS20" s="9">
        <v>0</v>
      </c>
      <c r="CT20" s="11">
        <v>0</v>
      </c>
      <c r="CU20" s="11">
        <v>0</v>
      </c>
      <c r="CV20" s="11">
        <v>0</v>
      </c>
      <c r="CW20" s="9">
        <v>0</v>
      </c>
      <c r="CX20" s="11">
        <v>0</v>
      </c>
      <c r="CY20" s="11">
        <v>10</v>
      </c>
      <c r="CZ20" s="11">
        <v>10</v>
      </c>
      <c r="DA20" s="9">
        <v>20</v>
      </c>
      <c r="DB20" s="11">
        <v>0</v>
      </c>
      <c r="DC20" s="11">
        <v>20</v>
      </c>
      <c r="DD20" s="11">
        <v>20</v>
      </c>
      <c r="DE20" s="9">
        <v>40</v>
      </c>
      <c r="DF20" s="11">
        <v>10</v>
      </c>
      <c r="DG20" s="11">
        <v>30</v>
      </c>
      <c r="DH20" s="11">
        <v>40</v>
      </c>
      <c r="DI20" s="9">
        <v>80</v>
      </c>
      <c r="DJ20" s="11">
        <v>0</v>
      </c>
      <c r="DK20" s="11">
        <v>0</v>
      </c>
      <c r="DL20" s="11">
        <v>0</v>
      </c>
      <c r="DM20" s="9">
        <v>0</v>
      </c>
      <c r="DN20" s="27">
        <v>0</v>
      </c>
      <c r="DO20" s="27">
        <v>0</v>
      </c>
      <c r="DP20" s="27">
        <v>0</v>
      </c>
      <c r="DQ20" s="9">
        <v>0</v>
      </c>
      <c r="DR20" s="11">
        <v>0</v>
      </c>
      <c r="DS20" s="11">
        <v>5</v>
      </c>
      <c r="DT20" s="11">
        <v>10</v>
      </c>
      <c r="DU20" s="9">
        <v>15</v>
      </c>
      <c r="DV20" s="11">
        <v>0</v>
      </c>
      <c r="DW20" s="11">
        <v>10</v>
      </c>
      <c r="DX20" s="11">
        <v>10</v>
      </c>
      <c r="DY20" s="9">
        <v>20</v>
      </c>
      <c r="DZ20" s="11">
        <v>0</v>
      </c>
      <c r="EA20" s="11">
        <v>0</v>
      </c>
      <c r="EB20" s="11">
        <v>0</v>
      </c>
      <c r="EC20" s="9">
        <v>0</v>
      </c>
      <c r="ED20" s="11">
        <v>0</v>
      </c>
      <c r="EE20" s="11">
        <v>0</v>
      </c>
      <c r="EF20" s="11">
        <v>0</v>
      </c>
      <c r="EG20" s="9">
        <v>0</v>
      </c>
    </row>
    <row r="21" spans="1:137" ht="38.4" customHeight="1" x14ac:dyDescent="0.25">
      <c r="A21" s="21" t="s">
        <v>46</v>
      </c>
      <c r="B21" s="10" t="s">
        <v>95</v>
      </c>
      <c r="C21" s="10" t="s">
        <v>43</v>
      </c>
      <c r="D21" s="10" t="s">
        <v>96</v>
      </c>
      <c r="E21" s="10" t="s">
        <v>88</v>
      </c>
      <c r="F21" s="12">
        <f t="shared" si="65"/>
        <v>87</v>
      </c>
      <c r="G21" s="12">
        <f t="shared" si="62"/>
        <v>165</v>
      </c>
      <c r="H21" s="12">
        <f t="shared" si="63"/>
        <v>149</v>
      </c>
      <c r="I21" s="35">
        <f t="shared" si="130"/>
        <v>401</v>
      </c>
      <c r="J21" s="11">
        <v>0</v>
      </c>
      <c r="K21" s="11">
        <v>1</v>
      </c>
      <c r="L21" s="11">
        <v>0</v>
      </c>
      <c r="M21" s="9">
        <v>1</v>
      </c>
      <c r="N21" s="11">
        <v>2</v>
      </c>
      <c r="O21" s="11">
        <v>2</v>
      </c>
      <c r="P21" s="11">
        <v>2</v>
      </c>
      <c r="Q21" s="9">
        <v>6</v>
      </c>
      <c r="R21" s="11">
        <v>5</v>
      </c>
      <c r="S21" s="11">
        <v>10</v>
      </c>
      <c r="T21" s="11">
        <v>10</v>
      </c>
      <c r="U21" s="9">
        <v>25</v>
      </c>
      <c r="V21" s="11">
        <v>1</v>
      </c>
      <c r="W21" s="11">
        <v>2</v>
      </c>
      <c r="X21" s="11">
        <v>2</v>
      </c>
      <c r="Y21" s="9">
        <v>5</v>
      </c>
      <c r="Z21" s="11">
        <v>2</v>
      </c>
      <c r="AA21" s="11">
        <v>4</v>
      </c>
      <c r="AB21" s="11">
        <v>4</v>
      </c>
      <c r="AC21" s="9">
        <v>10</v>
      </c>
      <c r="AD21" s="11">
        <v>5</v>
      </c>
      <c r="AE21" s="11">
        <v>12</v>
      </c>
      <c r="AF21" s="11">
        <v>13</v>
      </c>
      <c r="AG21" s="9">
        <v>30</v>
      </c>
      <c r="AH21" s="11">
        <v>5</v>
      </c>
      <c r="AI21" s="11">
        <v>10</v>
      </c>
      <c r="AJ21" s="11">
        <v>7</v>
      </c>
      <c r="AK21" s="9">
        <v>22</v>
      </c>
      <c r="AL21" s="11">
        <v>2</v>
      </c>
      <c r="AM21" s="11">
        <v>3</v>
      </c>
      <c r="AN21" s="11">
        <v>3</v>
      </c>
      <c r="AO21" s="9">
        <v>8</v>
      </c>
      <c r="AP21" s="11">
        <v>2</v>
      </c>
      <c r="AQ21" s="11">
        <v>2</v>
      </c>
      <c r="AR21" s="11">
        <v>2</v>
      </c>
      <c r="AS21" s="9">
        <v>6</v>
      </c>
      <c r="AT21" s="11">
        <v>5</v>
      </c>
      <c r="AU21" s="11">
        <v>15</v>
      </c>
      <c r="AV21" s="11">
        <v>15</v>
      </c>
      <c r="AW21" s="9">
        <v>35</v>
      </c>
      <c r="AX21" s="11">
        <v>1</v>
      </c>
      <c r="AY21" s="11">
        <v>3</v>
      </c>
      <c r="AZ21" s="11">
        <v>2</v>
      </c>
      <c r="BA21" s="9">
        <v>6</v>
      </c>
      <c r="BB21" s="11">
        <v>3</v>
      </c>
      <c r="BC21" s="11">
        <v>3</v>
      </c>
      <c r="BD21" s="11">
        <v>3</v>
      </c>
      <c r="BE21" s="9">
        <v>9</v>
      </c>
      <c r="BF21" s="11">
        <v>5</v>
      </c>
      <c r="BG21" s="11">
        <v>10</v>
      </c>
      <c r="BH21" s="11">
        <v>5</v>
      </c>
      <c r="BI21" s="9">
        <v>20</v>
      </c>
      <c r="BJ21" s="11">
        <v>10</v>
      </c>
      <c r="BK21" s="11">
        <v>20</v>
      </c>
      <c r="BL21" s="11">
        <v>20</v>
      </c>
      <c r="BM21" s="9">
        <v>50</v>
      </c>
      <c r="BN21" s="11">
        <v>2</v>
      </c>
      <c r="BO21" s="11">
        <v>2</v>
      </c>
      <c r="BP21" s="11">
        <v>2</v>
      </c>
      <c r="BQ21" s="9">
        <v>6</v>
      </c>
      <c r="BR21" s="11">
        <v>1</v>
      </c>
      <c r="BS21" s="11">
        <v>1</v>
      </c>
      <c r="BT21" s="11">
        <v>1</v>
      </c>
      <c r="BU21" s="9">
        <v>3</v>
      </c>
      <c r="BV21" s="11">
        <v>2</v>
      </c>
      <c r="BW21" s="11">
        <v>5</v>
      </c>
      <c r="BX21" s="11">
        <v>4</v>
      </c>
      <c r="BY21" s="9">
        <v>11</v>
      </c>
      <c r="BZ21" s="11">
        <v>2</v>
      </c>
      <c r="CA21" s="11">
        <v>2</v>
      </c>
      <c r="CB21" s="11">
        <v>2</v>
      </c>
      <c r="CC21" s="9">
        <v>6</v>
      </c>
      <c r="CD21" s="11">
        <v>3</v>
      </c>
      <c r="CE21" s="11">
        <v>4</v>
      </c>
      <c r="CF21" s="11">
        <v>3</v>
      </c>
      <c r="CG21" s="9">
        <v>10</v>
      </c>
      <c r="CH21" s="11">
        <v>2</v>
      </c>
      <c r="CI21" s="11">
        <v>7</v>
      </c>
      <c r="CJ21" s="11">
        <v>5</v>
      </c>
      <c r="CK21" s="9">
        <v>14</v>
      </c>
      <c r="CL21" s="11">
        <v>2</v>
      </c>
      <c r="CM21" s="11">
        <v>3</v>
      </c>
      <c r="CN21" s="11">
        <v>3</v>
      </c>
      <c r="CO21" s="9">
        <v>8</v>
      </c>
      <c r="CP21" s="11">
        <v>3</v>
      </c>
      <c r="CQ21" s="11">
        <v>7</v>
      </c>
      <c r="CR21" s="11">
        <v>7</v>
      </c>
      <c r="CS21" s="9">
        <v>17</v>
      </c>
      <c r="CT21" s="11">
        <v>5</v>
      </c>
      <c r="CU21" s="11">
        <v>5</v>
      </c>
      <c r="CV21" s="11">
        <v>5</v>
      </c>
      <c r="CW21" s="9">
        <v>15</v>
      </c>
      <c r="CX21" s="11">
        <v>3</v>
      </c>
      <c r="CY21" s="11">
        <v>5</v>
      </c>
      <c r="CZ21" s="11">
        <v>5</v>
      </c>
      <c r="DA21" s="9">
        <v>13</v>
      </c>
      <c r="DB21" s="11">
        <v>1</v>
      </c>
      <c r="DC21" s="11">
        <v>2</v>
      </c>
      <c r="DD21" s="11">
        <v>3</v>
      </c>
      <c r="DE21" s="9">
        <v>6</v>
      </c>
      <c r="DF21" s="11">
        <v>1</v>
      </c>
      <c r="DG21" s="11">
        <v>5</v>
      </c>
      <c r="DH21" s="11">
        <v>4</v>
      </c>
      <c r="DI21" s="9">
        <v>10</v>
      </c>
      <c r="DJ21" s="11">
        <v>0</v>
      </c>
      <c r="DK21" s="11">
        <v>2</v>
      </c>
      <c r="DL21" s="11">
        <v>2</v>
      </c>
      <c r="DM21" s="9">
        <v>4</v>
      </c>
      <c r="DN21" s="11">
        <v>2</v>
      </c>
      <c r="DO21" s="11">
        <v>2</v>
      </c>
      <c r="DP21" s="11">
        <v>2</v>
      </c>
      <c r="DQ21" s="9">
        <v>6</v>
      </c>
      <c r="DR21" s="11">
        <v>6</v>
      </c>
      <c r="DS21" s="11">
        <v>8</v>
      </c>
      <c r="DT21" s="11">
        <v>6</v>
      </c>
      <c r="DU21" s="9">
        <v>20</v>
      </c>
      <c r="DV21" s="11">
        <v>4</v>
      </c>
      <c r="DW21" s="11">
        <v>6</v>
      </c>
      <c r="DX21" s="11">
        <v>6</v>
      </c>
      <c r="DY21" s="9">
        <v>16</v>
      </c>
      <c r="DZ21" s="11">
        <v>0</v>
      </c>
      <c r="EA21" s="11">
        <v>1</v>
      </c>
      <c r="EB21" s="11">
        <v>0</v>
      </c>
      <c r="EC21" s="9">
        <v>1</v>
      </c>
      <c r="ED21" s="11">
        <v>0</v>
      </c>
      <c r="EE21" s="11">
        <v>1</v>
      </c>
      <c r="EF21" s="11">
        <v>1</v>
      </c>
      <c r="EG21" s="9">
        <v>2</v>
      </c>
    </row>
    <row r="22" spans="1:137" ht="63.75" customHeight="1" x14ac:dyDescent="0.25">
      <c r="A22" s="21" t="s">
        <v>97</v>
      </c>
      <c r="B22" s="10" t="s">
        <v>98</v>
      </c>
      <c r="C22" s="10" t="s">
        <v>43</v>
      </c>
      <c r="D22" s="10" t="s">
        <v>99</v>
      </c>
      <c r="E22" s="10" t="s">
        <v>88</v>
      </c>
      <c r="F22" s="12">
        <f t="shared" si="65"/>
        <v>195</v>
      </c>
      <c r="G22" s="12">
        <f t="shared" si="62"/>
        <v>318</v>
      </c>
      <c r="H22" s="12">
        <f t="shared" si="63"/>
        <v>355</v>
      </c>
      <c r="I22" s="35">
        <f t="shared" si="130"/>
        <v>868</v>
      </c>
      <c r="J22" s="11">
        <v>0</v>
      </c>
      <c r="K22" s="11">
        <v>0</v>
      </c>
      <c r="L22" s="11">
        <v>0</v>
      </c>
      <c r="M22" s="9">
        <v>0</v>
      </c>
      <c r="N22" s="11">
        <v>20</v>
      </c>
      <c r="O22" s="11">
        <v>30</v>
      </c>
      <c r="P22" s="11">
        <v>30</v>
      </c>
      <c r="Q22" s="9">
        <v>80</v>
      </c>
      <c r="R22" s="11">
        <v>7</v>
      </c>
      <c r="S22" s="11">
        <v>10</v>
      </c>
      <c r="T22" s="11">
        <v>18</v>
      </c>
      <c r="U22" s="9">
        <v>35</v>
      </c>
      <c r="V22" s="11">
        <v>1</v>
      </c>
      <c r="W22" s="11">
        <v>2</v>
      </c>
      <c r="X22" s="11">
        <v>2</v>
      </c>
      <c r="Y22" s="9">
        <v>5</v>
      </c>
      <c r="Z22" s="11">
        <v>6</v>
      </c>
      <c r="AA22" s="11">
        <v>10</v>
      </c>
      <c r="AB22" s="11">
        <v>10</v>
      </c>
      <c r="AC22" s="9">
        <v>26</v>
      </c>
      <c r="AD22" s="11">
        <v>30</v>
      </c>
      <c r="AE22" s="11">
        <v>35</v>
      </c>
      <c r="AF22" s="11">
        <v>30</v>
      </c>
      <c r="AG22" s="9">
        <v>95</v>
      </c>
      <c r="AH22" s="11">
        <v>10</v>
      </c>
      <c r="AI22" s="11">
        <v>15</v>
      </c>
      <c r="AJ22" s="11">
        <v>15</v>
      </c>
      <c r="AK22" s="9">
        <v>40</v>
      </c>
      <c r="AL22" s="11">
        <v>0</v>
      </c>
      <c r="AM22" s="11">
        <v>2</v>
      </c>
      <c r="AN22" s="11">
        <v>0</v>
      </c>
      <c r="AO22" s="9">
        <v>2</v>
      </c>
      <c r="AP22" s="11">
        <v>7</v>
      </c>
      <c r="AQ22" s="11">
        <v>0</v>
      </c>
      <c r="AR22" s="11">
        <v>0</v>
      </c>
      <c r="AS22" s="9">
        <v>7</v>
      </c>
      <c r="AT22" s="11">
        <v>8</v>
      </c>
      <c r="AU22" s="11">
        <v>10</v>
      </c>
      <c r="AV22" s="11">
        <v>10</v>
      </c>
      <c r="AW22" s="9">
        <v>28</v>
      </c>
      <c r="AX22" s="11">
        <v>1</v>
      </c>
      <c r="AY22" s="11">
        <v>4</v>
      </c>
      <c r="AZ22" s="11">
        <v>5</v>
      </c>
      <c r="BA22" s="9">
        <v>10</v>
      </c>
      <c r="BB22" s="11">
        <v>0</v>
      </c>
      <c r="BC22" s="11">
        <v>5</v>
      </c>
      <c r="BD22" s="11">
        <v>5</v>
      </c>
      <c r="BE22" s="9">
        <v>10</v>
      </c>
      <c r="BF22" s="11">
        <v>10</v>
      </c>
      <c r="BG22" s="11">
        <v>10</v>
      </c>
      <c r="BH22" s="11">
        <v>10</v>
      </c>
      <c r="BI22" s="9">
        <v>30</v>
      </c>
      <c r="BJ22" s="11">
        <v>15</v>
      </c>
      <c r="BK22" s="11">
        <v>35</v>
      </c>
      <c r="BL22" s="11">
        <v>40</v>
      </c>
      <c r="BM22" s="9">
        <v>90</v>
      </c>
      <c r="BN22" s="11">
        <v>0</v>
      </c>
      <c r="BO22" s="11">
        <v>0</v>
      </c>
      <c r="BP22" s="11">
        <v>0</v>
      </c>
      <c r="BQ22" s="9">
        <v>0</v>
      </c>
      <c r="BR22" s="11">
        <v>1</v>
      </c>
      <c r="BS22" s="11">
        <v>1</v>
      </c>
      <c r="BT22" s="11">
        <v>1</v>
      </c>
      <c r="BU22" s="9">
        <v>3</v>
      </c>
      <c r="BV22" s="11">
        <v>10</v>
      </c>
      <c r="BW22" s="11">
        <v>15</v>
      </c>
      <c r="BX22" s="11">
        <v>15</v>
      </c>
      <c r="BY22" s="9">
        <v>40</v>
      </c>
      <c r="BZ22" s="11">
        <v>2</v>
      </c>
      <c r="CA22" s="11">
        <v>1</v>
      </c>
      <c r="CB22" s="11">
        <v>1</v>
      </c>
      <c r="CC22" s="9">
        <v>4</v>
      </c>
      <c r="CD22" s="11">
        <v>2</v>
      </c>
      <c r="CE22" s="11">
        <v>3</v>
      </c>
      <c r="CF22" s="11">
        <v>2</v>
      </c>
      <c r="CG22" s="9">
        <v>7</v>
      </c>
      <c r="CH22" s="11">
        <v>10</v>
      </c>
      <c r="CI22" s="11">
        <v>15</v>
      </c>
      <c r="CJ22" s="11">
        <v>10</v>
      </c>
      <c r="CK22" s="9">
        <v>35</v>
      </c>
      <c r="CL22" s="11">
        <v>10</v>
      </c>
      <c r="CM22" s="11">
        <v>15</v>
      </c>
      <c r="CN22" s="11">
        <v>15</v>
      </c>
      <c r="CO22" s="9">
        <v>40</v>
      </c>
      <c r="CP22" s="11">
        <v>0</v>
      </c>
      <c r="CQ22" s="11">
        <v>10</v>
      </c>
      <c r="CR22" s="11">
        <v>40</v>
      </c>
      <c r="CS22" s="9">
        <v>50</v>
      </c>
      <c r="CT22" s="11">
        <v>5</v>
      </c>
      <c r="CU22" s="11">
        <v>15</v>
      </c>
      <c r="CV22" s="11">
        <v>8</v>
      </c>
      <c r="CW22" s="9">
        <v>28</v>
      </c>
      <c r="CX22" s="11">
        <v>10</v>
      </c>
      <c r="CY22" s="11">
        <v>10</v>
      </c>
      <c r="CZ22" s="11">
        <v>25</v>
      </c>
      <c r="DA22" s="9">
        <v>45</v>
      </c>
      <c r="DB22" s="11">
        <v>5</v>
      </c>
      <c r="DC22" s="11">
        <v>10</v>
      </c>
      <c r="DD22" s="11">
        <v>10</v>
      </c>
      <c r="DE22" s="9">
        <v>25</v>
      </c>
      <c r="DF22" s="11">
        <v>10</v>
      </c>
      <c r="DG22" s="11">
        <v>15</v>
      </c>
      <c r="DH22" s="11">
        <v>15</v>
      </c>
      <c r="DI22" s="9">
        <v>40</v>
      </c>
      <c r="DJ22" s="11">
        <v>0</v>
      </c>
      <c r="DK22" s="11">
        <v>0</v>
      </c>
      <c r="DL22" s="11">
        <v>0</v>
      </c>
      <c r="DM22" s="9">
        <v>0</v>
      </c>
      <c r="DN22" s="11">
        <v>0</v>
      </c>
      <c r="DO22" s="11">
        <v>0</v>
      </c>
      <c r="DP22" s="11">
        <v>8</v>
      </c>
      <c r="DQ22" s="9">
        <v>8</v>
      </c>
      <c r="DR22" s="11">
        <v>10</v>
      </c>
      <c r="DS22" s="11">
        <v>20</v>
      </c>
      <c r="DT22" s="11">
        <v>10</v>
      </c>
      <c r="DU22" s="9">
        <v>40</v>
      </c>
      <c r="DV22" s="11">
        <v>5</v>
      </c>
      <c r="DW22" s="11">
        <v>20</v>
      </c>
      <c r="DX22" s="11">
        <v>20</v>
      </c>
      <c r="DY22" s="9">
        <v>45</v>
      </c>
      <c r="DZ22" s="11">
        <v>0</v>
      </c>
      <c r="EA22" s="11">
        <v>0</v>
      </c>
      <c r="EB22" s="11">
        <v>0</v>
      </c>
      <c r="EC22" s="9">
        <v>0</v>
      </c>
      <c r="ED22" s="11">
        <v>0</v>
      </c>
      <c r="EE22" s="11">
        <v>0</v>
      </c>
      <c r="EF22" s="11">
        <v>0</v>
      </c>
      <c r="EG22" s="9">
        <v>0</v>
      </c>
    </row>
    <row r="23" spans="1:137" ht="70.95" customHeight="1" x14ac:dyDescent="0.25">
      <c r="A23" s="21" t="s">
        <v>100</v>
      </c>
      <c r="B23" s="10" t="s">
        <v>101</v>
      </c>
      <c r="C23" s="10" t="s">
        <v>43</v>
      </c>
      <c r="D23" s="10" t="s">
        <v>102</v>
      </c>
      <c r="E23" s="10" t="s">
        <v>88</v>
      </c>
      <c r="F23" s="12">
        <f t="shared" si="65"/>
        <v>23</v>
      </c>
      <c r="G23" s="12">
        <f t="shared" si="62"/>
        <v>45</v>
      </c>
      <c r="H23" s="12">
        <f t="shared" si="63"/>
        <v>41</v>
      </c>
      <c r="I23" s="35">
        <f t="shared" si="130"/>
        <v>109</v>
      </c>
      <c r="J23" s="11">
        <v>0</v>
      </c>
      <c r="K23" s="11">
        <v>1</v>
      </c>
      <c r="L23" s="11">
        <v>0</v>
      </c>
      <c r="M23" s="9">
        <v>1</v>
      </c>
      <c r="N23" s="11">
        <v>1</v>
      </c>
      <c r="O23" s="11">
        <v>1</v>
      </c>
      <c r="P23" s="11">
        <v>1</v>
      </c>
      <c r="Q23" s="9">
        <v>3</v>
      </c>
      <c r="R23" s="11">
        <v>5</v>
      </c>
      <c r="S23" s="11">
        <v>10</v>
      </c>
      <c r="T23" s="11">
        <v>10</v>
      </c>
      <c r="U23" s="9">
        <v>25</v>
      </c>
      <c r="V23" s="11">
        <v>1</v>
      </c>
      <c r="W23" s="11">
        <v>2</v>
      </c>
      <c r="X23" s="11">
        <v>2</v>
      </c>
      <c r="Y23" s="9">
        <v>5</v>
      </c>
      <c r="Z23" s="11">
        <v>0</v>
      </c>
      <c r="AA23" s="11">
        <v>0</v>
      </c>
      <c r="AB23" s="11">
        <v>1</v>
      </c>
      <c r="AC23" s="9">
        <v>1</v>
      </c>
      <c r="AD23" s="11">
        <v>1</v>
      </c>
      <c r="AE23" s="11">
        <v>2</v>
      </c>
      <c r="AF23" s="11">
        <v>2</v>
      </c>
      <c r="AG23" s="9">
        <v>5</v>
      </c>
      <c r="AH23" s="11">
        <v>2</v>
      </c>
      <c r="AI23" s="11">
        <v>3</v>
      </c>
      <c r="AJ23" s="11">
        <v>5</v>
      </c>
      <c r="AK23" s="9">
        <v>10</v>
      </c>
      <c r="AL23" s="11">
        <v>0</v>
      </c>
      <c r="AM23" s="11">
        <v>0</v>
      </c>
      <c r="AN23" s="11">
        <v>0</v>
      </c>
      <c r="AO23" s="9">
        <v>0</v>
      </c>
      <c r="AP23" s="11">
        <v>0</v>
      </c>
      <c r="AQ23" s="11">
        <v>0</v>
      </c>
      <c r="AR23" s="11">
        <v>0</v>
      </c>
      <c r="AS23" s="9">
        <v>0</v>
      </c>
      <c r="AT23" s="11">
        <v>0</v>
      </c>
      <c r="AU23" s="11">
        <v>3</v>
      </c>
      <c r="AV23" s="11">
        <v>2</v>
      </c>
      <c r="AW23" s="9">
        <v>5</v>
      </c>
      <c r="AX23" s="11">
        <v>0</v>
      </c>
      <c r="AY23" s="11">
        <v>1</v>
      </c>
      <c r="AZ23" s="11">
        <v>0</v>
      </c>
      <c r="BA23" s="9">
        <v>1</v>
      </c>
      <c r="BB23" s="11">
        <v>0</v>
      </c>
      <c r="BC23" s="11">
        <v>0</v>
      </c>
      <c r="BD23" s="11">
        <v>0</v>
      </c>
      <c r="BE23" s="9">
        <v>0</v>
      </c>
      <c r="BF23" s="11">
        <v>1</v>
      </c>
      <c r="BG23" s="11">
        <v>2</v>
      </c>
      <c r="BH23" s="11">
        <v>2</v>
      </c>
      <c r="BI23" s="9">
        <v>5</v>
      </c>
      <c r="BJ23" s="11">
        <v>3</v>
      </c>
      <c r="BK23" s="11">
        <v>3</v>
      </c>
      <c r="BL23" s="11">
        <v>3</v>
      </c>
      <c r="BM23" s="9">
        <v>9</v>
      </c>
      <c r="BN23" s="11">
        <v>0</v>
      </c>
      <c r="BO23" s="11">
        <v>0</v>
      </c>
      <c r="BP23" s="11">
        <v>0</v>
      </c>
      <c r="BQ23" s="9">
        <v>0</v>
      </c>
      <c r="BR23" s="11">
        <v>1</v>
      </c>
      <c r="BS23" s="11">
        <v>1</v>
      </c>
      <c r="BT23" s="11">
        <v>1</v>
      </c>
      <c r="BU23" s="9">
        <v>3</v>
      </c>
      <c r="BV23" s="11">
        <v>0</v>
      </c>
      <c r="BW23" s="11">
        <v>2</v>
      </c>
      <c r="BX23" s="11">
        <v>0</v>
      </c>
      <c r="BY23" s="9">
        <v>2</v>
      </c>
      <c r="BZ23" s="11">
        <v>0</v>
      </c>
      <c r="CA23" s="11">
        <v>0</v>
      </c>
      <c r="CB23" s="11">
        <v>0</v>
      </c>
      <c r="CC23" s="9">
        <v>0</v>
      </c>
      <c r="CD23" s="11">
        <v>0</v>
      </c>
      <c r="CE23" s="11">
        <v>1</v>
      </c>
      <c r="CF23" s="11">
        <v>0</v>
      </c>
      <c r="CG23" s="9">
        <v>1</v>
      </c>
      <c r="CH23" s="11">
        <v>0</v>
      </c>
      <c r="CI23" s="11">
        <v>1</v>
      </c>
      <c r="CJ23" s="11">
        <v>1</v>
      </c>
      <c r="CK23" s="9">
        <v>2</v>
      </c>
      <c r="CL23" s="11">
        <v>0</v>
      </c>
      <c r="CM23" s="11">
        <v>1</v>
      </c>
      <c r="CN23" s="11">
        <v>0</v>
      </c>
      <c r="CO23" s="9">
        <v>1</v>
      </c>
      <c r="CP23" s="11">
        <v>1</v>
      </c>
      <c r="CQ23" s="11">
        <v>1</v>
      </c>
      <c r="CR23" s="11">
        <v>1</v>
      </c>
      <c r="CS23" s="9">
        <v>3</v>
      </c>
      <c r="CT23" s="11">
        <v>2</v>
      </c>
      <c r="CU23" s="11">
        <v>2</v>
      </c>
      <c r="CV23" s="11">
        <v>2</v>
      </c>
      <c r="CW23" s="9">
        <v>6</v>
      </c>
      <c r="CX23" s="11">
        <v>0</v>
      </c>
      <c r="CY23" s="11">
        <v>1</v>
      </c>
      <c r="CZ23" s="11">
        <v>1</v>
      </c>
      <c r="DA23" s="9">
        <v>2</v>
      </c>
      <c r="DB23" s="11">
        <v>1</v>
      </c>
      <c r="DC23" s="11">
        <v>2</v>
      </c>
      <c r="DD23" s="11">
        <v>2</v>
      </c>
      <c r="DE23" s="9">
        <v>5</v>
      </c>
      <c r="DF23" s="11">
        <v>0</v>
      </c>
      <c r="DG23" s="11">
        <v>1</v>
      </c>
      <c r="DH23" s="11">
        <v>0</v>
      </c>
      <c r="DI23" s="9">
        <v>1</v>
      </c>
      <c r="DJ23" s="11">
        <v>0</v>
      </c>
      <c r="DK23" s="11">
        <v>0</v>
      </c>
      <c r="DL23" s="11">
        <v>0</v>
      </c>
      <c r="DM23" s="9">
        <v>0</v>
      </c>
      <c r="DN23" s="11">
        <v>3</v>
      </c>
      <c r="DO23" s="11">
        <v>3</v>
      </c>
      <c r="DP23" s="11">
        <v>3</v>
      </c>
      <c r="DQ23" s="9">
        <v>9</v>
      </c>
      <c r="DR23" s="11">
        <v>1</v>
      </c>
      <c r="DS23" s="11">
        <v>1</v>
      </c>
      <c r="DT23" s="11">
        <v>1</v>
      </c>
      <c r="DU23" s="9">
        <v>3</v>
      </c>
      <c r="DV23" s="11">
        <v>0</v>
      </c>
      <c r="DW23" s="11">
        <v>0</v>
      </c>
      <c r="DX23" s="11">
        <v>1</v>
      </c>
      <c r="DY23" s="9">
        <v>1</v>
      </c>
      <c r="DZ23" s="11">
        <v>0</v>
      </c>
      <c r="EA23" s="11">
        <v>0</v>
      </c>
      <c r="EB23" s="11">
        <v>0</v>
      </c>
      <c r="EC23" s="9">
        <v>0</v>
      </c>
      <c r="ED23" s="11">
        <v>0</v>
      </c>
      <c r="EE23" s="11">
        <v>0</v>
      </c>
      <c r="EF23" s="11">
        <v>0</v>
      </c>
      <c r="EG23" s="9">
        <v>0</v>
      </c>
    </row>
    <row r="24" spans="1:137" ht="67.2" customHeight="1" x14ac:dyDescent="0.25">
      <c r="B24" s="17" t="s">
        <v>103</v>
      </c>
      <c r="C24" s="17" t="s">
        <v>43</v>
      </c>
      <c r="D24" s="17" t="s">
        <v>104</v>
      </c>
      <c r="E24" s="17" t="s">
        <v>88</v>
      </c>
      <c r="F24" s="17">
        <f t="shared" si="65"/>
        <v>1778</v>
      </c>
      <c r="G24" s="17">
        <f t="shared" si="62"/>
        <v>2470</v>
      </c>
      <c r="H24" s="17">
        <f t="shared" si="63"/>
        <v>2051</v>
      </c>
      <c r="I24" s="28">
        <f>SUM(F24:H24)</f>
        <v>6299</v>
      </c>
      <c r="J24" s="11">
        <v>2</v>
      </c>
      <c r="K24" s="11">
        <v>3</v>
      </c>
      <c r="L24" s="11">
        <v>3</v>
      </c>
      <c r="M24" s="9">
        <v>8</v>
      </c>
      <c r="N24" s="11">
        <v>300</v>
      </c>
      <c r="O24" s="11">
        <v>300</v>
      </c>
      <c r="P24" s="11">
        <v>300</v>
      </c>
      <c r="Q24" s="9">
        <v>900</v>
      </c>
      <c r="R24" s="11">
        <v>30</v>
      </c>
      <c r="S24" s="11">
        <v>45</v>
      </c>
      <c r="T24" s="11">
        <v>45</v>
      </c>
      <c r="U24" s="9">
        <v>120</v>
      </c>
      <c r="V24" s="11">
        <v>20</v>
      </c>
      <c r="W24" s="11">
        <v>50</v>
      </c>
      <c r="X24" s="11">
        <v>30</v>
      </c>
      <c r="Y24" s="9">
        <v>100</v>
      </c>
      <c r="Z24" s="11">
        <v>36</v>
      </c>
      <c r="AA24" s="11">
        <v>63</v>
      </c>
      <c r="AB24" s="11">
        <v>40</v>
      </c>
      <c r="AC24" s="9">
        <v>139</v>
      </c>
      <c r="AD24" s="11">
        <v>100</v>
      </c>
      <c r="AE24" s="11">
        <v>200</v>
      </c>
      <c r="AF24" s="11">
        <v>200</v>
      </c>
      <c r="AG24" s="9">
        <v>500</v>
      </c>
      <c r="AH24" s="11">
        <v>50</v>
      </c>
      <c r="AI24" s="11">
        <v>100</v>
      </c>
      <c r="AJ24" s="11">
        <v>100</v>
      </c>
      <c r="AK24" s="9">
        <v>250</v>
      </c>
      <c r="AL24" s="11">
        <v>40</v>
      </c>
      <c r="AM24" s="11">
        <v>60</v>
      </c>
      <c r="AN24" s="11">
        <v>60</v>
      </c>
      <c r="AO24" s="9">
        <v>160</v>
      </c>
      <c r="AP24" s="11">
        <v>43</v>
      </c>
      <c r="AQ24" s="11">
        <v>87</v>
      </c>
      <c r="AR24" s="11">
        <v>87</v>
      </c>
      <c r="AS24" s="9">
        <v>217</v>
      </c>
      <c r="AT24" s="11">
        <v>50</v>
      </c>
      <c r="AU24" s="11">
        <v>108</v>
      </c>
      <c r="AV24" s="11">
        <v>107</v>
      </c>
      <c r="AW24" s="9">
        <v>265</v>
      </c>
      <c r="AX24" s="11">
        <v>40</v>
      </c>
      <c r="AY24" s="11">
        <v>80</v>
      </c>
      <c r="AZ24" s="11">
        <v>60</v>
      </c>
      <c r="BA24" s="9">
        <v>180</v>
      </c>
      <c r="BB24" s="11">
        <v>60</v>
      </c>
      <c r="BC24" s="11">
        <v>93</v>
      </c>
      <c r="BD24" s="11">
        <v>92</v>
      </c>
      <c r="BE24" s="9">
        <v>245</v>
      </c>
      <c r="BF24" s="11">
        <v>20</v>
      </c>
      <c r="BG24" s="11">
        <v>30</v>
      </c>
      <c r="BH24" s="11">
        <v>20</v>
      </c>
      <c r="BI24" s="9">
        <v>70</v>
      </c>
      <c r="BJ24" s="11">
        <v>300</v>
      </c>
      <c r="BK24" s="11">
        <v>300</v>
      </c>
      <c r="BL24" s="11">
        <v>120</v>
      </c>
      <c r="BM24" s="9">
        <v>720</v>
      </c>
      <c r="BN24" s="11">
        <v>4</v>
      </c>
      <c r="BO24" s="11">
        <v>6</v>
      </c>
      <c r="BP24" s="11">
        <v>4</v>
      </c>
      <c r="BQ24" s="9">
        <v>14</v>
      </c>
      <c r="BR24" s="11">
        <v>10</v>
      </c>
      <c r="BS24" s="11">
        <v>18</v>
      </c>
      <c r="BT24" s="11">
        <v>19</v>
      </c>
      <c r="BU24" s="9">
        <v>47</v>
      </c>
      <c r="BV24" s="11">
        <v>68</v>
      </c>
      <c r="BW24" s="11">
        <v>68</v>
      </c>
      <c r="BX24" s="11">
        <v>68</v>
      </c>
      <c r="BY24" s="9">
        <v>204</v>
      </c>
      <c r="BZ24" s="11">
        <v>11</v>
      </c>
      <c r="CA24" s="11">
        <v>23</v>
      </c>
      <c r="CB24" s="11">
        <v>22</v>
      </c>
      <c r="CC24" s="9">
        <v>56</v>
      </c>
      <c r="CD24" s="11">
        <v>16</v>
      </c>
      <c r="CE24" s="11">
        <v>31</v>
      </c>
      <c r="CF24" s="11">
        <v>32</v>
      </c>
      <c r="CG24" s="9">
        <v>79</v>
      </c>
      <c r="CH24" s="11">
        <v>60</v>
      </c>
      <c r="CI24" s="11">
        <v>70</v>
      </c>
      <c r="CJ24" s="11">
        <v>70</v>
      </c>
      <c r="CK24" s="9">
        <v>200</v>
      </c>
      <c r="CL24" s="11">
        <v>0</v>
      </c>
      <c r="CM24" s="11">
        <v>0</v>
      </c>
      <c r="CN24" s="11">
        <v>0</v>
      </c>
      <c r="CO24" s="9">
        <v>0</v>
      </c>
      <c r="CP24" s="11">
        <v>74</v>
      </c>
      <c r="CQ24" s="11">
        <v>150</v>
      </c>
      <c r="CR24" s="11">
        <v>80</v>
      </c>
      <c r="CS24" s="9">
        <v>304</v>
      </c>
      <c r="CT24" s="11">
        <v>0</v>
      </c>
      <c r="CU24" s="11">
        <v>0</v>
      </c>
      <c r="CV24" s="11">
        <v>0</v>
      </c>
      <c r="CW24" s="9">
        <v>0</v>
      </c>
      <c r="CX24" s="11">
        <v>50</v>
      </c>
      <c r="CY24" s="11">
        <v>60</v>
      </c>
      <c r="CZ24" s="11">
        <v>50</v>
      </c>
      <c r="DA24" s="9">
        <v>160</v>
      </c>
      <c r="DB24" s="11">
        <v>40</v>
      </c>
      <c r="DC24" s="11">
        <v>40</v>
      </c>
      <c r="DD24" s="11">
        <v>20</v>
      </c>
      <c r="DE24" s="9">
        <v>100</v>
      </c>
      <c r="DF24" s="11">
        <v>60</v>
      </c>
      <c r="DG24" s="11">
        <v>130</v>
      </c>
      <c r="DH24" s="11">
        <v>120</v>
      </c>
      <c r="DI24" s="9">
        <v>310</v>
      </c>
      <c r="DJ24" s="11">
        <v>3</v>
      </c>
      <c r="DK24" s="11">
        <v>4</v>
      </c>
      <c r="DL24" s="11">
        <v>3</v>
      </c>
      <c r="DM24" s="9">
        <v>10</v>
      </c>
      <c r="DN24" s="11">
        <v>70</v>
      </c>
      <c r="DO24" s="11">
        <v>80</v>
      </c>
      <c r="DP24" s="11">
        <v>70</v>
      </c>
      <c r="DQ24" s="9">
        <v>220</v>
      </c>
      <c r="DR24" s="11">
        <v>100</v>
      </c>
      <c r="DS24" s="11">
        <v>130</v>
      </c>
      <c r="DT24" s="11">
        <v>120</v>
      </c>
      <c r="DU24" s="9">
        <v>350</v>
      </c>
      <c r="DV24" s="11">
        <v>117</v>
      </c>
      <c r="DW24" s="11">
        <v>135</v>
      </c>
      <c r="DX24" s="11">
        <v>104</v>
      </c>
      <c r="DY24" s="9">
        <v>356</v>
      </c>
      <c r="DZ24" s="11">
        <v>4</v>
      </c>
      <c r="EA24" s="11">
        <v>6</v>
      </c>
      <c r="EB24" s="11">
        <v>5</v>
      </c>
      <c r="EC24" s="9">
        <v>15</v>
      </c>
      <c r="ED24" s="11">
        <v>0</v>
      </c>
      <c r="EE24" s="11">
        <v>0</v>
      </c>
      <c r="EF24" s="11">
        <v>0</v>
      </c>
      <c r="EG24" s="9">
        <v>0</v>
      </c>
    </row>
    <row r="25" spans="1:137" ht="48" customHeight="1" x14ac:dyDescent="0.25">
      <c r="A25" s="21" t="s">
        <v>105</v>
      </c>
      <c r="B25" s="12" t="s">
        <v>106</v>
      </c>
      <c r="C25" s="10" t="s">
        <v>43</v>
      </c>
      <c r="D25" s="10" t="s">
        <v>107</v>
      </c>
      <c r="E25" s="10" t="s">
        <v>88</v>
      </c>
      <c r="F25" s="12">
        <f t="shared" si="65"/>
        <v>488</v>
      </c>
      <c r="G25" s="12">
        <f t="shared" si="62"/>
        <v>690</v>
      </c>
      <c r="H25" s="12">
        <f t="shared" si="63"/>
        <v>654</v>
      </c>
      <c r="I25" s="36">
        <f>SUM(F25:H25)</f>
        <v>1832</v>
      </c>
      <c r="J25" s="11">
        <v>2</v>
      </c>
      <c r="K25" s="11">
        <v>2</v>
      </c>
      <c r="L25" s="11">
        <v>2</v>
      </c>
      <c r="M25" s="9">
        <v>6</v>
      </c>
      <c r="N25" s="11">
        <v>80</v>
      </c>
      <c r="O25" s="11">
        <v>80</v>
      </c>
      <c r="P25" s="11">
        <v>80</v>
      </c>
      <c r="Q25" s="9">
        <v>240</v>
      </c>
      <c r="R25" s="11">
        <v>10</v>
      </c>
      <c r="S25" s="11">
        <v>10</v>
      </c>
      <c r="T25" s="11">
        <v>10</v>
      </c>
      <c r="U25" s="9">
        <v>30</v>
      </c>
      <c r="V25" s="11">
        <v>8</v>
      </c>
      <c r="W25" s="11">
        <v>8</v>
      </c>
      <c r="X25" s="11">
        <v>8</v>
      </c>
      <c r="Y25" s="9">
        <v>24</v>
      </c>
      <c r="Z25" s="11">
        <v>6</v>
      </c>
      <c r="AA25" s="11">
        <v>9</v>
      </c>
      <c r="AB25" s="11">
        <v>1</v>
      </c>
      <c r="AC25" s="9">
        <v>16</v>
      </c>
      <c r="AD25" s="11">
        <v>21</v>
      </c>
      <c r="AE25" s="11">
        <v>40</v>
      </c>
      <c r="AF25" s="11">
        <v>43</v>
      </c>
      <c r="AG25" s="9">
        <v>104</v>
      </c>
      <c r="AH25" s="11">
        <v>20</v>
      </c>
      <c r="AI25" s="11">
        <v>25</v>
      </c>
      <c r="AJ25" s="11">
        <v>25</v>
      </c>
      <c r="AK25" s="9">
        <v>70</v>
      </c>
      <c r="AL25" s="11">
        <v>8</v>
      </c>
      <c r="AM25" s="11">
        <v>10</v>
      </c>
      <c r="AN25" s="11">
        <v>13</v>
      </c>
      <c r="AO25" s="9">
        <v>31</v>
      </c>
      <c r="AP25" s="11">
        <v>14</v>
      </c>
      <c r="AQ25" s="11">
        <v>26</v>
      </c>
      <c r="AR25" s="11">
        <v>27</v>
      </c>
      <c r="AS25" s="9">
        <v>67</v>
      </c>
      <c r="AT25" s="11">
        <v>10</v>
      </c>
      <c r="AU25" s="11">
        <v>20</v>
      </c>
      <c r="AV25" s="11">
        <v>20</v>
      </c>
      <c r="AW25" s="9">
        <v>50</v>
      </c>
      <c r="AX25" s="11">
        <v>10</v>
      </c>
      <c r="AY25" s="11">
        <v>25</v>
      </c>
      <c r="AZ25" s="11">
        <v>20</v>
      </c>
      <c r="BA25" s="9">
        <v>55</v>
      </c>
      <c r="BB25" s="11">
        <v>15</v>
      </c>
      <c r="BC25" s="11">
        <v>27</v>
      </c>
      <c r="BD25" s="11">
        <v>27</v>
      </c>
      <c r="BE25" s="9">
        <v>69</v>
      </c>
      <c r="BF25" s="11">
        <v>4</v>
      </c>
      <c r="BG25" s="11">
        <v>4</v>
      </c>
      <c r="BH25" s="11">
        <v>5</v>
      </c>
      <c r="BI25" s="9">
        <v>13</v>
      </c>
      <c r="BJ25" s="11">
        <v>50</v>
      </c>
      <c r="BK25" s="11">
        <v>75</v>
      </c>
      <c r="BL25" s="11">
        <v>75</v>
      </c>
      <c r="BM25" s="9">
        <v>200</v>
      </c>
      <c r="BN25" s="11">
        <v>2</v>
      </c>
      <c r="BO25" s="11">
        <v>2</v>
      </c>
      <c r="BP25" s="11">
        <v>2</v>
      </c>
      <c r="BQ25" s="9">
        <v>6</v>
      </c>
      <c r="BR25" s="11">
        <v>3</v>
      </c>
      <c r="BS25" s="11">
        <v>6</v>
      </c>
      <c r="BT25" s="11">
        <v>4</v>
      </c>
      <c r="BU25" s="9">
        <v>13</v>
      </c>
      <c r="BV25" s="11">
        <v>37</v>
      </c>
      <c r="BW25" s="11">
        <v>38</v>
      </c>
      <c r="BX25" s="11">
        <v>38</v>
      </c>
      <c r="BY25" s="9">
        <v>113</v>
      </c>
      <c r="BZ25" s="11">
        <v>4</v>
      </c>
      <c r="CA25" s="11">
        <v>6</v>
      </c>
      <c r="CB25" s="11">
        <v>7</v>
      </c>
      <c r="CC25" s="9">
        <v>17</v>
      </c>
      <c r="CD25" s="11">
        <v>9</v>
      </c>
      <c r="CE25" s="11">
        <v>10</v>
      </c>
      <c r="CF25" s="11">
        <v>6</v>
      </c>
      <c r="CG25" s="9">
        <v>25</v>
      </c>
      <c r="CH25" s="11">
        <v>12</v>
      </c>
      <c r="CI25" s="11">
        <v>20</v>
      </c>
      <c r="CJ25" s="11">
        <v>28</v>
      </c>
      <c r="CK25" s="9">
        <v>60</v>
      </c>
      <c r="CL25" s="11">
        <v>20</v>
      </c>
      <c r="CM25" s="11">
        <v>30</v>
      </c>
      <c r="CN25" s="11">
        <v>30</v>
      </c>
      <c r="CO25" s="9">
        <v>80</v>
      </c>
      <c r="CP25" s="11">
        <v>25</v>
      </c>
      <c r="CQ25" s="11">
        <v>40</v>
      </c>
      <c r="CR25" s="11">
        <v>30</v>
      </c>
      <c r="CS25" s="9">
        <v>95</v>
      </c>
      <c r="CT25" s="11">
        <v>13</v>
      </c>
      <c r="CU25" s="11">
        <v>13</v>
      </c>
      <c r="CV25" s="11">
        <v>13</v>
      </c>
      <c r="CW25" s="9">
        <v>39</v>
      </c>
      <c r="CX25" s="11">
        <v>7</v>
      </c>
      <c r="CY25" s="11">
        <v>9</v>
      </c>
      <c r="CZ25" s="11">
        <v>9</v>
      </c>
      <c r="DA25" s="9">
        <v>25</v>
      </c>
      <c r="DB25" s="11">
        <v>6</v>
      </c>
      <c r="DC25" s="11">
        <v>7</v>
      </c>
      <c r="DD25" s="11">
        <v>7</v>
      </c>
      <c r="DE25" s="9">
        <v>20</v>
      </c>
      <c r="DF25" s="11">
        <v>21</v>
      </c>
      <c r="DG25" s="11">
        <v>40</v>
      </c>
      <c r="DH25" s="11">
        <v>41</v>
      </c>
      <c r="DI25" s="9">
        <v>102</v>
      </c>
      <c r="DJ25" s="11">
        <v>2</v>
      </c>
      <c r="DK25" s="11">
        <v>2</v>
      </c>
      <c r="DL25" s="11">
        <v>2</v>
      </c>
      <c r="DM25" s="9">
        <v>6</v>
      </c>
      <c r="DN25" s="11">
        <v>6</v>
      </c>
      <c r="DO25" s="11">
        <v>8</v>
      </c>
      <c r="DP25" s="11">
        <v>6</v>
      </c>
      <c r="DQ25" s="9">
        <v>20</v>
      </c>
      <c r="DR25" s="11">
        <v>18</v>
      </c>
      <c r="DS25" s="11">
        <v>36</v>
      </c>
      <c r="DT25" s="11">
        <v>39</v>
      </c>
      <c r="DU25" s="9">
        <v>93</v>
      </c>
      <c r="DV25" s="11">
        <v>41</v>
      </c>
      <c r="DW25" s="11">
        <v>57</v>
      </c>
      <c r="DX25" s="11">
        <v>33</v>
      </c>
      <c r="DY25" s="9">
        <v>131</v>
      </c>
      <c r="DZ25" s="11">
        <v>2</v>
      </c>
      <c r="EA25" s="11">
        <v>2</v>
      </c>
      <c r="EB25" s="11">
        <v>2</v>
      </c>
      <c r="EC25" s="9">
        <v>6</v>
      </c>
      <c r="ED25" s="11">
        <v>2</v>
      </c>
      <c r="EE25" s="11">
        <v>3</v>
      </c>
      <c r="EF25" s="11">
        <v>1</v>
      </c>
      <c r="EG25" s="9">
        <v>6</v>
      </c>
    </row>
    <row r="26" spans="1:137" ht="48" customHeight="1" x14ac:dyDescent="0.25">
      <c r="A26" s="21" t="s">
        <v>108</v>
      </c>
      <c r="B26" s="10" t="s">
        <v>109</v>
      </c>
      <c r="C26" s="10" t="s">
        <v>43</v>
      </c>
      <c r="D26" s="10" t="s">
        <v>110</v>
      </c>
      <c r="E26" s="10" t="s">
        <v>66</v>
      </c>
      <c r="F26" s="12">
        <f t="shared" si="65"/>
        <v>22</v>
      </c>
      <c r="G26" s="12">
        <f t="shared" si="62"/>
        <v>22</v>
      </c>
      <c r="H26" s="12">
        <f t="shared" si="63"/>
        <v>35</v>
      </c>
      <c r="I26" s="36">
        <f t="shared" ref="I26:I34" si="131">SUM(F26:H26)</f>
        <v>79</v>
      </c>
      <c r="J26" s="11">
        <v>0</v>
      </c>
      <c r="K26" s="11">
        <v>0</v>
      </c>
      <c r="L26" s="11">
        <v>0</v>
      </c>
      <c r="M26" s="9">
        <v>0</v>
      </c>
      <c r="N26" s="11">
        <v>1</v>
      </c>
      <c r="O26" s="11">
        <v>0</v>
      </c>
      <c r="P26" s="11">
        <v>3</v>
      </c>
      <c r="Q26" s="9">
        <v>4</v>
      </c>
      <c r="R26" s="11">
        <v>0</v>
      </c>
      <c r="S26" s="11">
        <v>0</v>
      </c>
      <c r="T26" s="11">
        <v>0</v>
      </c>
      <c r="U26" s="9">
        <v>0</v>
      </c>
      <c r="V26" s="11">
        <v>0</v>
      </c>
      <c r="W26" s="11">
        <v>0</v>
      </c>
      <c r="X26" s="11">
        <v>0</v>
      </c>
      <c r="Y26" s="9">
        <v>0</v>
      </c>
      <c r="Z26" s="11">
        <v>0</v>
      </c>
      <c r="AA26" s="11">
        <v>1</v>
      </c>
      <c r="AB26" s="11">
        <v>1</v>
      </c>
      <c r="AC26" s="9">
        <v>2</v>
      </c>
      <c r="AD26" s="11">
        <v>0</v>
      </c>
      <c r="AE26" s="11">
        <v>0</v>
      </c>
      <c r="AF26" s="11">
        <v>0</v>
      </c>
      <c r="AG26" s="9">
        <v>0</v>
      </c>
      <c r="AH26" s="11">
        <v>0</v>
      </c>
      <c r="AI26" s="11">
        <v>2</v>
      </c>
      <c r="AJ26" s="11">
        <v>0</v>
      </c>
      <c r="AK26" s="9">
        <v>2</v>
      </c>
      <c r="AL26" s="11">
        <v>0</v>
      </c>
      <c r="AM26" s="11">
        <v>0</v>
      </c>
      <c r="AN26" s="11">
        <v>0</v>
      </c>
      <c r="AO26" s="9">
        <v>0</v>
      </c>
      <c r="AP26" s="11">
        <v>0</v>
      </c>
      <c r="AQ26" s="11">
        <v>0</v>
      </c>
      <c r="AR26" s="11">
        <v>0</v>
      </c>
      <c r="AS26" s="9">
        <v>0</v>
      </c>
      <c r="AT26" s="11">
        <v>1</v>
      </c>
      <c r="AU26" s="11">
        <v>1</v>
      </c>
      <c r="AV26" s="11">
        <v>1</v>
      </c>
      <c r="AW26" s="9">
        <v>3</v>
      </c>
      <c r="AX26" s="11">
        <v>1</v>
      </c>
      <c r="AY26" s="11">
        <v>1</v>
      </c>
      <c r="AZ26" s="11">
        <v>1</v>
      </c>
      <c r="BA26" s="9">
        <v>3</v>
      </c>
      <c r="BB26" s="11">
        <v>10</v>
      </c>
      <c r="BC26" s="11">
        <v>4</v>
      </c>
      <c r="BD26" s="11">
        <v>16</v>
      </c>
      <c r="BE26" s="9">
        <v>30</v>
      </c>
      <c r="BF26" s="11">
        <v>0</v>
      </c>
      <c r="BG26" s="11">
        <v>0</v>
      </c>
      <c r="BH26" s="11">
        <v>0</v>
      </c>
      <c r="BI26" s="9">
        <v>0</v>
      </c>
      <c r="BJ26" s="11">
        <v>0</v>
      </c>
      <c r="BK26" s="11">
        <v>0</v>
      </c>
      <c r="BL26" s="11">
        <v>0</v>
      </c>
      <c r="BM26" s="9">
        <v>0</v>
      </c>
      <c r="BN26" s="11">
        <v>0</v>
      </c>
      <c r="BO26" s="11">
        <v>0</v>
      </c>
      <c r="BP26" s="11">
        <v>0</v>
      </c>
      <c r="BQ26" s="9">
        <v>0</v>
      </c>
      <c r="BR26" s="11">
        <v>0</v>
      </c>
      <c r="BS26" s="11">
        <v>0</v>
      </c>
      <c r="BT26" s="11">
        <v>0</v>
      </c>
      <c r="BU26" s="9">
        <v>0</v>
      </c>
      <c r="BV26" s="11">
        <v>2</v>
      </c>
      <c r="BW26" s="11">
        <v>3</v>
      </c>
      <c r="BX26" s="11">
        <v>3</v>
      </c>
      <c r="BY26" s="9">
        <v>8</v>
      </c>
      <c r="BZ26" s="11">
        <v>0</v>
      </c>
      <c r="CA26" s="11">
        <v>0</v>
      </c>
      <c r="CB26" s="11">
        <v>0</v>
      </c>
      <c r="CC26" s="9">
        <v>0</v>
      </c>
      <c r="CD26" s="11">
        <v>0</v>
      </c>
      <c r="CE26" s="11">
        <v>1</v>
      </c>
      <c r="CF26" s="11">
        <v>1</v>
      </c>
      <c r="CG26" s="9">
        <v>2</v>
      </c>
      <c r="CH26" s="11">
        <v>2</v>
      </c>
      <c r="CI26" s="11">
        <v>4</v>
      </c>
      <c r="CJ26" s="11">
        <v>4</v>
      </c>
      <c r="CK26" s="9">
        <v>10</v>
      </c>
      <c r="CL26" s="11">
        <v>0</v>
      </c>
      <c r="CM26" s="11">
        <v>0</v>
      </c>
      <c r="CN26" s="11">
        <v>0</v>
      </c>
      <c r="CO26" s="9">
        <v>0</v>
      </c>
      <c r="CP26" s="11">
        <v>0</v>
      </c>
      <c r="CQ26" s="11">
        <v>0</v>
      </c>
      <c r="CR26" s="11">
        <v>0</v>
      </c>
      <c r="CS26" s="9">
        <v>0</v>
      </c>
      <c r="CT26" s="11">
        <v>0</v>
      </c>
      <c r="CU26" s="11">
        <v>0</v>
      </c>
      <c r="CV26" s="11">
        <v>0</v>
      </c>
      <c r="CW26" s="9">
        <v>0</v>
      </c>
      <c r="CX26" s="11">
        <v>0</v>
      </c>
      <c r="CY26" s="11">
        <v>0</v>
      </c>
      <c r="CZ26" s="11">
        <v>0</v>
      </c>
      <c r="DA26" s="9">
        <v>0</v>
      </c>
      <c r="DB26" s="11">
        <v>0</v>
      </c>
      <c r="DC26" s="11">
        <v>0</v>
      </c>
      <c r="DD26" s="11">
        <v>0</v>
      </c>
      <c r="DE26" s="9">
        <v>0</v>
      </c>
      <c r="DF26" s="11">
        <v>0</v>
      </c>
      <c r="DG26" s="11">
        <v>0</v>
      </c>
      <c r="DH26" s="11">
        <v>0</v>
      </c>
      <c r="DI26" s="9">
        <v>0</v>
      </c>
      <c r="DJ26" s="11">
        <v>0</v>
      </c>
      <c r="DK26" s="11">
        <v>0</v>
      </c>
      <c r="DL26" s="11">
        <v>0</v>
      </c>
      <c r="DM26" s="9">
        <v>0</v>
      </c>
      <c r="DN26" s="11">
        <v>0</v>
      </c>
      <c r="DO26" s="11">
        <v>0</v>
      </c>
      <c r="DP26" s="11">
        <v>0</v>
      </c>
      <c r="DQ26" s="9">
        <v>0</v>
      </c>
      <c r="DR26" s="11">
        <v>3</v>
      </c>
      <c r="DS26" s="11">
        <v>3</v>
      </c>
      <c r="DT26" s="11">
        <v>3</v>
      </c>
      <c r="DU26" s="9">
        <v>9</v>
      </c>
      <c r="DV26" s="11">
        <v>2</v>
      </c>
      <c r="DW26" s="11">
        <v>2</v>
      </c>
      <c r="DX26" s="11">
        <v>2</v>
      </c>
      <c r="DY26" s="9">
        <v>6</v>
      </c>
      <c r="DZ26" s="11">
        <v>0</v>
      </c>
      <c r="EA26" s="11">
        <v>0</v>
      </c>
      <c r="EB26" s="11">
        <v>0</v>
      </c>
      <c r="EC26" s="9">
        <v>0</v>
      </c>
      <c r="ED26" s="11">
        <v>0</v>
      </c>
      <c r="EE26" s="11">
        <v>0</v>
      </c>
      <c r="EF26" s="11">
        <v>0</v>
      </c>
      <c r="EG26" s="9">
        <v>0</v>
      </c>
    </row>
    <row r="27" spans="1:137" ht="48" customHeight="1" x14ac:dyDescent="0.25">
      <c r="A27" s="21" t="s">
        <v>46</v>
      </c>
      <c r="B27" s="10" t="s">
        <v>111</v>
      </c>
      <c r="C27" s="10" t="s">
        <v>43</v>
      </c>
      <c r="D27" s="10" t="s">
        <v>112</v>
      </c>
      <c r="E27" s="10" t="s">
        <v>66</v>
      </c>
      <c r="F27" s="12">
        <f t="shared" si="65"/>
        <v>755</v>
      </c>
      <c r="G27" s="12">
        <f t="shared" si="62"/>
        <v>1050</v>
      </c>
      <c r="H27" s="12">
        <f t="shared" si="63"/>
        <v>933</v>
      </c>
      <c r="I27" s="36">
        <f t="shared" si="131"/>
        <v>2738</v>
      </c>
      <c r="J27" s="11">
        <v>1</v>
      </c>
      <c r="K27" s="11">
        <v>0</v>
      </c>
      <c r="L27" s="11">
        <v>1</v>
      </c>
      <c r="M27" s="9">
        <v>2</v>
      </c>
      <c r="N27" s="11">
        <v>80</v>
      </c>
      <c r="O27" s="11">
        <v>180</v>
      </c>
      <c r="P27" s="11">
        <v>140</v>
      </c>
      <c r="Q27" s="9">
        <v>400</v>
      </c>
      <c r="R27" s="11">
        <v>15</v>
      </c>
      <c r="S27" s="11">
        <v>20</v>
      </c>
      <c r="T27" s="11">
        <v>10</v>
      </c>
      <c r="U27" s="9">
        <v>45</v>
      </c>
      <c r="V27" s="11">
        <v>20</v>
      </c>
      <c r="W27" s="11">
        <v>20</v>
      </c>
      <c r="X27" s="11">
        <v>20</v>
      </c>
      <c r="Y27" s="9">
        <v>60</v>
      </c>
      <c r="Z27" s="11">
        <v>10</v>
      </c>
      <c r="AA27" s="11">
        <v>20</v>
      </c>
      <c r="AB27" s="11">
        <v>10</v>
      </c>
      <c r="AC27" s="9">
        <v>40</v>
      </c>
      <c r="AD27" s="11">
        <v>60</v>
      </c>
      <c r="AE27" s="11">
        <v>60</v>
      </c>
      <c r="AF27" s="11">
        <v>60</v>
      </c>
      <c r="AG27" s="9">
        <v>180</v>
      </c>
      <c r="AH27" s="11">
        <v>30</v>
      </c>
      <c r="AI27" s="11">
        <v>50</v>
      </c>
      <c r="AJ27" s="11">
        <v>50</v>
      </c>
      <c r="AK27" s="9">
        <v>130</v>
      </c>
      <c r="AL27" s="11">
        <v>34</v>
      </c>
      <c r="AM27" s="11">
        <v>46</v>
      </c>
      <c r="AN27" s="11">
        <v>46</v>
      </c>
      <c r="AO27" s="9">
        <v>126</v>
      </c>
      <c r="AP27" s="11">
        <v>30</v>
      </c>
      <c r="AQ27" s="11">
        <v>40</v>
      </c>
      <c r="AR27" s="11">
        <v>30</v>
      </c>
      <c r="AS27" s="9">
        <v>100</v>
      </c>
      <c r="AT27" s="11">
        <v>20</v>
      </c>
      <c r="AU27" s="11">
        <v>50</v>
      </c>
      <c r="AV27" s="11">
        <v>50</v>
      </c>
      <c r="AW27" s="9">
        <v>120</v>
      </c>
      <c r="AX27" s="11">
        <v>17</v>
      </c>
      <c r="AY27" s="11">
        <v>17</v>
      </c>
      <c r="AZ27" s="11">
        <v>17</v>
      </c>
      <c r="BA27" s="9">
        <v>51</v>
      </c>
      <c r="BB27" s="11">
        <v>15</v>
      </c>
      <c r="BC27" s="11">
        <v>20</v>
      </c>
      <c r="BD27" s="11">
        <v>15</v>
      </c>
      <c r="BE27" s="9">
        <v>50</v>
      </c>
      <c r="BF27" s="11">
        <v>2</v>
      </c>
      <c r="BG27" s="11">
        <v>2</v>
      </c>
      <c r="BH27" s="11">
        <v>2</v>
      </c>
      <c r="BI27" s="9">
        <v>6</v>
      </c>
      <c r="BJ27" s="11">
        <v>50</v>
      </c>
      <c r="BK27" s="11">
        <v>50</v>
      </c>
      <c r="BL27" s="11">
        <v>50</v>
      </c>
      <c r="BM27" s="9">
        <v>150</v>
      </c>
      <c r="BN27" s="11">
        <v>4</v>
      </c>
      <c r="BO27" s="11">
        <v>4</v>
      </c>
      <c r="BP27" s="11">
        <v>4</v>
      </c>
      <c r="BQ27" s="9">
        <v>12</v>
      </c>
      <c r="BR27" s="11">
        <v>12</v>
      </c>
      <c r="BS27" s="11">
        <v>15</v>
      </c>
      <c r="BT27" s="11">
        <v>13</v>
      </c>
      <c r="BU27" s="9">
        <v>40</v>
      </c>
      <c r="BV27" s="11">
        <v>60</v>
      </c>
      <c r="BW27" s="11">
        <v>70</v>
      </c>
      <c r="BX27" s="11">
        <v>70</v>
      </c>
      <c r="BY27" s="9">
        <v>200</v>
      </c>
      <c r="BZ27" s="11">
        <v>10</v>
      </c>
      <c r="CA27" s="11">
        <v>10</v>
      </c>
      <c r="CB27" s="11">
        <v>10</v>
      </c>
      <c r="CC27" s="9">
        <v>30</v>
      </c>
      <c r="CD27" s="11">
        <v>50</v>
      </c>
      <c r="CE27" s="11">
        <v>55</v>
      </c>
      <c r="CF27" s="11">
        <v>55</v>
      </c>
      <c r="CG27" s="9">
        <v>160</v>
      </c>
      <c r="CH27" s="11">
        <v>40</v>
      </c>
      <c r="CI27" s="11">
        <v>60</v>
      </c>
      <c r="CJ27" s="11">
        <v>60</v>
      </c>
      <c r="CK27" s="9">
        <v>160</v>
      </c>
      <c r="CL27" s="11">
        <v>10</v>
      </c>
      <c r="CM27" s="11">
        <v>10</v>
      </c>
      <c r="CN27" s="11">
        <v>10</v>
      </c>
      <c r="CO27" s="9">
        <v>30</v>
      </c>
      <c r="CP27" s="11">
        <v>20</v>
      </c>
      <c r="CQ27" s="11">
        <v>20</v>
      </c>
      <c r="CR27" s="11">
        <v>20</v>
      </c>
      <c r="CS27" s="9">
        <v>60</v>
      </c>
      <c r="CT27" s="11">
        <v>15</v>
      </c>
      <c r="CU27" s="11">
        <v>20</v>
      </c>
      <c r="CV27" s="11">
        <v>15</v>
      </c>
      <c r="CW27" s="9">
        <v>50</v>
      </c>
      <c r="CX27" s="11">
        <v>10</v>
      </c>
      <c r="CY27" s="11">
        <v>25</v>
      </c>
      <c r="CZ27" s="11">
        <v>25</v>
      </c>
      <c r="DA27" s="9">
        <v>60</v>
      </c>
      <c r="DB27" s="11">
        <v>30</v>
      </c>
      <c r="DC27" s="11">
        <v>30</v>
      </c>
      <c r="DD27" s="11">
        <v>30</v>
      </c>
      <c r="DE27" s="9">
        <v>90</v>
      </c>
      <c r="DF27" s="11">
        <v>15</v>
      </c>
      <c r="DG27" s="11">
        <v>50</v>
      </c>
      <c r="DH27" s="11">
        <v>25</v>
      </c>
      <c r="DI27" s="9">
        <v>90</v>
      </c>
      <c r="DJ27" s="11">
        <v>3</v>
      </c>
      <c r="DK27" s="11">
        <v>4</v>
      </c>
      <c r="DL27" s="11">
        <v>3</v>
      </c>
      <c r="DM27" s="9">
        <v>10</v>
      </c>
      <c r="DN27" s="11">
        <v>20</v>
      </c>
      <c r="DO27" s="11">
        <v>30</v>
      </c>
      <c r="DP27" s="11">
        <v>20</v>
      </c>
      <c r="DQ27" s="9">
        <v>70</v>
      </c>
      <c r="DR27" s="11">
        <v>40</v>
      </c>
      <c r="DS27" s="11">
        <v>40</v>
      </c>
      <c r="DT27" s="11">
        <v>40</v>
      </c>
      <c r="DU27" s="9">
        <v>120</v>
      </c>
      <c r="DV27" s="11">
        <v>30</v>
      </c>
      <c r="DW27" s="11">
        <v>30</v>
      </c>
      <c r="DX27" s="11">
        <v>30</v>
      </c>
      <c r="DY27" s="9">
        <v>90</v>
      </c>
      <c r="DZ27" s="11">
        <v>2</v>
      </c>
      <c r="EA27" s="11">
        <v>2</v>
      </c>
      <c r="EB27" s="11">
        <v>2</v>
      </c>
      <c r="EC27" s="9">
        <v>6</v>
      </c>
      <c r="ED27" s="11">
        <v>0</v>
      </c>
      <c r="EE27" s="11">
        <v>0</v>
      </c>
      <c r="EF27" s="11">
        <v>0</v>
      </c>
      <c r="EG27" s="9">
        <v>0</v>
      </c>
    </row>
    <row r="28" spans="1:137" ht="57" customHeight="1" x14ac:dyDescent="0.25">
      <c r="A28" s="21" t="s">
        <v>113</v>
      </c>
      <c r="B28" s="10" t="s">
        <v>114</v>
      </c>
      <c r="C28" s="10" t="s">
        <v>43</v>
      </c>
      <c r="D28" s="10" t="s">
        <v>115</v>
      </c>
      <c r="E28" s="10" t="s">
        <v>66</v>
      </c>
      <c r="F28" s="12">
        <f t="shared" si="65"/>
        <v>142</v>
      </c>
      <c r="G28" s="12">
        <f t="shared" si="62"/>
        <v>207</v>
      </c>
      <c r="H28" s="12">
        <f t="shared" si="63"/>
        <v>206</v>
      </c>
      <c r="I28" s="36">
        <f t="shared" si="131"/>
        <v>555</v>
      </c>
      <c r="J28" s="11">
        <v>0</v>
      </c>
      <c r="K28" s="11">
        <v>0</v>
      </c>
      <c r="L28" s="11">
        <v>0</v>
      </c>
      <c r="M28" s="9">
        <v>0</v>
      </c>
      <c r="N28" s="11">
        <v>2</v>
      </c>
      <c r="O28" s="11">
        <v>1</v>
      </c>
      <c r="P28" s="11">
        <v>2</v>
      </c>
      <c r="Q28" s="9">
        <v>5</v>
      </c>
      <c r="R28" s="11">
        <v>0</v>
      </c>
      <c r="S28" s="11">
        <v>0</v>
      </c>
      <c r="T28" s="11">
        <v>0</v>
      </c>
      <c r="U28" s="9">
        <v>0</v>
      </c>
      <c r="V28" s="11">
        <v>0</v>
      </c>
      <c r="W28" s="11">
        <v>0</v>
      </c>
      <c r="X28" s="11">
        <v>0</v>
      </c>
      <c r="Y28" s="9">
        <v>0</v>
      </c>
      <c r="Z28" s="11">
        <v>0</v>
      </c>
      <c r="AA28" s="11">
        <v>0</v>
      </c>
      <c r="AB28" s="11">
        <v>1</v>
      </c>
      <c r="AC28" s="9">
        <v>1</v>
      </c>
      <c r="AD28" s="11">
        <v>5</v>
      </c>
      <c r="AE28" s="11">
        <v>10</v>
      </c>
      <c r="AF28" s="11">
        <v>10</v>
      </c>
      <c r="AG28" s="9">
        <v>25</v>
      </c>
      <c r="AH28" s="11">
        <v>0</v>
      </c>
      <c r="AI28" s="11">
        <v>1</v>
      </c>
      <c r="AJ28" s="11">
        <v>0</v>
      </c>
      <c r="AK28" s="9">
        <v>1</v>
      </c>
      <c r="AL28" s="11">
        <v>0</v>
      </c>
      <c r="AM28" s="11">
        <v>0</v>
      </c>
      <c r="AN28" s="11">
        <v>0</v>
      </c>
      <c r="AO28" s="9">
        <v>0</v>
      </c>
      <c r="AP28" s="11">
        <v>3</v>
      </c>
      <c r="AQ28" s="11">
        <v>3</v>
      </c>
      <c r="AR28" s="11">
        <v>3</v>
      </c>
      <c r="AS28" s="9">
        <v>9</v>
      </c>
      <c r="AT28" s="11">
        <v>0</v>
      </c>
      <c r="AU28" s="11">
        <v>0</v>
      </c>
      <c r="AV28" s="11">
        <v>0</v>
      </c>
      <c r="AW28" s="9">
        <v>0</v>
      </c>
      <c r="AX28" s="11">
        <v>0</v>
      </c>
      <c r="AY28" s="11">
        <v>10</v>
      </c>
      <c r="AZ28" s="11">
        <v>10</v>
      </c>
      <c r="BA28" s="9">
        <v>20</v>
      </c>
      <c r="BB28" s="11">
        <v>4</v>
      </c>
      <c r="BC28" s="11">
        <v>5</v>
      </c>
      <c r="BD28" s="11">
        <v>5</v>
      </c>
      <c r="BE28" s="9">
        <v>14</v>
      </c>
      <c r="BF28" s="11">
        <v>0</v>
      </c>
      <c r="BG28" s="11">
        <v>0</v>
      </c>
      <c r="BH28" s="11">
        <v>0</v>
      </c>
      <c r="BI28" s="9">
        <v>0</v>
      </c>
      <c r="BJ28" s="11">
        <v>30</v>
      </c>
      <c r="BK28" s="11">
        <v>40</v>
      </c>
      <c r="BL28" s="11">
        <v>30</v>
      </c>
      <c r="BM28" s="9">
        <v>100</v>
      </c>
      <c r="BN28" s="11">
        <v>0</v>
      </c>
      <c r="BO28" s="11">
        <v>0</v>
      </c>
      <c r="BP28" s="11">
        <v>0</v>
      </c>
      <c r="BQ28" s="9">
        <v>0</v>
      </c>
      <c r="BR28" s="11">
        <v>0</v>
      </c>
      <c r="BS28" s="11">
        <v>0</v>
      </c>
      <c r="BT28" s="11">
        <v>0</v>
      </c>
      <c r="BU28" s="9">
        <v>0</v>
      </c>
      <c r="BV28" s="11">
        <v>25</v>
      </c>
      <c r="BW28" s="11">
        <v>30</v>
      </c>
      <c r="BX28" s="11">
        <v>35</v>
      </c>
      <c r="BY28" s="9">
        <v>80</v>
      </c>
      <c r="BZ28" s="11">
        <v>0</v>
      </c>
      <c r="CA28" s="11">
        <v>0</v>
      </c>
      <c r="CB28" s="11">
        <v>0</v>
      </c>
      <c r="CC28" s="9">
        <v>0</v>
      </c>
      <c r="CD28" s="11">
        <v>0</v>
      </c>
      <c r="CE28" s="11">
        <v>5</v>
      </c>
      <c r="CF28" s="11">
        <v>5</v>
      </c>
      <c r="CG28" s="9">
        <v>10</v>
      </c>
      <c r="CH28" s="11">
        <v>3</v>
      </c>
      <c r="CI28" s="11">
        <v>12</v>
      </c>
      <c r="CJ28" s="11">
        <v>15</v>
      </c>
      <c r="CK28" s="9">
        <v>30</v>
      </c>
      <c r="CL28" s="11">
        <v>0</v>
      </c>
      <c r="CM28" s="11">
        <v>0</v>
      </c>
      <c r="CN28" s="11">
        <v>0</v>
      </c>
      <c r="CO28" s="9">
        <v>0</v>
      </c>
      <c r="CP28" s="11">
        <v>0</v>
      </c>
      <c r="CQ28" s="11">
        <v>0</v>
      </c>
      <c r="CR28" s="11">
        <v>0</v>
      </c>
      <c r="CS28" s="9">
        <v>0</v>
      </c>
      <c r="CT28" s="11">
        <v>0</v>
      </c>
      <c r="CU28" s="11">
        <v>0</v>
      </c>
      <c r="CV28" s="11">
        <v>0</v>
      </c>
      <c r="CW28" s="9">
        <v>0</v>
      </c>
      <c r="CX28" s="11">
        <v>0</v>
      </c>
      <c r="CY28" s="11">
        <v>0</v>
      </c>
      <c r="CZ28" s="11">
        <v>0</v>
      </c>
      <c r="DA28" s="9">
        <v>0</v>
      </c>
      <c r="DB28" s="11">
        <v>0</v>
      </c>
      <c r="DC28" s="11">
        <v>0</v>
      </c>
      <c r="DD28" s="11">
        <v>0</v>
      </c>
      <c r="DE28" s="9">
        <v>0</v>
      </c>
      <c r="DF28" s="11">
        <v>0</v>
      </c>
      <c r="DG28" s="11">
        <v>0</v>
      </c>
      <c r="DH28" s="11">
        <v>0</v>
      </c>
      <c r="DI28" s="9">
        <v>0</v>
      </c>
      <c r="DJ28" s="11">
        <v>0</v>
      </c>
      <c r="DK28" s="11">
        <v>0</v>
      </c>
      <c r="DL28" s="11">
        <v>0</v>
      </c>
      <c r="DM28" s="9">
        <v>0</v>
      </c>
      <c r="DN28" s="11">
        <v>0</v>
      </c>
      <c r="DO28" s="11">
        <v>0</v>
      </c>
      <c r="DP28" s="11">
        <v>0</v>
      </c>
      <c r="DQ28" s="9">
        <v>0</v>
      </c>
      <c r="DR28" s="11">
        <v>60</v>
      </c>
      <c r="DS28" s="11">
        <v>80</v>
      </c>
      <c r="DT28" s="11">
        <v>80</v>
      </c>
      <c r="DU28" s="9">
        <v>220</v>
      </c>
      <c r="DV28" s="11">
        <v>10</v>
      </c>
      <c r="DW28" s="11">
        <v>10</v>
      </c>
      <c r="DX28" s="11">
        <v>10</v>
      </c>
      <c r="DY28" s="9">
        <v>30</v>
      </c>
      <c r="DZ28" s="11">
        <v>0</v>
      </c>
      <c r="EA28" s="11">
        <v>0</v>
      </c>
      <c r="EB28" s="11">
        <v>0</v>
      </c>
      <c r="EC28" s="9">
        <v>0</v>
      </c>
      <c r="ED28" s="11">
        <v>0</v>
      </c>
      <c r="EE28" s="11">
        <v>0</v>
      </c>
      <c r="EF28" s="11">
        <v>0</v>
      </c>
      <c r="EG28" s="9">
        <v>0</v>
      </c>
    </row>
    <row r="29" spans="1:137" ht="48" customHeight="1" x14ac:dyDescent="0.25">
      <c r="A29" s="21" t="s">
        <v>116</v>
      </c>
      <c r="B29" s="10" t="s">
        <v>117</v>
      </c>
      <c r="C29" s="10" t="s">
        <v>43</v>
      </c>
      <c r="D29" s="10" t="s">
        <v>118</v>
      </c>
      <c r="E29" s="10" t="s">
        <v>66</v>
      </c>
      <c r="F29" s="12">
        <f t="shared" si="65"/>
        <v>645</v>
      </c>
      <c r="G29" s="12">
        <f t="shared" si="62"/>
        <v>888</v>
      </c>
      <c r="H29" s="12">
        <f t="shared" si="63"/>
        <v>742</v>
      </c>
      <c r="I29" s="36">
        <f t="shared" si="131"/>
        <v>2275</v>
      </c>
      <c r="J29" s="11">
        <v>0</v>
      </c>
      <c r="K29" s="11">
        <v>0</v>
      </c>
      <c r="L29" s="11">
        <v>0</v>
      </c>
      <c r="M29" s="9">
        <v>0</v>
      </c>
      <c r="N29" s="11">
        <v>50</v>
      </c>
      <c r="O29" s="11">
        <v>100</v>
      </c>
      <c r="P29" s="11">
        <v>70</v>
      </c>
      <c r="Q29" s="9">
        <v>220</v>
      </c>
      <c r="R29" s="11">
        <v>20</v>
      </c>
      <c r="S29" s="11">
        <v>30</v>
      </c>
      <c r="T29" s="11">
        <v>20</v>
      </c>
      <c r="U29" s="9">
        <v>70</v>
      </c>
      <c r="V29" s="11">
        <v>10</v>
      </c>
      <c r="W29" s="11">
        <v>10</v>
      </c>
      <c r="X29" s="11">
        <v>10</v>
      </c>
      <c r="Y29" s="9">
        <v>30</v>
      </c>
      <c r="Z29" s="11">
        <v>15</v>
      </c>
      <c r="AA29" s="11">
        <v>25</v>
      </c>
      <c r="AB29" s="11">
        <v>15</v>
      </c>
      <c r="AC29" s="9">
        <v>55</v>
      </c>
      <c r="AD29" s="11">
        <v>30</v>
      </c>
      <c r="AE29" s="11">
        <v>40</v>
      </c>
      <c r="AF29" s="11">
        <v>40</v>
      </c>
      <c r="AG29" s="9">
        <v>110</v>
      </c>
      <c r="AH29" s="11">
        <v>50</v>
      </c>
      <c r="AI29" s="11">
        <v>80</v>
      </c>
      <c r="AJ29" s="11">
        <v>70</v>
      </c>
      <c r="AK29" s="9">
        <v>200</v>
      </c>
      <c r="AL29" s="11">
        <v>40</v>
      </c>
      <c r="AM29" s="11">
        <v>55</v>
      </c>
      <c r="AN29" s="11">
        <v>45</v>
      </c>
      <c r="AO29" s="9">
        <v>140</v>
      </c>
      <c r="AP29" s="11">
        <v>3</v>
      </c>
      <c r="AQ29" s="11">
        <v>3</v>
      </c>
      <c r="AR29" s="11">
        <v>3</v>
      </c>
      <c r="AS29" s="9">
        <v>9</v>
      </c>
      <c r="AT29" s="11">
        <v>30</v>
      </c>
      <c r="AU29" s="11">
        <v>35</v>
      </c>
      <c r="AV29" s="11">
        <v>35</v>
      </c>
      <c r="AW29" s="9">
        <v>100</v>
      </c>
      <c r="AX29" s="11">
        <v>10</v>
      </c>
      <c r="AY29" s="11">
        <v>15</v>
      </c>
      <c r="AZ29" s="11">
        <v>12</v>
      </c>
      <c r="BA29" s="9">
        <v>37</v>
      </c>
      <c r="BB29" s="11">
        <v>30</v>
      </c>
      <c r="BC29" s="11">
        <v>50</v>
      </c>
      <c r="BD29" s="11">
        <v>30</v>
      </c>
      <c r="BE29" s="9">
        <v>110</v>
      </c>
      <c r="BF29" s="11">
        <v>10</v>
      </c>
      <c r="BG29" s="11">
        <v>10</v>
      </c>
      <c r="BH29" s="11">
        <v>10</v>
      </c>
      <c r="BI29" s="9">
        <v>30</v>
      </c>
      <c r="BJ29" s="11">
        <v>15</v>
      </c>
      <c r="BK29" s="11">
        <v>15</v>
      </c>
      <c r="BL29" s="11">
        <v>15</v>
      </c>
      <c r="BM29" s="9">
        <v>45</v>
      </c>
      <c r="BN29" s="11">
        <v>0</v>
      </c>
      <c r="BO29" s="11">
        <v>0</v>
      </c>
      <c r="BP29" s="11">
        <v>0</v>
      </c>
      <c r="BQ29" s="9">
        <v>0</v>
      </c>
      <c r="BR29" s="11">
        <v>10</v>
      </c>
      <c r="BS29" s="11">
        <v>15</v>
      </c>
      <c r="BT29" s="11">
        <v>12</v>
      </c>
      <c r="BU29" s="9">
        <v>37</v>
      </c>
      <c r="BV29" s="11">
        <v>60</v>
      </c>
      <c r="BW29" s="11">
        <v>70</v>
      </c>
      <c r="BX29" s="11">
        <v>70</v>
      </c>
      <c r="BY29" s="9">
        <v>200</v>
      </c>
      <c r="BZ29" s="11">
        <v>10</v>
      </c>
      <c r="CA29" s="11">
        <v>13</v>
      </c>
      <c r="CB29" s="11">
        <v>13</v>
      </c>
      <c r="CC29" s="9">
        <v>36</v>
      </c>
      <c r="CD29" s="11">
        <v>20</v>
      </c>
      <c r="CE29" s="11">
        <v>35</v>
      </c>
      <c r="CF29" s="11">
        <v>25</v>
      </c>
      <c r="CG29" s="9">
        <v>80</v>
      </c>
      <c r="CH29" s="11">
        <v>20</v>
      </c>
      <c r="CI29" s="11">
        <v>40</v>
      </c>
      <c r="CJ29" s="11">
        <v>40</v>
      </c>
      <c r="CK29" s="9">
        <v>100</v>
      </c>
      <c r="CL29" s="11">
        <v>30</v>
      </c>
      <c r="CM29" s="11">
        <v>30</v>
      </c>
      <c r="CN29" s="11">
        <v>30</v>
      </c>
      <c r="CO29" s="9">
        <v>90</v>
      </c>
      <c r="CP29" s="11">
        <v>20</v>
      </c>
      <c r="CQ29" s="11">
        <v>20</v>
      </c>
      <c r="CR29" s="11">
        <v>20</v>
      </c>
      <c r="CS29" s="9">
        <v>60</v>
      </c>
      <c r="CT29" s="11">
        <v>5</v>
      </c>
      <c r="CU29" s="11">
        <v>5</v>
      </c>
      <c r="CV29" s="11">
        <v>5</v>
      </c>
      <c r="CW29" s="9">
        <v>15</v>
      </c>
      <c r="CX29" s="11">
        <v>5</v>
      </c>
      <c r="CY29" s="11">
        <v>10</v>
      </c>
      <c r="CZ29" s="11">
        <v>5</v>
      </c>
      <c r="DA29" s="9">
        <v>20</v>
      </c>
      <c r="DB29" s="11">
        <v>10</v>
      </c>
      <c r="DC29" s="11">
        <v>10</v>
      </c>
      <c r="DD29" s="11">
        <v>10</v>
      </c>
      <c r="DE29" s="9">
        <v>30</v>
      </c>
      <c r="DF29" s="11">
        <v>10</v>
      </c>
      <c r="DG29" s="11">
        <v>40</v>
      </c>
      <c r="DH29" s="11">
        <v>15</v>
      </c>
      <c r="DI29" s="9">
        <v>65</v>
      </c>
      <c r="DJ29" s="11">
        <v>2</v>
      </c>
      <c r="DK29" s="11">
        <v>2</v>
      </c>
      <c r="DL29" s="11">
        <v>2</v>
      </c>
      <c r="DM29" s="9">
        <v>6</v>
      </c>
      <c r="DN29" s="11">
        <v>70</v>
      </c>
      <c r="DO29" s="11">
        <v>80</v>
      </c>
      <c r="DP29" s="11">
        <v>70</v>
      </c>
      <c r="DQ29" s="9">
        <v>220</v>
      </c>
      <c r="DR29" s="11">
        <v>30</v>
      </c>
      <c r="DS29" s="11">
        <v>20</v>
      </c>
      <c r="DT29" s="11">
        <v>20</v>
      </c>
      <c r="DU29" s="9">
        <v>70</v>
      </c>
      <c r="DV29" s="11">
        <v>30</v>
      </c>
      <c r="DW29" s="11">
        <v>30</v>
      </c>
      <c r="DX29" s="11">
        <v>30</v>
      </c>
      <c r="DY29" s="9">
        <v>90</v>
      </c>
      <c r="DZ29" s="11">
        <v>0</v>
      </c>
      <c r="EA29" s="11">
        <v>0</v>
      </c>
      <c r="EB29" s="11">
        <v>0</v>
      </c>
      <c r="EC29" s="9">
        <v>0</v>
      </c>
      <c r="ED29" s="11">
        <v>0</v>
      </c>
      <c r="EE29" s="11">
        <v>0</v>
      </c>
      <c r="EF29" s="11">
        <v>0</v>
      </c>
      <c r="EG29" s="9">
        <v>0</v>
      </c>
    </row>
    <row r="30" spans="1:137" s="39" customFormat="1" ht="55.2" customHeight="1" x14ac:dyDescent="0.25">
      <c r="A30" s="38" t="s">
        <v>119</v>
      </c>
      <c r="B30" s="12" t="s">
        <v>120</v>
      </c>
      <c r="C30" s="12" t="s">
        <v>43</v>
      </c>
      <c r="D30" s="12" t="s">
        <v>121</v>
      </c>
      <c r="E30" s="12" t="s">
        <v>66</v>
      </c>
      <c r="F30" s="12">
        <f t="shared" si="65"/>
        <v>1779</v>
      </c>
      <c r="G30" s="12">
        <f t="shared" si="62"/>
        <v>3040</v>
      </c>
      <c r="H30" s="12">
        <f t="shared" si="63"/>
        <v>2809</v>
      </c>
      <c r="I30" s="35">
        <f t="shared" si="131"/>
        <v>7628</v>
      </c>
      <c r="J30" s="37">
        <v>1</v>
      </c>
      <c r="K30" s="37">
        <v>3</v>
      </c>
      <c r="L30" s="37">
        <v>2</v>
      </c>
      <c r="M30" s="9">
        <v>6</v>
      </c>
      <c r="N30" s="37">
        <v>75</v>
      </c>
      <c r="O30" s="37">
        <v>110</v>
      </c>
      <c r="P30" s="37">
        <v>110</v>
      </c>
      <c r="Q30" s="9">
        <v>295</v>
      </c>
      <c r="R30" s="37">
        <v>5</v>
      </c>
      <c r="S30" s="37">
        <v>15</v>
      </c>
      <c r="T30" s="37">
        <v>12</v>
      </c>
      <c r="U30" s="9">
        <v>32</v>
      </c>
      <c r="V30" s="37">
        <v>4</v>
      </c>
      <c r="W30" s="37">
        <v>10</v>
      </c>
      <c r="X30" s="37">
        <v>9</v>
      </c>
      <c r="Y30" s="9">
        <v>23</v>
      </c>
      <c r="Z30" s="37">
        <v>8</v>
      </c>
      <c r="AA30" s="37">
        <v>30</v>
      </c>
      <c r="AB30" s="37">
        <v>20</v>
      </c>
      <c r="AC30" s="9">
        <v>58</v>
      </c>
      <c r="AD30" s="37">
        <v>80</v>
      </c>
      <c r="AE30" s="37">
        <v>100</v>
      </c>
      <c r="AF30" s="37">
        <v>100</v>
      </c>
      <c r="AG30" s="9">
        <v>280</v>
      </c>
      <c r="AH30" s="37">
        <v>35</v>
      </c>
      <c r="AI30" s="37">
        <v>85</v>
      </c>
      <c r="AJ30" s="37">
        <v>70</v>
      </c>
      <c r="AK30" s="9">
        <v>190</v>
      </c>
      <c r="AL30" s="37">
        <v>5</v>
      </c>
      <c r="AM30" s="37">
        <v>12</v>
      </c>
      <c r="AN30" s="37">
        <v>7</v>
      </c>
      <c r="AO30" s="9">
        <v>24</v>
      </c>
      <c r="AP30" s="37">
        <v>25</v>
      </c>
      <c r="AQ30" s="37">
        <v>60</v>
      </c>
      <c r="AR30" s="37">
        <v>64</v>
      </c>
      <c r="AS30" s="9">
        <v>149</v>
      </c>
      <c r="AT30" s="37">
        <v>15</v>
      </c>
      <c r="AU30" s="37">
        <v>20</v>
      </c>
      <c r="AV30" s="37">
        <v>30</v>
      </c>
      <c r="AW30" s="9">
        <v>65</v>
      </c>
      <c r="AX30" s="37">
        <v>58</v>
      </c>
      <c r="AY30" s="37">
        <v>150</v>
      </c>
      <c r="AZ30" s="37">
        <v>150</v>
      </c>
      <c r="BA30" s="9">
        <v>358</v>
      </c>
      <c r="BB30" s="37">
        <v>100</v>
      </c>
      <c r="BC30" s="37">
        <v>64</v>
      </c>
      <c r="BD30" s="37">
        <v>100</v>
      </c>
      <c r="BE30" s="9">
        <v>264</v>
      </c>
      <c r="BF30" s="37">
        <v>0</v>
      </c>
      <c r="BG30" s="37">
        <v>2</v>
      </c>
      <c r="BH30" s="37">
        <v>3</v>
      </c>
      <c r="BI30" s="9">
        <v>5</v>
      </c>
      <c r="BJ30" s="37">
        <v>574</v>
      </c>
      <c r="BK30" s="37">
        <v>934</v>
      </c>
      <c r="BL30" s="37">
        <v>617</v>
      </c>
      <c r="BM30" s="9">
        <v>2125</v>
      </c>
      <c r="BN30" s="37">
        <v>1</v>
      </c>
      <c r="BO30" s="37">
        <v>3</v>
      </c>
      <c r="BP30" s="37">
        <v>2</v>
      </c>
      <c r="BQ30" s="9">
        <v>6</v>
      </c>
      <c r="BR30" s="37">
        <v>3</v>
      </c>
      <c r="BS30" s="37">
        <v>8</v>
      </c>
      <c r="BT30" s="37">
        <v>6</v>
      </c>
      <c r="BU30" s="9">
        <v>17</v>
      </c>
      <c r="BV30" s="37">
        <v>67</v>
      </c>
      <c r="BW30" s="37">
        <v>140</v>
      </c>
      <c r="BX30" s="37">
        <v>110</v>
      </c>
      <c r="BY30" s="9">
        <v>317</v>
      </c>
      <c r="BZ30" s="37">
        <v>5</v>
      </c>
      <c r="CA30" s="37">
        <v>15</v>
      </c>
      <c r="CB30" s="37">
        <v>10</v>
      </c>
      <c r="CC30" s="9">
        <v>30</v>
      </c>
      <c r="CD30" s="37">
        <v>15</v>
      </c>
      <c r="CE30" s="37">
        <v>45</v>
      </c>
      <c r="CF30" s="37">
        <v>55</v>
      </c>
      <c r="CG30" s="9">
        <v>115</v>
      </c>
      <c r="CH30" s="37">
        <v>226</v>
      </c>
      <c r="CI30" s="37">
        <v>141</v>
      </c>
      <c r="CJ30" s="37">
        <v>295</v>
      </c>
      <c r="CK30" s="9">
        <v>662</v>
      </c>
      <c r="CL30" s="37">
        <v>20</v>
      </c>
      <c r="CM30" s="37">
        <v>37</v>
      </c>
      <c r="CN30" s="37">
        <v>35</v>
      </c>
      <c r="CO30" s="9">
        <v>92</v>
      </c>
      <c r="CP30" s="37">
        <v>25</v>
      </c>
      <c r="CQ30" s="37">
        <v>45</v>
      </c>
      <c r="CR30" s="37">
        <v>38</v>
      </c>
      <c r="CS30" s="9">
        <v>108</v>
      </c>
      <c r="CT30" s="37">
        <v>12</v>
      </c>
      <c r="CU30" s="37">
        <v>20</v>
      </c>
      <c r="CV30" s="37">
        <v>17</v>
      </c>
      <c r="CW30" s="9">
        <v>49</v>
      </c>
      <c r="CX30" s="37">
        <v>30</v>
      </c>
      <c r="CY30" s="37">
        <v>72</v>
      </c>
      <c r="CZ30" s="37">
        <v>62</v>
      </c>
      <c r="DA30" s="9">
        <v>164</v>
      </c>
      <c r="DB30" s="37">
        <v>30</v>
      </c>
      <c r="DC30" s="37">
        <v>52</v>
      </c>
      <c r="DD30" s="37">
        <v>65</v>
      </c>
      <c r="DE30" s="9">
        <v>147</v>
      </c>
      <c r="DF30" s="37">
        <v>50</v>
      </c>
      <c r="DG30" s="37">
        <v>110</v>
      </c>
      <c r="DH30" s="37">
        <v>105</v>
      </c>
      <c r="DI30" s="9">
        <v>265</v>
      </c>
      <c r="DJ30" s="37">
        <v>1</v>
      </c>
      <c r="DK30" s="37">
        <v>4</v>
      </c>
      <c r="DL30" s="37">
        <v>3</v>
      </c>
      <c r="DM30" s="9">
        <v>8</v>
      </c>
      <c r="DN30" s="37">
        <v>7</v>
      </c>
      <c r="DO30" s="37">
        <v>35</v>
      </c>
      <c r="DP30" s="37">
        <v>25</v>
      </c>
      <c r="DQ30" s="9">
        <v>67</v>
      </c>
      <c r="DR30" s="37">
        <v>200</v>
      </c>
      <c r="DS30" s="37">
        <v>300</v>
      </c>
      <c r="DT30" s="37">
        <v>360</v>
      </c>
      <c r="DU30" s="9">
        <v>860</v>
      </c>
      <c r="DV30" s="37">
        <v>100</v>
      </c>
      <c r="DW30" s="37">
        <v>400</v>
      </c>
      <c r="DX30" s="37">
        <v>310</v>
      </c>
      <c r="DY30" s="9">
        <v>810</v>
      </c>
      <c r="DZ30" s="37">
        <v>0</v>
      </c>
      <c r="EA30" s="37">
        <v>3</v>
      </c>
      <c r="EB30" s="37">
        <v>2</v>
      </c>
      <c r="EC30" s="9">
        <v>5</v>
      </c>
      <c r="ED30" s="37">
        <v>2</v>
      </c>
      <c r="EE30" s="37">
        <v>15</v>
      </c>
      <c r="EF30" s="37">
        <v>15</v>
      </c>
      <c r="EG30" s="9">
        <v>32</v>
      </c>
    </row>
    <row r="31" spans="1:137" ht="66" customHeight="1" x14ac:dyDescent="0.25">
      <c r="A31" s="21" t="s">
        <v>46</v>
      </c>
      <c r="B31" s="10" t="s">
        <v>122</v>
      </c>
      <c r="C31" s="10" t="s">
        <v>43</v>
      </c>
      <c r="D31" s="10" t="s">
        <v>123</v>
      </c>
      <c r="E31" s="10" t="s">
        <v>88</v>
      </c>
      <c r="F31" s="12">
        <f t="shared" si="65"/>
        <v>18</v>
      </c>
      <c r="G31" s="12">
        <f t="shared" si="62"/>
        <v>88</v>
      </c>
      <c r="H31" s="12">
        <f t="shared" si="63"/>
        <v>311</v>
      </c>
      <c r="I31" s="36">
        <f t="shared" si="131"/>
        <v>417</v>
      </c>
      <c r="J31" s="11">
        <v>0</v>
      </c>
      <c r="K31" s="11">
        <v>0</v>
      </c>
      <c r="L31" s="11">
        <v>0</v>
      </c>
      <c r="M31" s="9">
        <v>0</v>
      </c>
      <c r="N31" s="11">
        <v>0</v>
      </c>
      <c r="O31" s="11">
        <v>26</v>
      </c>
      <c r="P31" s="11">
        <v>40</v>
      </c>
      <c r="Q31" s="9">
        <v>66</v>
      </c>
      <c r="R31" s="11">
        <v>0</v>
      </c>
      <c r="S31" s="11">
        <v>0</v>
      </c>
      <c r="T31" s="11">
        <v>0</v>
      </c>
      <c r="U31" s="9">
        <v>0</v>
      </c>
      <c r="V31" s="11">
        <v>0</v>
      </c>
      <c r="W31" s="11">
        <v>0</v>
      </c>
      <c r="X31" s="11">
        <v>0</v>
      </c>
      <c r="Y31" s="9">
        <v>0</v>
      </c>
      <c r="Z31" s="11">
        <v>0</v>
      </c>
      <c r="AA31" s="11">
        <v>1</v>
      </c>
      <c r="AB31" s="11">
        <v>1</v>
      </c>
      <c r="AC31" s="9">
        <v>2</v>
      </c>
      <c r="AD31" s="11">
        <v>0</v>
      </c>
      <c r="AE31" s="11">
        <v>0</v>
      </c>
      <c r="AF31" s="11">
        <v>74</v>
      </c>
      <c r="AG31" s="9">
        <v>74</v>
      </c>
      <c r="AH31" s="11">
        <v>0</v>
      </c>
      <c r="AI31" s="11">
        <v>2</v>
      </c>
      <c r="AJ31" s="11">
        <v>3</v>
      </c>
      <c r="AK31" s="9">
        <v>5</v>
      </c>
      <c r="AL31" s="11">
        <v>0</v>
      </c>
      <c r="AM31" s="11">
        <v>0</v>
      </c>
      <c r="AN31" s="11">
        <v>0</v>
      </c>
      <c r="AO31" s="9">
        <v>0</v>
      </c>
      <c r="AP31" s="11">
        <v>3</v>
      </c>
      <c r="AQ31" s="11">
        <v>3</v>
      </c>
      <c r="AR31" s="11">
        <v>3</v>
      </c>
      <c r="AS31" s="9">
        <v>9</v>
      </c>
      <c r="AT31" s="11">
        <v>0</v>
      </c>
      <c r="AU31" s="11">
        <v>0</v>
      </c>
      <c r="AV31" s="11">
        <v>18</v>
      </c>
      <c r="AW31" s="9">
        <v>18</v>
      </c>
      <c r="AX31" s="11">
        <v>0</v>
      </c>
      <c r="AY31" s="11">
        <v>1</v>
      </c>
      <c r="AZ31" s="11">
        <v>2</v>
      </c>
      <c r="BA31" s="9">
        <v>3</v>
      </c>
      <c r="BB31" s="11">
        <v>0</v>
      </c>
      <c r="BC31" s="11">
        <v>0</v>
      </c>
      <c r="BD31" s="11">
        <v>2</v>
      </c>
      <c r="BE31" s="9">
        <v>2</v>
      </c>
      <c r="BF31" s="11">
        <v>0</v>
      </c>
      <c r="BG31" s="11">
        <v>0</v>
      </c>
      <c r="BH31" s="11">
        <v>0</v>
      </c>
      <c r="BI31" s="9">
        <v>0</v>
      </c>
      <c r="BJ31" s="11">
        <v>0</v>
      </c>
      <c r="BK31" s="11">
        <v>10</v>
      </c>
      <c r="BL31" s="11">
        <v>60</v>
      </c>
      <c r="BM31" s="9">
        <v>70</v>
      </c>
      <c r="BN31" s="11">
        <v>0</v>
      </c>
      <c r="BO31" s="11">
        <v>0</v>
      </c>
      <c r="BP31" s="11">
        <v>0</v>
      </c>
      <c r="BQ31" s="9">
        <v>0</v>
      </c>
      <c r="BR31" s="11">
        <v>0</v>
      </c>
      <c r="BS31" s="11">
        <v>0</v>
      </c>
      <c r="BT31" s="11">
        <v>0</v>
      </c>
      <c r="BU31" s="9">
        <v>0</v>
      </c>
      <c r="BV31" s="11">
        <v>0</v>
      </c>
      <c r="BW31" s="11">
        <v>6</v>
      </c>
      <c r="BX31" s="11">
        <v>26</v>
      </c>
      <c r="BY31" s="9">
        <v>32</v>
      </c>
      <c r="BZ31" s="11">
        <v>0</v>
      </c>
      <c r="CA31" s="11">
        <v>0</v>
      </c>
      <c r="CB31" s="11">
        <v>0</v>
      </c>
      <c r="CC31" s="9">
        <v>0</v>
      </c>
      <c r="CD31" s="11">
        <v>0</v>
      </c>
      <c r="CE31" s="11">
        <v>1</v>
      </c>
      <c r="CF31" s="11">
        <v>1</v>
      </c>
      <c r="CG31" s="9">
        <v>2</v>
      </c>
      <c r="CH31" s="11">
        <v>0</v>
      </c>
      <c r="CI31" s="11">
        <v>0</v>
      </c>
      <c r="CJ31" s="11">
        <v>5</v>
      </c>
      <c r="CK31" s="9">
        <v>5</v>
      </c>
      <c r="CL31" s="11">
        <v>15</v>
      </c>
      <c r="CM31" s="11">
        <v>15</v>
      </c>
      <c r="CN31" s="11">
        <v>15</v>
      </c>
      <c r="CO31" s="9">
        <v>45</v>
      </c>
      <c r="CP31" s="11">
        <v>0</v>
      </c>
      <c r="CQ31" s="11">
        <v>17</v>
      </c>
      <c r="CR31" s="11">
        <v>6</v>
      </c>
      <c r="CS31" s="9">
        <v>23</v>
      </c>
      <c r="CT31" s="11">
        <v>0</v>
      </c>
      <c r="CU31" s="11">
        <v>0</v>
      </c>
      <c r="CV31" s="11">
        <v>0</v>
      </c>
      <c r="CW31" s="9">
        <v>0</v>
      </c>
      <c r="CX31" s="11">
        <v>0</v>
      </c>
      <c r="CY31" s="11">
        <v>0</v>
      </c>
      <c r="CZ31" s="11">
        <v>4</v>
      </c>
      <c r="DA31" s="9">
        <v>4</v>
      </c>
      <c r="DB31" s="11">
        <v>0</v>
      </c>
      <c r="DC31" s="11">
        <v>0</v>
      </c>
      <c r="DD31" s="11">
        <v>0</v>
      </c>
      <c r="DE31" s="9">
        <v>0</v>
      </c>
      <c r="DF31" s="11">
        <v>0</v>
      </c>
      <c r="DG31" s="11">
        <v>0</v>
      </c>
      <c r="DH31" s="11">
        <v>23</v>
      </c>
      <c r="DI31" s="9">
        <v>23</v>
      </c>
      <c r="DJ31" s="11">
        <v>0</v>
      </c>
      <c r="DK31" s="11">
        <v>0</v>
      </c>
      <c r="DL31" s="11">
        <v>0</v>
      </c>
      <c r="DM31" s="9">
        <v>0</v>
      </c>
      <c r="DN31" s="11">
        <v>0</v>
      </c>
      <c r="DO31" s="11">
        <v>2</v>
      </c>
      <c r="DP31" s="11">
        <v>0</v>
      </c>
      <c r="DQ31" s="9">
        <v>2</v>
      </c>
      <c r="DR31" s="11">
        <v>0</v>
      </c>
      <c r="DS31" s="11">
        <v>4</v>
      </c>
      <c r="DT31" s="11">
        <v>16</v>
      </c>
      <c r="DU31" s="9">
        <v>20</v>
      </c>
      <c r="DV31" s="11">
        <v>0</v>
      </c>
      <c r="DW31" s="11">
        <v>0</v>
      </c>
      <c r="DX31" s="11">
        <v>12</v>
      </c>
      <c r="DY31" s="9">
        <v>12</v>
      </c>
      <c r="DZ31" s="11">
        <v>0</v>
      </c>
      <c r="EA31" s="11">
        <v>0</v>
      </c>
      <c r="EB31" s="11">
        <v>0</v>
      </c>
      <c r="EC31" s="9">
        <v>0</v>
      </c>
      <c r="ED31" s="11">
        <v>0</v>
      </c>
      <c r="EE31" s="11">
        <v>0</v>
      </c>
      <c r="EF31" s="11">
        <v>0</v>
      </c>
      <c r="EG31" s="9">
        <v>0</v>
      </c>
    </row>
    <row r="32" spans="1:137" s="39" customFormat="1" ht="51" customHeight="1" x14ac:dyDescent="0.25">
      <c r="A32" s="38" t="s">
        <v>124</v>
      </c>
      <c r="B32" s="12" t="s">
        <v>125</v>
      </c>
      <c r="C32" s="12" t="s">
        <v>126</v>
      </c>
      <c r="D32" s="12" t="s">
        <v>127</v>
      </c>
      <c r="E32" s="12" t="s">
        <v>66</v>
      </c>
      <c r="F32" s="12">
        <f t="shared" si="65"/>
        <v>174</v>
      </c>
      <c r="G32" s="12">
        <f t="shared" si="62"/>
        <v>396</v>
      </c>
      <c r="H32" s="12">
        <f t="shared" si="63"/>
        <v>268</v>
      </c>
      <c r="I32" s="35">
        <f t="shared" si="131"/>
        <v>838</v>
      </c>
      <c r="J32" s="37">
        <v>0</v>
      </c>
      <c r="K32" s="37">
        <v>0</v>
      </c>
      <c r="L32" s="37">
        <v>0</v>
      </c>
      <c r="M32" s="9">
        <v>0</v>
      </c>
      <c r="N32" s="37">
        <v>30</v>
      </c>
      <c r="O32" s="37">
        <v>30</v>
      </c>
      <c r="P32" s="37">
        <v>40</v>
      </c>
      <c r="Q32" s="9">
        <v>100</v>
      </c>
      <c r="R32" s="37">
        <v>0</v>
      </c>
      <c r="S32" s="37">
        <v>0</v>
      </c>
      <c r="T32" s="37">
        <v>0</v>
      </c>
      <c r="U32" s="9">
        <v>0</v>
      </c>
      <c r="V32" s="37">
        <v>0</v>
      </c>
      <c r="W32" s="37">
        <v>0</v>
      </c>
      <c r="X32" s="37">
        <v>0</v>
      </c>
      <c r="Y32" s="9">
        <v>0</v>
      </c>
      <c r="Z32" s="37">
        <v>0</v>
      </c>
      <c r="AA32" s="37">
        <v>0</v>
      </c>
      <c r="AB32" s="37">
        <v>0</v>
      </c>
      <c r="AC32" s="9">
        <v>0</v>
      </c>
      <c r="AD32" s="37">
        <v>20</v>
      </c>
      <c r="AE32" s="37">
        <v>10</v>
      </c>
      <c r="AF32" s="37">
        <v>10</v>
      </c>
      <c r="AG32" s="9">
        <v>40</v>
      </c>
      <c r="AH32" s="37">
        <v>0</v>
      </c>
      <c r="AI32" s="37">
        <v>0</v>
      </c>
      <c r="AJ32" s="37">
        <v>0</v>
      </c>
      <c r="AK32" s="9">
        <v>0</v>
      </c>
      <c r="AL32" s="37">
        <v>0</v>
      </c>
      <c r="AM32" s="37">
        <v>0</v>
      </c>
      <c r="AN32" s="37">
        <v>0</v>
      </c>
      <c r="AO32" s="9">
        <v>0</v>
      </c>
      <c r="AP32" s="37">
        <v>6</v>
      </c>
      <c r="AQ32" s="37">
        <v>6</v>
      </c>
      <c r="AR32" s="37">
        <v>6</v>
      </c>
      <c r="AS32" s="9">
        <v>18</v>
      </c>
      <c r="AT32" s="37">
        <v>0</v>
      </c>
      <c r="AU32" s="37">
        <v>0</v>
      </c>
      <c r="AV32" s="37">
        <v>0</v>
      </c>
      <c r="AW32" s="9">
        <v>0</v>
      </c>
      <c r="AX32" s="37">
        <v>4</v>
      </c>
      <c r="AY32" s="37">
        <v>4</v>
      </c>
      <c r="AZ32" s="37">
        <v>6</v>
      </c>
      <c r="BA32" s="9">
        <v>14</v>
      </c>
      <c r="BB32" s="37">
        <v>4</v>
      </c>
      <c r="BC32" s="37">
        <v>6</v>
      </c>
      <c r="BD32" s="37">
        <v>4</v>
      </c>
      <c r="BE32" s="9">
        <v>14</v>
      </c>
      <c r="BF32" s="37">
        <v>0</v>
      </c>
      <c r="BG32" s="37">
        <v>0</v>
      </c>
      <c r="BH32" s="37">
        <v>0</v>
      </c>
      <c r="BI32" s="9">
        <v>0</v>
      </c>
      <c r="BJ32" s="37">
        <v>20</v>
      </c>
      <c r="BK32" s="37">
        <v>120</v>
      </c>
      <c r="BL32" s="37">
        <v>60</v>
      </c>
      <c r="BM32" s="9">
        <v>200</v>
      </c>
      <c r="BN32" s="37">
        <v>0</v>
      </c>
      <c r="BO32" s="37">
        <v>0</v>
      </c>
      <c r="BP32" s="37">
        <v>0</v>
      </c>
      <c r="BQ32" s="9">
        <v>0</v>
      </c>
      <c r="BR32" s="37">
        <v>0</v>
      </c>
      <c r="BS32" s="37">
        <v>0</v>
      </c>
      <c r="BT32" s="37">
        <v>0</v>
      </c>
      <c r="BU32" s="9">
        <v>0</v>
      </c>
      <c r="BV32" s="37">
        <v>50</v>
      </c>
      <c r="BW32" s="37">
        <v>50</v>
      </c>
      <c r="BX32" s="37">
        <v>50</v>
      </c>
      <c r="BY32" s="9">
        <v>150</v>
      </c>
      <c r="BZ32" s="37">
        <v>0</v>
      </c>
      <c r="CA32" s="37">
        <v>0</v>
      </c>
      <c r="CB32" s="37">
        <v>0</v>
      </c>
      <c r="CC32" s="9">
        <v>0</v>
      </c>
      <c r="CD32" s="37">
        <v>0</v>
      </c>
      <c r="CE32" s="37">
        <v>0</v>
      </c>
      <c r="CF32" s="37">
        <v>0</v>
      </c>
      <c r="CG32" s="9">
        <v>0</v>
      </c>
      <c r="CH32" s="37">
        <v>0</v>
      </c>
      <c r="CI32" s="37">
        <v>120</v>
      </c>
      <c r="CJ32" s="37">
        <v>52</v>
      </c>
      <c r="CK32" s="9">
        <v>172</v>
      </c>
      <c r="CL32" s="37">
        <v>0</v>
      </c>
      <c r="CM32" s="37">
        <v>0</v>
      </c>
      <c r="CN32" s="37">
        <v>0</v>
      </c>
      <c r="CO32" s="9">
        <v>0</v>
      </c>
      <c r="CP32" s="37">
        <v>0</v>
      </c>
      <c r="CQ32" s="37">
        <v>0</v>
      </c>
      <c r="CR32" s="37">
        <v>0</v>
      </c>
      <c r="CS32" s="9">
        <v>0</v>
      </c>
      <c r="CT32" s="37">
        <v>0</v>
      </c>
      <c r="CU32" s="37">
        <v>0</v>
      </c>
      <c r="CV32" s="37">
        <v>0</v>
      </c>
      <c r="CW32" s="9">
        <v>0</v>
      </c>
      <c r="CX32" s="37">
        <v>0</v>
      </c>
      <c r="CY32" s="37">
        <v>0</v>
      </c>
      <c r="CZ32" s="37">
        <v>0</v>
      </c>
      <c r="DA32" s="9">
        <v>0</v>
      </c>
      <c r="DB32" s="37">
        <v>0</v>
      </c>
      <c r="DC32" s="37">
        <v>0</v>
      </c>
      <c r="DD32" s="37">
        <v>0</v>
      </c>
      <c r="DE32" s="9">
        <v>0</v>
      </c>
      <c r="DF32" s="37">
        <v>0</v>
      </c>
      <c r="DG32" s="37">
        <v>0</v>
      </c>
      <c r="DH32" s="37">
        <v>0</v>
      </c>
      <c r="DI32" s="9">
        <v>0</v>
      </c>
      <c r="DJ32" s="37">
        <v>0</v>
      </c>
      <c r="DK32" s="37">
        <v>0</v>
      </c>
      <c r="DL32" s="37">
        <v>0</v>
      </c>
      <c r="DM32" s="9">
        <v>0</v>
      </c>
      <c r="DN32" s="37">
        <v>0</v>
      </c>
      <c r="DO32" s="37">
        <v>0</v>
      </c>
      <c r="DP32" s="37">
        <v>0</v>
      </c>
      <c r="DQ32" s="9">
        <v>0</v>
      </c>
      <c r="DR32" s="37">
        <v>30</v>
      </c>
      <c r="DS32" s="37">
        <v>40</v>
      </c>
      <c r="DT32" s="37">
        <v>30</v>
      </c>
      <c r="DU32" s="9">
        <v>100</v>
      </c>
      <c r="DV32" s="37">
        <v>10</v>
      </c>
      <c r="DW32" s="37">
        <v>10</v>
      </c>
      <c r="DX32" s="37">
        <v>10</v>
      </c>
      <c r="DY32" s="9">
        <v>30</v>
      </c>
      <c r="DZ32" s="37">
        <v>0</v>
      </c>
      <c r="EA32" s="37">
        <v>0</v>
      </c>
      <c r="EB32" s="37">
        <v>0</v>
      </c>
      <c r="EC32" s="9">
        <v>0</v>
      </c>
      <c r="ED32" s="37">
        <v>0</v>
      </c>
      <c r="EE32" s="37">
        <v>0</v>
      </c>
      <c r="EF32" s="37">
        <v>0</v>
      </c>
      <c r="EG32" s="9">
        <v>0</v>
      </c>
    </row>
    <row r="33" spans="1:137" ht="45.6" customHeight="1" x14ac:dyDescent="0.25">
      <c r="A33" s="21" t="s">
        <v>128</v>
      </c>
      <c r="B33" s="10" t="s">
        <v>129</v>
      </c>
      <c r="C33" s="10" t="s">
        <v>43</v>
      </c>
      <c r="D33" s="10" t="s">
        <v>130</v>
      </c>
      <c r="E33" s="10" t="s">
        <v>66</v>
      </c>
      <c r="F33" s="12">
        <f t="shared" si="65"/>
        <v>77</v>
      </c>
      <c r="G33" s="12">
        <f t="shared" si="62"/>
        <v>188</v>
      </c>
      <c r="H33" s="12">
        <f t="shared" si="63"/>
        <v>120</v>
      </c>
      <c r="I33" s="36">
        <f t="shared" si="131"/>
        <v>385</v>
      </c>
      <c r="J33" s="11">
        <v>0</v>
      </c>
      <c r="K33" s="11">
        <v>0</v>
      </c>
      <c r="L33" s="11">
        <v>0</v>
      </c>
      <c r="M33" s="9">
        <v>0</v>
      </c>
      <c r="N33" s="11">
        <v>0</v>
      </c>
      <c r="O33" s="11">
        <v>0</v>
      </c>
      <c r="P33" s="11">
        <v>1</v>
      </c>
      <c r="Q33" s="9">
        <v>1</v>
      </c>
      <c r="R33" s="11">
        <v>0</v>
      </c>
      <c r="S33" s="11">
        <v>0</v>
      </c>
      <c r="T33" s="11">
        <v>0</v>
      </c>
      <c r="U33" s="9">
        <v>0</v>
      </c>
      <c r="V33" s="11">
        <v>0</v>
      </c>
      <c r="W33" s="11">
        <v>0</v>
      </c>
      <c r="X33" s="11">
        <v>0</v>
      </c>
      <c r="Y33" s="9">
        <v>0</v>
      </c>
      <c r="Z33" s="11">
        <v>0</v>
      </c>
      <c r="AA33" s="11">
        <v>0</v>
      </c>
      <c r="AB33" s="11">
        <v>0</v>
      </c>
      <c r="AC33" s="9">
        <v>0</v>
      </c>
      <c r="AD33" s="11">
        <v>10</v>
      </c>
      <c r="AE33" s="11">
        <v>5</v>
      </c>
      <c r="AF33" s="11">
        <v>5</v>
      </c>
      <c r="AG33" s="9">
        <v>20</v>
      </c>
      <c r="AH33" s="11">
        <v>0</v>
      </c>
      <c r="AI33" s="11">
        <v>0</v>
      </c>
      <c r="AJ33" s="11">
        <v>0</v>
      </c>
      <c r="AK33" s="9">
        <v>0</v>
      </c>
      <c r="AL33" s="11">
        <v>0</v>
      </c>
      <c r="AM33" s="11">
        <v>0</v>
      </c>
      <c r="AN33" s="11">
        <v>0</v>
      </c>
      <c r="AO33" s="9">
        <v>0</v>
      </c>
      <c r="AP33" s="11">
        <v>3</v>
      </c>
      <c r="AQ33" s="11">
        <v>3</v>
      </c>
      <c r="AR33" s="11">
        <v>3</v>
      </c>
      <c r="AS33" s="9">
        <v>9</v>
      </c>
      <c r="AT33" s="11">
        <v>0</v>
      </c>
      <c r="AU33" s="11">
        <v>0</v>
      </c>
      <c r="AV33" s="11">
        <v>0</v>
      </c>
      <c r="AW33" s="9">
        <v>0</v>
      </c>
      <c r="AX33" s="11">
        <v>2</v>
      </c>
      <c r="AY33" s="11">
        <v>2</v>
      </c>
      <c r="AZ33" s="11">
        <v>3</v>
      </c>
      <c r="BA33" s="9">
        <v>7</v>
      </c>
      <c r="BB33" s="11">
        <v>2</v>
      </c>
      <c r="BC33" s="11">
        <v>3</v>
      </c>
      <c r="BD33" s="11">
        <v>2</v>
      </c>
      <c r="BE33" s="9">
        <v>7</v>
      </c>
      <c r="BF33" s="11">
        <v>0</v>
      </c>
      <c r="BG33" s="11">
        <v>0</v>
      </c>
      <c r="BH33" s="11">
        <v>0</v>
      </c>
      <c r="BI33" s="9">
        <v>0</v>
      </c>
      <c r="BJ33" s="11">
        <v>10</v>
      </c>
      <c r="BK33" s="11">
        <v>60</v>
      </c>
      <c r="BL33" s="11">
        <v>30</v>
      </c>
      <c r="BM33" s="9">
        <v>100</v>
      </c>
      <c r="BN33" s="11">
        <v>0</v>
      </c>
      <c r="BO33" s="11">
        <v>0</v>
      </c>
      <c r="BP33" s="11">
        <v>0</v>
      </c>
      <c r="BQ33" s="9">
        <v>0</v>
      </c>
      <c r="BR33" s="11">
        <v>0</v>
      </c>
      <c r="BS33" s="11">
        <v>0</v>
      </c>
      <c r="BT33" s="11">
        <v>0</v>
      </c>
      <c r="BU33" s="9">
        <v>0</v>
      </c>
      <c r="BV33" s="11">
        <v>25</v>
      </c>
      <c r="BW33" s="11">
        <v>25</v>
      </c>
      <c r="BX33" s="11">
        <v>25</v>
      </c>
      <c r="BY33" s="9">
        <v>75</v>
      </c>
      <c r="BZ33" s="11">
        <v>0</v>
      </c>
      <c r="CA33" s="11">
        <v>0</v>
      </c>
      <c r="CB33" s="11">
        <v>0</v>
      </c>
      <c r="CC33" s="9">
        <v>0</v>
      </c>
      <c r="CD33" s="11">
        <v>0</v>
      </c>
      <c r="CE33" s="11">
        <v>0</v>
      </c>
      <c r="CF33" s="11">
        <v>0</v>
      </c>
      <c r="CG33" s="9">
        <v>0</v>
      </c>
      <c r="CH33" s="11">
        <v>0</v>
      </c>
      <c r="CI33" s="11">
        <v>60</v>
      </c>
      <c r="CJ33" s="11">
        <v>26</v>
      </c>
      <c r="CK33" s="9">
        <v>86</v>
      </c>
      <c r="CL33" s="11">
        <v>0</v>
      </c>
      <c r="CM33" s="11">
        <v>0</v>
      </c>
      <c r="CN33" s="11">
        <v>0</v>
      </c>
      <c r="CO33" s="9">
        <v>0</v>
      </c>
      <c r="CP33" s="11">
        <v>0</v>
      </c>
      <c r="CQ33" s="11">
        <v>0</v>
      </c>
      <c r="CR33" s="11">
        <v>0</v>
      </c>
      <c r="CS33" s="9">
        <v>0</v>
      </c>
      <c r="CT33" s="11">
        <v>0</v>
      </c>
      <c r="CU33" s="11">
        <v>0</v>
      </c>
      <c r="CV33" s="11">
        <v>0</v>
      </c>
      <c r="CW33" s="9">
        <v>0</v>
      </c>
      <c r="CX33" s="11">
        <v>0</v>
      </c>
      <c r="CY33" s="11">
        <v>0</v>
      </c>
      <c r="CZ33" s="11">
        <v>0</v>
      </c>
      <c r="DA33" s="9">
        <v>0</v>
      </c>
      <c r="DB33" s="11">
        <v>0</v>
      </c>
      <c r="DC33" s="11">
        <v>0</v>
      </c>
      <c r="DD33" s="11">
        <v>0</v>
      </c>
      <c r="DE33" s="9">
        <v>0</v>
      </c>
      <c r="DF33" s="11">
        <v>0</v>
      </c>
      <c r="DG33" s="11">
        <v>0</v>
      </c>
      <c r="DH33" s="11">
        <v>0</v>
      </c>
      <c r="DI33" s="9">
        <v>0</v>
      </c>
      <c r="DJ33" s="11">
        <v>0</v>
      </c>
      <c r="DK33" s="11">
        <v>0</v>
      </c>
      <c r="DL33" s="11">
        <v>0</v>
      </c>
      <c r="DM33" s="9">
        <v>0</v>
      </c>
      <c r="DN33" s="11">
        <v>0</v>
      </c>
      <c r="DO33" s="11">
        <v>0</v>
      </c>
      <c r="DP33" s="11">
        <v>0</v>
      </c>
      <c r="DQ33" s="9">
        <v>0</v>
      </c>
      <c r="DR33" s="11">
        <v>15</v>
      </c>
      <c r="DS33" s="11">
        <v>20</v>
      </c>
      <c r="DT33" s="11">
        <v>15</v>
      </c>
      <c r="DU33" s="9">
        <v>50</v>
      </c>
      <c r="DV33" s="11">
        <v>5</v>
      </c>
      <c r="DW33" s="11">
        <v>5</v>
      </c>
      <c r="DX33" s="11">
        <v>5</v>
      </c>
      <c r="DY33" s="9">
        <v>15</v>
      </c>
      <c r="DZ33" s="11">
        <v>5</v>
      </c>
      <c r="EA33" s="11">
        <v>5</v>
      </c>
      <c r="EB33" s="11">
        <v>5</v>
      </c>
      <c r="EC33" s="9">
        <v>15</v>
      </c>
      <c r="ED33" s="11">
        <v>0</v>
      </c>
      <c r="EE33" s="11">
        <v>0</v>
      </c>
      <c r="EF33" s="11">
        <v>0</v>
      </c>
      <c r="EG33" s="9">
        <v>0</v>
      </c>
    </row>
    <row r="34" spans="1:137" ht="51" customHeight="1" x14ac:dyDescent="0.25">
      <c r="A34" s="21" t="s">
        <v>131</v>
      </c>
      <c r="B34" s="10" t="s">
        <v>132</v>
      </c>
      <c r="C34" s="10" t="s">
        <v>43</v>
      </c>
      <c r="D34" s="10" t="s">
        <v>133</v>
      </c>
      <c r="E34" s="10" t="s">
        <v>66</v>
      </c>
      <c r="F34" s="12">
        <f t="shared" si="65"/>
        <v>77</v>
      </c>
      <c r="G34" s="12">
        <f t="shared" si="62"/>
        <v>188</v>
      </c>
      <c r="H34" s="12">
        <f t="shared" si="63"/>
        <v>120</v>
      </c>
      <c r="I34" s="36">
        <f t="shared" si="131"/>
        <v>385</v>
      </c>
      <c r="J34" s="11">
        <v>0</v>
      </c>
      <c r="K34" s="11">
        <v>0</v>
      </c>
      <c r="L34" s="11">
        <v>0</v>
      </c>
      <c r="M34" s="9">
        <v>0</v>
      </c>
      <c r="N34" s="11">
        <v>0</v>
      </c>
      <c r="O34" s="11">
        <v>0</v>
      </c>
      <c r="P34" s="11">
        <v>1</v>
      </c>
      <c r="Q34" s="9">
        <v>1</v>
      </c>
      <c r="R34" s="11">
        <v>0</v>
      </c>
      <c r="S34" s="11">
        <v>0</v>
      </c>
      <c r="T34" s="11">
        <v>0</v>
      </c>
      <c r="U34" s="9">
        <v>0</v>
      </c>
      <c r="V34" s="11">
        <v>0</v>
      </c>
      <c r="W34" s="11">
        <v>0</v>
      </c>
      <c r="X34" s="11">
        <v>0</v>
      </c>
      <c r="Y34" s="9">
        <v>0</v>
      </c>
      <c r="Z34" s="11">
        <v>0</v>
      </c>
      <c r="AA34" s="11">
        <v>0</v>
      </c>
      <c r="AB34" s="11">
        <v>0</v>
      </c>
      <c r="AC34" s="9">
        <v>0</v>
      </c>
      <c r="AD34" s="11">
        <v>10</v>
      </c>
      <c r="AE34" s="11">
        <v>5</v>
      </c>
      <c r="AF34" s="11">
        <v>5</v>
      </c>
      <c r="AG34" s="9">
        <v>20</v>
      </c>
      <c r="AH34" s="11">
        <v>0</v>
      </c>
      <c r="AI34" s="11">
        <v>0</v>
      </c>
      <c r="AJ34" s="11">
        <v>0</v>
      </c>
      <c r="AK34" s="9">
        <v>0</v>
      </c>
      <c r="AL34" s="11">
        <v>0</v>
      </c>
      <c r="AM34" s="11">
        <v>0</v>
      </c>
      <c r="AN34" s="11">
        <v>0</v>
      </c>
      <c r="AO34" s="9">
        <v>0</v>
      </c>
      <c r="AP34" s="11">
        <v>3</v>
      </c>
      <c r="AQ34" s="11">
        <v>3</v>
      </c>
      <c r="AR34" s="11">
        <v>3</v>
      </c>
      <c r="AS34" s="9">
        <v>9</v>
      </c>
      <c r="AT34" s="11">
        <v>0</v>
      </c>
      <c r="AU34" s="11">
        <v>0</v>
      </c>
      <c r="AV34" s="11">
        <v>0</v>
      </c>
      <c r="AW34" s="9">
        <v>0</v>
      </c>
      <c r="AX34" s="11">
        <v>2</v>
      </c>
      <c r="AY34" s="11">
        <v>2</v>
      </c>
      <c r="AZ34" s="11">
        <v>3</v>
      </c>
      <c r="BA34" s="9">
        <v>7</v>
      </c>
      <c r="BB34" s="11">
        <v>2</v>
      </c>
      <c r="BC34" s="11">
        <v>3</v>
      </c>
      <c r="BD34" s="11">
        <v>2</v>
      </c>
      <c r="BE34" s="9">
        <v>7</v>
      </c>
      <c r="BF34" s="11">
        <v>0</v>
      </c>
      <c r="BG34" s="11">
        <v>0</v>
      </c>
      <c r="BH34" s="11">
        <v>0</v>
      </c>
      <c r="BI34" s="9">
        <v>0</v>
      </c>
      <c r="BJ34" s="11">
        <v>10</v>
      </c>
      <c r="BK34" s="11">
        <v>60</v>
      </c>
      <c r="BL34" s="11">
        <v>30</v>
      </c>
      <c r="BM34" s="9">
        <v>100</v>
      </c>
      <c r="BN34" s="11">
        <v>0</v>
      </c>
      <c r="BO34" s="11">
        <v>0</v>
      </c>
      <c r="BP34" s="11">
        <v>0</v>
      </c>
      <c r="BQ34" s="9">
        <v>0</v>
      </c>
      <c r="BR34" s="11">
        <v>0</v>
      </c>
      <c r="BS34" s="11">
        <v>0</v>
      </c>
      <c r="BT34" s="11">
        <v>0</v>
      </c>
      <c r="BU34" s="9">
        <v>0</v>
      </c>
      <c r="BV34" s="11">
        <v>25</v>
      </c>
      <c r="BW34" s="11">
        <v>25</v>
      </c>
      <c r="BX34" s="11">
        <v>25</v>
      </c>
      <c r="BY34" s="9">
        <v>75</v>
      </c>
      <c r="BZ34" s="11">
        <v>0</v>
      </c>
      <c r="CA34" s="11">
        <v>0</v>
      </c>
      <c r="CB34" s="11">
        <v>0</v>
      </c>
      <c r="CC34" s="9">
        <v>0</v>
      </c>
      <c r="CD34" s="11">
        <v>0</v>
      </c>
      <c r="CE34" s="11">
        <v>0</v>
      </c>
      <c r="CF34" s="11">
        <v>0</v>
      </c>
      <c r="CG34" s="9">
        <v>0</v>
      </c>
      <c r="CH34" s="11">
        <v>0</v>
      </c>
      <c r="CI34" s="11">
        <v>60</v>
      </c>
      <c r="CJ34" s="11">
        <v>26</v>
      </c>
      <c r="CK34" s="9">
        <v>86</v>
      </c>
      <c r="CL34" s="11">
        <v>0</v>
      </c>
      <c r="CM34" s="11">
        <v>0</v>
      </c>
      <c r="CN34" s="11">
        <v>0</v>
      </c>
      <c r="CO34" s="9">
        <v>0</v>
      </c>
      <c r="CP34" s="11">
        <v>0</v>
      </c>
      <c r="CQ34" s="11">
        <v>0</v>
      </c>
      <c r="CR34" s="11">
        <v>0</v>
      </c>
      <c r="CS34" s="9">
        <v>0</v>
      </c>
      <c r="CT34" s="11">
        <v>0</v>
      </c>
      <c r="CU34" s="11">
        <v>0</v>
      </c>
      <c r="CV34" s="11">
        <v>0</v>
      </c>
      <c r="CW34" s="9">
        <v>0</v>
      </c>
      <c r="CX34" s="11">
        <v>0</v>
      </c>
      <c r="CY34" s="11">
        <v>0</v>
      </c>
      <c r="CZ34" s="11">
        <v>0</v>
      </c>
      <c r="DA34" s="9">
        <v>0</v>
      </c>
      <c r="DB34" s="11">
        <v>0</v>
      </c>
      <c r="DC34" s="11">
        <v>0</v>
      </c>
      <c r="DD34" s="11">
        <v>0</v>
      </c>
      <c r="DE34" s="9">
        <v>0</v>
      </c>
      <c r="DF34" s="11">
        <v>0</v>
      </c>
      <c r="DG34" s="11">
        <v>0</v>
      </c>
      <c r="DH34" s="11">
        <v>0</v>
      </c>
      <c r="DI34" s="9">
        <v>0</v>
      </c>
      <c r="DJ34" s="11">
        <v>0</v>
      </c>
      <c r="DK34" s="11">
        <v>0</v>
      </c>
      <c r="DL34" s="11">
        <v>0</v>
      </c>
      <c r="DM34" s="9">
        <v>0</v>
      </c>
      <c r="DN34" s="11">
        <v>0</v>
      </c>
      <c r="DO34" s="11">
        <v>0</v>
      </c>
      <c r="DP34" s="11">
        <v>0</v>
      </c>
      <c r="DQ34" s="9">
        <v>0</v>
      </c>
      <c r="DR34" s="11">
        <v>15</v>
      </c>
      <c r="DS34" s="11">
        <v>20</v>
      </c>
      <c r="DT34" s="11">
        <v>15</v>
      </c>
      <c r="DU34" s="9">
        <v>50</v>
      </c>
      <c r="DV34" s="11">
        <v>5</v>
      </c>
      <c r="DW34" s="11">
        <v>5</v>
      </c>
      <c r="DX34" s="11">
        <v>5</v>
      </c>
      <c r="DY34" s="9">
        <v>15</v>
      </c>
      <c r="DZ34" s="11">
        <v>5</v>
      </c>
      <c r="EA34" s="11">
        <v>5</v>
      </c>
      <c r="EB34" s="11">
        <v>5</v>
      </c>
      <c r="EC34" s="9">
        <v>15</v>
      </c>
      <c r="ED34" s="11">
        <v>0</v>
      </c>
      <c r="EE34" s="11">
        <v>0</v>
      </c>
      <c r="EF34" s="11">
        <v>0</v>
      </c>
      <c r="EG34" s="9">
        <v>0</v>
      </c>
    </row>
    <row r="35" spans="1:137" ht="48.6" customHeight="1" x14ac:dyDescent="0.25">
      <c r="A35" s="21" t="s">
        <v>131</v>
      </c>
      <c r="B35" s="17" t="s">
        <v>134</v>
      </c>
      <c r="C35" s="17" t="s">
        <v>43</v>
      </c>
      <c r="D35" s="17" t="s">
        <v>135</v>
      </c>
      <c r="E35" s="17" t="s">
        <v>60</v>
      </c>
      <c r="F35" s="17">
        <f>F36+F37+F38</f>
        <v>14</v>
      </c>
      <c r="G35" s="17">
        <f t="shared" ref="G35:I35" si="132">G36+G37+G38</f>
        <v>14</v>
      </c>
      <c r="H35" s="17">
        <f t="shared" si="132"/>
        <v>14</v>
      </c>
      <c r="I35" s="17">
        <f t="shared" si="132"/>
        <v>14</v>
      </c>
      <c r="J35" s="11">
        <f>J36+J37+J38</f>
        <v>8</v>
      </c>
      <c r="K35" s="11">
        <f t="shared" ref="K35:L35" si="133">K36+K37+K38</f>
        <v>8</v>
      </c>
      <c r="L35" s="11">
        <f t="shared" si="133"/>
        <v>8</v>
      </c>
      <c r="M35" s="8">
        <f t="shared" ref="M35" si="134">M36+M37+M38</f>
        <v>8</v>
      </c>
      <c r="N35" s="11">
        <f t="shared" ref="N35" si="135">N36+N37+N38</f>
        <v>14</v>
      </c>
      <c r="O35" s="11">
        <f t="shared" ref="O35" si="136">O36+O37+O38</f>
        <v>14</v>
      </c>
      <c r="P35" s="11">
        <f t="shared" ref="P35" si="137">P36+P37+P38</f>
        <v>14</v>
      </c>
      <c r="Q35" s="8">
        <f t="shared" ref="Q35" si="138">Q36+Q37+Q38</f>
        <v>14</v>
      </c>
      <c r="R35" s="11">
        <f t="shared" ref="R35" si="139">R36+R37+R38</f>
        <v>9</v>
      </c>
      <c r="S35" s="11">
        <f t="shared" ref="S35" si="140">S36+S37+S38</f>
        <v>9</v>
      </c>
      <c r="T35" s="11">
        <f t="shared" ref="T35" si="141">T36+T37+T38</f>
        <v>9</v>
      </c>
      <c r="U35" s="8">
        <f t="shared" ref="U35" si="142">U36+U37+U38</f>
        <v>9</v>
      </c>
      <c r="V35" s="11">
        <f t="shared" ref="V35" si="143">V36+V37+V38</f>
        <v>10</v>
      </c>
      <c r="W35" s="11">
        <f t="shared" ref="W35" si="144">W36+W37+W38</f>
        <v>10</v>
      </c>
      <c r="X35" s="11">
        <f t="shared" ref="X35" si="145">X36+X37+X38</f>
        <v>10</v>
      </c>
      <c r="Y35" s="8">
        <f t="shared" ref="Y35" si="146">Y36+Y37+Y38</f>
        <v>10</v>
      </c>
      <c r="Z35" s="11">
        <f t="shared" ref="Z35" si="147">Z36+Z37+Z38</f>
        <v>10</v>
      </c>
      <c r="AA35" s="11">
        <f t="shared" ref="AA35" si="148">AA36+AA37+AA38</f>
        <v>10</v>
      </c>
      <c r="AB35" s="11">
        <f t="shared" ref="AB35" si="149">AB36+AB37+AB38</f>
        <v>10</v>
      </c>
      <c r="AC35" s="8">
        <f t="shared" ref="AC35" si="150">AC36+AC37+AC38</f>
        <v>10</v>
      </c>
      <c r="AD35" s="11">
        <f t="shared" ref="AD35" si="151">AD36+AD37+AD38</f>
        <v>14</v>
      </c>
      <c r="AE35" s="11">
        <f t="shared" ref="AE35" si="152">AE36+AE37+AE38</f>
        <v>14</v>
      </c>
      <c r="AF35" s="11">
        <f t="shared" ref="AF35" si="153">AF36+AF37+AF38</f>
        <v>14</v>
      </c>
      <c r="AG35" s="8">
        <f t="shared" ref="AG35" si="154">AG36+AG37+AG38</f>
        <v>14</v>
      </c>
      <c r="AH35" s="11">
        <f t="shared" ref="AH35" si="155">AH36+AH37+AH38</f>
        <v>14</v>
      </c>
      <c r="AI35" s="11">
        <f t="shared" ref="AI35" si="156">AI36+AI37+AI38</f>
        <v>14</v>
      </c>
      <c r="AJ35" s="11">
        <f t="shared" ref="AJ35" si="157">AJ36+AJ37+AJ38</f>
        <v>14</v>
      </c>
      <c r="AK35" s="8">
        <f t="shared" ref="AK35" si="158">AK36+AK37+AK38</f>
        <v>14</v>
      </c>
      <c r="AL35" s="11">
        <f t="shared" ref="AL35" si="159">AL36+AL37+AL38</f>
        <v>9</v>
      </c>
      <c r="AM35" s="11">
        <f t="shared" ref="AM35" si="160">AM36+AM37+AM38</f>
        <v>9</v>
      </c>
      <c r="AN35" s="11">
        <f t="shared" ref="AN35" si="161">AN36+AN37+AN38</f>
        <v>9</v>
      </c>
      <c r="AO35" s="8">
        <f t="shared" ref="AO35" si="162">AO36+AO37+AO38</f>
        <v>9</v>
      </c>
      <c r="AP35" s="11">
        <f t="shared" ref="AP35" si="163">AP36+AP37+AP38</f>
        <v>10</v>
      </c>
      <c r="AQ35" s="11">
        <f t="shared" ref="AQ35" si="164">AQ36+AQ37+AQ38</f>
        <v>10</v>
      </c>
      <c r="AR35" s="11">
        <f t="shared" ref="AR35" si="165">AR36+AR37+AR38</f>
        <v>10</v>
      </c>
      <c r="AS35" s="8">
        <f t="shared" ref="AS35" si="166">AS36+AS37+AS38</f>
        <v>10</v>
      </c>
      <c r="AT35" s="11">
        <f t="shared" ref="AT35" si="167">AT36+AT37+AT38</f>
        <v>12</v>
      </c>
      <c r="AU35" s="11">
        <f t="shared" ref="AU35" si="168">AU36+AU37+AU38</f>
        <v>12</v>
      </c>
      <c r="AV35" s="11">
        <f t="shared" ref="AV35" si="169">AV36+AV37+AV38</f>
        <v>12</v>
      </c>
      <c r="AW35" s="8">
        <f t="shared" ref="AW35" si="170">AW36+AW37+AW38</f>
        <v>12</v>
      </c>
      <c r="AX35" s="11">
        <f t="shared" ref="AX35" si="171">AX36+AX37+AX38</f>
        <v>10</v>
      </c>
      <c r="AY35" s="11">
        <f t="shared" ref="AY35" si="172">AY36+AY37+AY38</f>
        <v>10</v>
      </c>
      <c r="AZ35" s="11">
        <f t="shared" ref="AZ35" si="173">AZ36+AZ37+AZ38</f>
        <v>10</v>
      </c>
      <c r="BA35" s="8">
        <f t="shared" ref="BA35" si="174">BA36+BA37+BA38</f>
        <v>10</v>
      </c>
      <c r="BB35" s="11">
        <f t="shared" ref="BB35" si="175">BB36+BB37+BB38</f>
        <v>10</v>
      </c>
      <c r="BC35" s="11">
        <f t="shared" ref="BC35" si="176">BC36+BC37+BC38</f>
        <v>10</v>
      </c>
      <c r="BD35" s="11">
        <f t="shared" ref="BD35" si="177">BD36+BD37+BD38</f>
        <v>10</v>
      </c>
      <c r="BE35" s="8">
        <f t="shared" ref="BE35" si="178">BE36+BE37+BE38</f>
        <v>10</v>
      </c>
      <c r="BF35" s="11">
        <f t="shared" ref="BF35" si="179">BF36+BF37+BF38</f>
        <v>10</v>
      </c>
      <c r="BG35" s="11">
        <f t="shared" ref="BG35" si="180">BG36+BG37+BG38</f>
        <v>10</v>
      </c>
      <c r="BH35" s="11">
        <f t="shared" ref="BH35" si="181">BH36+BH37+BH38</f>
        <v>10</v>
      </c>
      <c r="BI35" s="8">
        <f t="shared" ref="BI35" si="182">BI36+BI37+BI38</f>
        <v>26</v>
      </c>
      <c r="BJ35" s="11">
        <f t="shared" ref="BJ35" si="183">BJ36+BJ37+BJ38</f>
        <v>14</v>
      </c>
      <c r="BK35" s="11">
        <f t="shared" ref="BK35" si="184">BK36+BK37+BK38</f>
        <v>14</v>
      </c>
      <c r="BL35" s="11">
        <f t="shared" ref="BL35" si="185">BL36+BL37+BL38</f>
        <v>14</v>
      </c>
      <c r="BM35" s="8">
        <f t="shared" ref="BM35" si="186">BM36+BM37+BM38</f>
        <v>14</v>
      </c>
      <c r="BN35" s="11">
        <f t="shared" ref="BN35" si="187">BN36+BN37+BN38</f>
        <v>8</v>
      </c>
      <c r="BO35" s="11">
        <f t="shared" ref="BO35" si="188">BO36+BO37+BO38</f>
        <v>8</v>
      </c>
      <c r="BP35" s="11">
        <f t="shared" ref="BP35" si="189">BP36+BP37+BP38</f>
        <v>8</v>
      </c>
      <c r="BQ35" s="8">
        <f t="shared" ref="BQ35" si="190">BQ36+BQ37+BQ38</f>
        <v>8</v>
      </c>
      <c r="BR35" s="11">
        <f t="shared" ref="BR35" si="191">BR36+BR37+BR38</f>
        <v>9</v>
      </c>
      <c r="BS35" s="11">
        <f t="shared" ref="BS35" si="192">BS36+BS37+BS38</f>
        <v>9</v>
      </c>
      <c r="BT35" s="11">
        <f t="shared" ref="BT35" si="193">BT36+BT37+BT38</f>
        <v>9</v>
      </c>
      <c r="BU35" s="8">
        <f t="shared" ref="BU35" si="194">BU36+BU37+BU38</f>
        <v>9</v>
      </c>
      <c r="BV35" s="11">
        <f t="shared" ref="BV35" si="195">BV36+BV37+BV38</f>
        <v>13</v>
      </c>
      <c r="BW35" s="11">
        <f t="shared" ref="BW35" si="196">BW36+BW37+BW38</f>
        <v>13</v>
      </c>
      <c r="BX35" s="11">
        <f t="shared" ref="BX35" si="197">BX36+BX37+BX38</f>
        <v>13</v>
      </c>
      <c r="BY35" s="8">
        <f t="shared" ref="BY35" si="198">BY36+BY37+BY38</f>
        <v>13</v>
      </c>
      <c r="BZ35" s="11">
        <f t="shared" ref="BZ35" si="199">BZ36+BZ37+BZ38</f>
        <v>10</v>
      </c>
      <c r="CA35" s="11">
        <f t="shared" ref="CA35" si="200">CA36+CA37+CA38</f>
        <v>10</v>
      </c>
      <c r="CB35" s="11">
        <f t="shared" ref="CB35" si="201">CB36+CB37+CB38</f>
        <v>10</v>
      </c>
      <c r="CC35" s="8">
        <f t="shared" ref="CC35" si="202">CC36+CC37+CC38</f>
        <v>10</v>
      </c>
      <c r="CD35" s="11">
        <f t="shared" ref="CD35" si="203">CD36+CD37+CD38</f>
        <v>10</v>
      </c>
      <c r="CE35" s="11">
        <f t="shared" ref="CE35" si="204">CE36+CE37+CE38</f>
        <v>10</v>
      </c>
      <c r="CF35" s="11">
        <f t="shared" ref="CF35" si="205">CF36+CF37+CF38</f>
        <v>10</v>
      </c>
      <c r="CG35" s="8">
        <f t="shared" ref="CG35" si="206">CG36+CG37+CG38</f>
        <v>10</v>
      </c>
      <c r="CH35" s="11">
        <f t="shared" ref="CH35" si="207">CH36+CH37+CH38</f>
        <v>12</v>
      </c>
      <c r="CI35" s="11">
        <f t="shared" ref="CI35" si="208">CI36+CI37+CI38</f>
        <v>12</v>
      </c>
      <c r="CJ35" s="11">
        <f t="shared" ref="CJ35" si="209">CJ36+CJ37+CJ38</f>
        <v>12</v>
      </c>
      <c r="CK35" s="8">
        <f t="shared" ref="CK35" si="210">CK36+CK37+CK38</f>
        <v>12</v>
      </c>
      <c r="CL35" s="11">
        <f t="shared" ref="CL35" si="211">CL36+CL37+CL38</f>
        <v>13</v>
      </c>
      <c r="CM35" s="11">
        <f t="shared" ref="CM35" si="212">CM36+CM37+CM38</f>
        <v>13</v>
      </c>
      <c r="CN35" s="11">
        <f t="shared" ref="CN35" si="213">CN36+CN37+CN38</f>
        <v>13</v>
      </c>
      <c r="CO35" s="8">
        <f t="shared" ref="CO35" si="214">CO36+CO37+CO38</f>
        <v>13</v>
      </c>
      <c r="CP35" s="11">
        <f t="shared" ref="CP35" si="215">CP36+CP37+CP38</f>
        <v>13</v>
      </c>
      <c r="CQ35" s="11">
        <f t="shared" ref="CQ35" si="216">CQ36+CQ37+CQ38</f>
        <v>13</v>
      </c>
      <c r="CR35" s="11">
        <f t="shared" ref="CR35" si="217">CR36+CR37+CR38</f>
        <v>13</v>
      </c>
      <c r="CS35" s="8">
        <f t="shared" ref="CS35" si="218">CS36+CS37+CS38</f>
        <v>13</v>
      </c>
      <c r="CT35" s="11">
        <f t="shared" ref="CT35" si="219">CT36+CT37+CT38</f>
        <v>11</v>
      </c>
      <c r="CU35" s="11">
        <f t="shared" ref="CU35" si="220">CU36+CU37+CU38</f>
        <v>11</v>
      </c>
      <c r="CV35" s="11">
        <f t="shared" ref="CV35" si="221">CV36+CV37+CV38</f>
        <v>11</v>
      </c>
      <c r="CW35" s="8">
        <f t="shared" ref="CW35" si="222">CW36+CW37+CW38</f>
        <v>11</v>
      </c>
      <c r="CX35" s="11">
        <f t="shared" ref="CX35" si="223">CX36+CX37+CX38</f>
        <v>13</v>
      </c>
      <c r="CY35" s="11">
        <f t="shared" ref="CY35" si="224">CY36+CY37+CY38</f>
        <v>13</v>
      </c>
      <c r="CZ35" s="11">
        <f t="shared" ref="CZ35" si="225">CZ36+CZ37+CZ38</f>
        <v>13</v>
      </c>
      <c r="DA35" s="8">
        <f t="shared" ref="DA35" si="226">DA36+DA37+DA38</f>
        <v>13</v>
      </c>
      <c r="DB35" s="11">
        <f t="shared" ref="DB35" si="227">DB36+DB37+DB38</f>
        <v>13</v>
      </c>
      <c r="DC35" s="11">
        <f t="shared" ref="DC35" si="228">DC36+DC37+DC38</f>
        <v>13</v>
      </c>
      <c r="DD35" s="11">
        <f t="shared" ref="DD35" si="229">DD36+DD37+DD38</f>
        <v>13</v>
      </c>
      <c r="DE35" s="8">
        <f t="shared" ref="DE35" si="230">DE36+DE37+DE38</f>
        <v>13</v>
      </c>
      <c r="DF35" s="11">
        <f t="shared" ref="DF35" si="231">DF36+DF37+DF38</f>
        <v>14</v>
      </c>
      <c r="DG35" s="11">
        <f t="shared" ref="DG35" si="232">DG36+DG37+DG38</f>
        <v>14</v>
      </c>
      <c r="DH35" s="11">
        <f t="shared" ref="DH35" si="233">DH36+DH37+DH38</f>
        <v>14</v>
      </c>
      <c r="DI35" s="8">
        <f t="shared" ref="DI35" si="234">DI36+DI37+DI38</f>
        <v>14</v>
      </c>
      <c r="DJ35" s="11">
        <f t="shared" ref="DJ35" si="235">DJ36+DJ37+DJ38</f>
        <v>8</v>
      </c>
      <c r="DK35" s="11">
        <f t="shared" ref="DK35" si="236">DK36+DK37+DK38</f>
        <v>8</v>
      </c>
      <c r="DL35" s="11">
        <f t="shared" ref="DL35" si="237">DL36+DL37+DL38</f>
        <v>8</v>
      </c>
      <c r="DM35" s="8">
        <f t="shared" ref="DM35" si="238">DM36+DM37+DM38</f>
        <v>8</v>
      </c>
      <c r="DN35" s="11">
        <f t="shared" ref="DN35" si="239">DN36+DN37+DN38</f>
        <v>10</v>
      </c>
      <c r="DO35" s="11">
        <f t="shared" ref="DO35" si="240">DO36+DO37+DO38</f>
        <v>10</v>
      </c>
      <c r="DP35" s="11">
        <f t="shared" ref="DP35" si="241">DP36+DP37+DP38</f>
        <v>10</v>
      </c>
      <c r="DQ35" s="8">
        <f t="shared" ref="DQ35" si="242">DQ36+DQ37+DQ38</f>
        <v>10</v>
      </c>
      <c r="DR35" s="11">
        <f t="shared" ref="DR35" si="243">DR36+DR37+DR38</f>
        <v>14</v>
      </c>
      <c r="DS35" s="11">
        <f t="shared" ref="DS35" si="244">DS36+DS37+DS38</f>
        <v>14</v>
      </c>
      <c r="DT35" s="11">
        <f t="shared" ref="DT35" si="245">DT36+DT37+DT38</f>
        <v>14</v>
      </c>
      <c r="DU35" s="8">
        <f t="shared" ref="DU35" si="246">DU36+DU37+DU38</f>
        <v>14</v>
      </c>
      <c r="DV35" s="11">
        <f t="shared" ref="DV35" si="247">DV36+DV37+DV38</f>
        <v>14</v>
      </c>
      <c r="DW35" s="11">
        <f t="shared" ref="DW35" si="248">DW36+DW37+DW38</f>
        <v>14</v>
      </c>
      <c r="DX35" s="11">
        <f t="shared" ref="DX35" si="249">DX36+DX37+DX38</f>
        <v>14</v>
      </c>
      <c r="DY35" s="8">
        <f t="shared" ref="DY35" si="250">DY36+DY37+DY38</f>
        <v>14</v>
      </c>
      <c r="DZ35" s="11">
        <f>DZ36+DZ37+DZ38</f>
        <v>1</v>
      </c>
      <c r="EA35" s="11">
        <f t="shared" ref="EA35" si="251">EA36+EA37+EA38</f>
        <v>1</v>
      </c>
      <c r="EB35" s="11">
        <f t="shared" ref="EB35" si="252">EB36+EB37+EB38</f>
        <v>1</v>
      </c>
      <c r="EC35" s="8">
        <f t="shared" ref="EC35" si="253">EC36+EC37+EC38</f>
        <v>1</v>
      </c>
      <c r="ED35" s="11">
        <f t="shared" ref="ED35" si="254">ED36+ED37+ED38</f>
        <v>9</v>
      </c>
      <c r="EE35" s="11">
        <f t="shared" ref="EE35" si="255">EE36+EE37+EE38</f>
        <v>9</v>
      </c>
      <c r="EF35" s="11">
        <f t="shared" ref="EF35" si="256">EF36+EF37+EF38</f>
        <v>9</v>
      </c>
      <c r="EG35" s="8">
        <f t="shared" ref="EG35" si="257">EG36+EG37+EG38</f>
        <v>9</v>
      </c>
    </row>
    <row r="36" spans="1:137" ht="45.6" customHeight="1" x14ac:dyDescent="0.25">
      <c r="A36" s="21" t="s">
        <v>131</v>
      </c>
      <c r="B36" s="10" t="s">
        <v>136</v>
      </c>
      <c r="C36" s="10" t="s">
        <v>43</v>
      </c>
      <c r="D36" s="10" t="s">
        <v>137</v>
      </c>
      <c r="E36" s="10" t="s">
        <v>60</v>
      </c>
      <c r="F36" s="12">
        <v>1</v>
      </c>
      <c r="G36" s="12">
        <v>1</v>
      </c>
      <c r="H36" s="12">
        <v>1</v>
      </c>
      <c r="I36" s="36">
        <v>1</v>
      </c>
      <c r="J36" s="11">
        <v>1</v>
      </c>
      <c r="K36" s="11">
        <v>1</v>
      </c>
      <c r="L36" s="11">
        <v>1</v>
      </c>
      <c r="M36" s="9">
        <v>1</v>
      </c>
      <c r="N36" s="11">
        <v>1</v>
      </c>
      <c r="O36" s="11">
        <v>1</v>
      </c>
      <c r="P36" s="11">
        <v>1</v>
      </c>
      <c r="Q36" s="9">
        <v>1</v>
      </c>
      <c r="R36" s="11">
        <v>1</v>
      </c>
      <c r="S36" s="11">
        <v>1</v>
      </c>
      <c r="T36" s="11">
        <v>1</v>
      </c>
      <c r="U36" s="9">
        <v>1</v>
      </c>
      <c r="V36" s="11">
        <v>1</v>
      </c>
      <c r="W36" s="11">
        <v>1</v>
      </c>
      <c r="X36" s="11">
        <v>1</v>
      </c>
      <c r="Y36" s="9">
        <v>1</v>
      </c>
      <c r="Z36" s="11">
        <v>1</v>
      </c>
      <c r="AA36" s="11">
        <v>1</v>
      </c>
      <c r="AB36" s="11">
        <v>1</v>
      </c>
      <c r="AC36" s="9">
        <v>1</v>
      </c>
      <c r="AD36" s="11">
        <v>1</v>
      </c>
      <c r="AE36" s="11">
        <v>1</v>
      </c>
      <c r="AF36" s="11">
        <v>1</v>
      </c>
      <c r="AG36" s="9">
        <v>1</v>
      </c>
      <c r="AH36" s="11">
        <v>1</v>
      </c>
      <c r="AI36" s="11">
        <v>1</v>
      </c>
      <c r="AJ36" s="11">
        <v>1</v>
      </c>
      <c r="AK36" s="9">
        <v>1</v>
      </c>
      <c r="AL36" s="11">
        <v>1</v>
      </c>
      <c r="AM36" s="11">
        <v>1</v>
      </c>
      <c r="AN36" s="11">
        <v>1</v>
      </c>
      <c r="AO36" s="9">
        <v>1</v>
      </c>
      <c r="AP36" s="11">
        <v>1</v>
      </c>
      <c r="AQ36" s="11">
        <v>1</v>
      </c>
      <c r="AR36" s="11">
        <v>1</v>
      </c>
      <c r="AS36" s="9">
        <v>1</v>
      </c>
      <c r="AT36" s="11">
        <v>1</v>
      </c>
      <c r="AU36" s="11">
        <v>1</v>
      </c>
      <c r="AV36" s="11">
        <v>1</v>
      </c>
      <c r="AW36" s="9">
        <v>1</v>
      </c>
      <c r="AX36" s="11">
        <v>1</v>
      </c>
      <c r="AY36" s="11">
        <v>1</v>
      </c>
      <c r="AZ36" s="11">
        <v>1</v>
      </c>
      <c r="BA36" s="9">
        <v>1</v>
      </c>
      <c r="BB36" s="11">
        <v>1</v>
      </c>
      <c r="BC36" s="11">
        <v>1</v>
      </c>
      <c r="BD36" s="11">
        <v>1</v>
      </c>
      <c r="BE36" s="9">
        <v>1</v>
      </c>
      <c r="BF36" s="11">
        <v>1</v>
      </c>
      <c r="BG36" s="11">
        <v>1</v>
      </c>
      <c r="BH36" s="11">
        <v>1</v>
      </c>
      <c r="BI36" s="9">
        <v>1</v>
      </c>
      <c r="BJ36" s="11">
        <v>1</v>
      </c>
      <c r="BK36" s="11">
        <v>1</v>
      </c>
      <c r="BL36" s="11">
        <v>1</v>
      </c>
      <c r="BM36" s="9">
        <v>1</v>
      </c>
      <c r="BN36" s="11">
        <v>1</v>
      </c>
      <c r="BO36" s="11">
        <v>1</v>
      </c>
      <c r="BP36" s="11">
        <v>1</v>
      </c>
      <c r="BQ36" s="9">
        <v>1</v>
      </c>
      <c r="BR36" s="11">
        <v>1</v>
      </c>
      <c r="BS36" s="11">
        <v>1</v>
      </c>
      <c r="BT36" s="11">
        <v>1</v>
      </c>
      <c r="BU36" s="9">
        <v>1</v>
      </c>
      <c r="BV36" s="11">
        <v>1</v>
      </c>
      <c r="BW36" s="11">
        <v>1</v>
      </c>
      <c r="BX36" s="11">
        <v>1</v>
      </c>
      <c r="BY36" s="9">
        <v>1</v>
      </c>
      <c r="BZ36" s="11">
        <v>1</v>
      </c>
      <c r="CA36" s="11">
        <v>1</v>
      </c>
      <c r="CB36" s="11">
        <v>1</v>
      </c>
      <c r="CC36" s="9">
        <v>1</v>
      </c>
      <c r="CD36" s="11">
        <v>1</v>
      </c>
      <c r="CE36" s="11">
        <v>1</v>
      </c>
      <c r="CF36" s="11">
        <v>1</v>
      </c>
      <c r="CG36" s="9">
        <v>1</v>
      </c>
      <c r="CH36" s="11">
        <v>1</v>
      </c>
      <c r="CI36" s="11">
        <v>1</v>
      </c>
      <c r="CJ36" s="11">
        <v>1</v>
      </c>
      <c r="CK36" s="9">
        <v>1</v>
      </c>
      <c r="CL36" s="11">
        <v>1</v>
      </c>
      <c r="CM36" s="11">
        <v>1</v>
      </c>
      <c r="CN36" s="11">
        <v>1</v>
      </c>
      <c r="CO36" s="9">
        <v>1</v>
      </c>
      <c r="CP36" s="11">
        <v>1</v>
      </c>
      <c r="CQ36" s="11">
        <v>1</v>
      </c>
      <c r="CR36" s="11">
        <v>1</v>
      </c>
      <c r="CS36" s="9">
        <v>1</v>
      </c>
      <c r="CT36" s="11">
        <v>1</v>
      </c>
      <c r="CU36" s="11">
        <v>1</v>
      </c>
      <c r="CV36" s="11">
        <v>1</v>
      </c>
      <c r="CW36" s="9">
        <v>1</v>
      </c>
      <c r="CX36" s="11">
        <v>1</v>
      </c>
      <c r="CY36" s="11">
        <v>1</v>
      </c>
      <c r="CZ36" s="11">
        <v>1</v>
      </c>
      <c r="DA36" s="9">
        <v>1</v>
      </c>
      <c r="DB36" s="11">
        <v>1</v>
      </c>
      <c r="DC36" s="11">
        <v>1</v>
      </c>
      <c r="DD36" s="11">
        <v>1</v>
      </c>
      <c r="DE36" s="9">
        <v>1</v>
      </c>
      <c r="DF36" s="11">
        <v>1</v>
      </c>
      <c r="DG36" s="11">
        <v>1</v>
      </c>
      <c r="DH36" s="11">
        <v>1</v>
      </c>
      <c r="DI36" s="9">
        <v>1</v>
      </c>
      <c r="DJ36" s="11">
        <v>1</v>
      </c>
      <c r="DK36" s="11">
        <v>1</v>
      </c>
      <c r="DL36" s="11">
        <v>1</v>
      </c>
      <c r="DM36" s="9">
        <v>1</v>
      </c>
      <c r="DN36" s="11">
        <v>1</v>
      </c>
      <c r="DO36" s="11">
        <v>1</v>
      </c>
      <c r="DP36" s="11">
        <v>1</v>
      </c>
      <c r="DQ36" s="9">
        <v>1</v>
      </c>
      <c r="DR36" s="11">
        <v>1</v>
      </c>
      <c r="DS36" s="11">
        <v>1</v>
      </c>
      <c r="DT36" s="11">
        <v>1</v>
      </c>
      <c r="DU36" s="9">
        <v>1</v>
      </c>
      <c r="DV36" s="11">
        <v>1</v>
      </c>
      <c r="DW36" s="11">
        <v>1</v>
      </c>
      <c r="DX36" s="11">
        <v>1</v>
      </c>
      <c r="DY36" s="9">
        <v>1</v>
      </c>
      <c r="DZ36" s="11">
        <v>1</v>
      </c>
      <c r="EA36" s="11">
        <v>1</v>
      </c>
      <c r="EB36" s="11">
        <v>1</v>
      </c>
      <c r="EC36" s="9">
        <v>1</v>
      </c>
      <c r="ED36" s="11">
        <v>1</v>
      </c>
      <c r="EE36" s="11">
        <v>1</v>
      </c>
      <c r="EF36" s="11">
        <v>1</v>
      </c>
      <c r="EG36" s="9">
        <v>1</v>
      </c>
    </row>
    <row r="37" spans="1:137" ht="45.6" customHeight="1" x14ac:dyDescent="0.25">
      <c r="A37" s="21" t="s">
        <v>131</v>
      </c>
      <c r="B37" s="10" t="s">
        <v>138</v>
      </c>
      <c r="C37" s="10" t="s">
        <v>43</v>
      </c>
      <c r="D37" s="10" t="s">
        <v>139</v>
      </c>
      <c r="E37" s="10" t="s">
        <v>60</v>
      </c>
      <c r="F37" s="12">
        <v>1</v>
      </c>
      <c r="G37" s="12">
        <v>1</v>
      </c>
      <c r="H37" s="12">
        <v>1</v>
      </c>
      <c r="I37" s="36">
        <v>1</v>
      </c>
      <c r="J37" s="11">
        <v>0</v>
      </c>
      <c r="K37" s="11">
        <v>0</v>
      </c>
      <c r="L37" s="11">
        <v>0</v>
      </c>
      <c r="M37" s="9">
        <v>0</v>
      </c>
      <c r="N37" s="11">
        <v>1</v>
      </c>
      <c r="O37" s="11">
        <v>1</v>
      </c>
      <c r="P37" s="11">
        <v>1</v>
      </c>
      <c r="Q37" s="9">
        <v>1</v>
      </c>
      <c r="R37" s="11">
        <v>1</v>
      </c>
      <c r="S37" s="11">
        <v>1</v>
      </c>
      <c r="T37" s="11">
        <v>1</v>
      </c>
      <c r="U37" s="9">
        <v>1</v>
      </c>
      <c r="V37" s="11">
        <v>1</v>
      </c>
      <c r="W37" s="11">
        <v>1</v>
      </c>
      <c r="X37" s="11">
        <v>1</v>
      </c>
      <c r="Y37" s="9">
        <v>1</v>
      </c>
      <c r="Z37" s="11">
        <v>1</v>
      </c>
      <c r="AA37" s="11">
        <v>1</v>
      </c>
      <c r="AB37" s="11">
        <v>1</v>
      </c>
      <c r="AC37" s="9">
        <v>1</v>
      </c>
      <c r="AD37" s="11">
        <v>1</v>
      </c>
      <c r="AE37" s="11">
        <v>1</v>
      </c>
      <c r="AF37" s="11">
        <v>1</v>
      </c>
      <c r="AG37" s="9">
        <v>1</v>
      </c>
      <c r="AH37" s="11">
        <v>1</v>
      </c>
      <c r="AI37" s="11">
        <v>1</v>
      </c>
      <c r="AJ37" s="11">
        <v>1</v>
      </c>
      <c r="AK37" s="9">
        <v>1</v>
      </c>
      <c r="AL37" s="11">
        <v>1</v>
      </c>
      <c r="AM37" s="11">
        <v>1</v>
      </c>
      <c r="AN37" s="11">
        <v>1</v>
      </c>
      <c r="AO37" s="9">
        <v>1</v>
      </c>
      <c r="AP37" s="11">
        <v>1</v>
      </c>
      <c r="AQ37" s="11">
        <v>1</v>
      </c>
      <c r="AR37" s="11">
        <v>1</v>
      </c>
      <c r="AS37" s="9">
        <v>1</v>
      </c>
      <c r="AT37" s="11">
        <v>1</v>
      </c>
      <c r="AU37" s="11">
        <v>1</v>
      </c>
      <c r="AV37" s="11">
        <v>1</v>
      </c>
      <c r="AW37" s="9">
        <v>1</v>
      </c>
      <c r="AX37" s="11">
        <v>1</v>
      </c>
      <c r="AY37" s="11">
        <v>1</v>
      </c>
      <c r="AZ37" s="11">
        <v>1</v>
      </c>
      <c r="BA37" s="9">
        <v>1</v>
      </c>
      <c r="BB37" s="11">
        <v>1</v>
      </c>
      <c r="BC37" s="11">
        <v>1</v>
      </c>
      <c r="BD37" s="11">
        <v>1</v>
      </c>
      <c r="BE37" s="9">
        <v>1</v>
      </c>
      <c r="BF37" s="11">
        <v>1</v>
      </c>
      <c r="BG37" s="11">
        <v>1</v>
      </c>
      <c r="BH37" s="11">
        <v>1</v>
      </c>
      <c r="BI37" s="9">
        <v>1</v>
      </c>
      <c r="BJ37" s="11">
        <v>1</v>
      </c>
      <c r="BK37" s="11">
        <v>1</v>
      </c>
      <c r="BL37" s="11">
        <v>1</v>
      </c>
      <c r="BM37" s="9">
        <v>1</v>
      </c>
      <c r="BN37" s="11">
        <v>0</v>
      </c>
      <c r="BO37" s="11">
        <v>0</v>
      </c>
      <c r="BP37" s="11">
        <v>0</v>
      </c>
      <c r="BQ37" s="9">
        <v>0</v>
      </c>
      <c r="BR37" s="11">
        <v>1</v>
      </c>
      <c r="BS37" s="11">
        <v>1</v>
      </c>
      <c r="BT37" s="11">
        <v>1</v>
      </c>
      <c r="BU37" s="9">
        <v>1</v>
      </c>
      <c r="BV37" s="11">
        <v>1</v>
      </c>
      <c r="BW37" s="11">
        <v>1</v>
      </c>
      <c r="BX37" s="11">
        <v>1</v>
      </c>
      <c r="BY37" s="9">
        <v>1</v>
      </c>
      <c r="BZ37" s="11">
        <v>1</v>
      </c>
      <c r="CA37" s="11">
        <v>1</v>
      </c>
      <c r="CB37" s="11">
        <v>1</v>
      </c>
      <c r="CC37" s="9">
        <v>1</v>
      </c>
      <c r="CD37" s="11">
        <v>1</v>
      </c>
      <c r="CE37" s="11">
        <v>1</v>
      </c>
      <c r="CF37" s="11">
        <v>1</v>
      </c>
      <c r="CG37" s="9">
        <v>1</v>
      </c>
      <c r="CH37" s="11">
        <v>1</v>
      </c>
      <c r="CI37" s="11">
        <v>1</v>
      </c>
      <c r="CJ37" s="11">
        <v>1</v>
      </c>
      <c r="CK37" s="9">
        <v>1</v>
      </c>
      <c r="CL37" s="11">
        <v>1</v>
      </c>
      <c r="CM37" s="11">
        <v>1</v>
      </c>
      <c r="CN37" s="11">
        <v>1</v>
      </c>
      <c r="CO37" s="9">
        <v>1</v>
      </c>
      <c r="CP37" s="11">
        <v>1</v>
      </c>
      <c r="CQ37" s="11">
        <v>1</v>
      </c>
      <c r="CR37" s="11">
        <v>1</v>
      </c>
      <c r="CS37" s="9">
        <v>1</v>
      </c>
      <c r="CT37" s="11">
        <v>1</v>
      </c>
      <c r="CU37" s="11">
        <v>1</v>
      </c>
      <c r="CV37" s="11">
        <v>1</v>
      </c>
      <c r="CW37" s="9">
        <v>1</v>
      </c>
      <c r="CX37" s="11">
        <v>1</v>
      </c>
      <c r="CY37" s="11">
        <v>1</v>
      </c>
      <c r="CZ37" s="11">
        <v>1</v>
      </c>
      <c r="DA37" s="9">
        <v>1</v>
      </c>
      <c r="DB37" s="11">
        <v>1</v>
      </c>
      <c r="DC37" s="11">
        <v>1</v>
      </c>
      <c r="DD37" s="11">
        <v>1</v>
      </c>
      <c r="DE37" s="9">
        <v>1</v>
      </c>
      <c r="DF37" s="11">
        <v>1</v>
      </c>
      <c r="DG37" s="11">
        <v>1</v>
      </c>
      <c r="DH37" s="11">
        <v>1</v>
      </c>
      <c r="DI37" s="9">
        <v>1</v>
      </c>
      <c r="DJ37" s="11">
        <v>0</v>
      </c>
      <c r="DK37" s="11">
        <v>0</v>
      </c>
      <c r="DL37" s="11">
        <v>0</v>
      </c>
      <c r="DM37" s="9">
        <v>0</v>
      </c>
      <c r="DN37" s="11">
        <v>1</v>
      </c>
      <c r="DO37" s="11">
        <v>1</v>
      </c>
      <c r="DP37" s="11">
        <v>1</v>
      </c>
      <c r="DQ37" s="9">
        <v>1</v>
      </c>
      <c r="DR37" s="11">
        <v>1</v>
      </c>
      <c r="DS37" s="11">
        <v>1</v>
      </c>
      <c r="DT37" s="11">
        <v>1</v>
      </c>
      <c r="DU37" s="9">
        <v>1</v>
      </c>
      <c r="DV37" s="11">
        <v>1</v>
      </c>
      <c r="DW37" s="11">
        <v>1</v>
      </c>
      <c r="DX37" s="11">
        <v>1</v>
      </c>
      <c r="DY37" s="9">
        <v>1</v>
      </c>
      <c r="DZ37" s="11">
        <v>0</v>
      </c>
      <c r="EA37" s="11">
        <v>0</v>
      </c>
      <c r="EB37" s="11">
        <v>0</v>
      </c>
      <c r="EC37" s="9">
        <v>0</v>
      </c>
      <c r="ED37" s="11">
        <v>1</v>
      </c>
      <c r="EE37" s="11">
        <v>1</v>
      </c>
      <c r="EF37" s="11">
        <v>1</v>
      </c>
      <c r="EG37" s="9">
        <v>1</v>
      </c>
    </row>
    <row r="38" spans="1:137" ht="45.6" customHeight="1" x14ac:dyDescent="0.25">
      <c r="A38" s="21" t="s">
        <v>131</v>
      </c>
      <c r="B38" s="10" t="s">
        <v>140</v>
      </c>
      <c r="C38" s="10" t="s">
        <v>43</v>
      </c>
      <c r="D38" s="10" t="s">
        <v>141</v>
      </c>
      <c r="E38" s="10" t="s">
        <v>60</v>
      </c>
      <c r="F38" s="12">
        <v>12</v>
      </c>
      <c r="G38" s="12">
        <v>12</v>
      </c>
      <c r="H38" s="12">
        <v>12</v>
      </c>
      <c r="I38" s="36">
        <v>12</v>
      </c>
      <c r="J38" s="11">
        <v>7</v>
      </c>
      <c r="K38" s="11">
        <v>7</v>
      </c>
      <c r="L38" s="11">
        <v>7</v>
      </c>
      <c r="M38" s="9">
        <v>7</v>
      </c>
      <c r="N38" s="11">
        <v>12</v>
      </c>
      <c r="O38" s="11">
        <v>12</v>
      </c>
      <c r="P38" s="11">
        <v>12</v>
      </c>
      <c r="Q38" s="9">
        <v>12</v>
      </c>
      <c r="R38" s="11">
        <v>7</v>
      </c>
      <c r="S38" s="11">
        <v>7</v>
      </c>
      <c r="T38" s="11">
        <v>7</v>
      </c>
      <c r="U38" s="9">
        <v>7</v>
      </c>
      <c r="V38" s="11">
        <v>8</v>
      </c>
      <c r="W38" s="11">
        <v>8</v>
      </c>
      <c r="X38" s="11">
        <v>8</v>
      </c>
      <c r="Y38" s="9">
        <v>8</v>
      </c>
      <c r="Z38" s="11">
        <v>8</v>
      </c>
      <c r="AA38" s="11">
        <v>8</v>
      </c>
      <c r="AB38" s="11">
        <v>8</v>
      </c>
      <c r="AC38" s="9">
        <v>8</v>
      </c>
      <c r="AD38" s="11">
        <v>12</v>
      </c>
      <c r="AE38" s="11">
        <v>12</v>
      </c>
      <c r="AF38" s="11">
        <v>12</v>
      </c>
      <c r="AG38" s="9">
        <v>12</v>
      </c>
      <c r="AH38" s="11">
        <v>12</v>
      </c>
      <c r="AI38" s="11">
        <v>12</v>
      </c>
      <c r="AJ38" s="11">
        <v>12</v>
      </c>
      <c r="AK38" s="9">
        <v>12</v>
      </c>
      <c r="AL38" s="11">
        <v>7</v>
      </c>
      <c r="AM38" s="11">
        <v>7</v>
      </c>
      <c r="AN38" s="11">
        <v>7</v>
      </c>
      <c r="AO38" s="9">
        <v>7</v>
      </c>
      <c r="AP38" s="11">
        <v>8</v>
      </c>
      <c r="AQ38" s="11">
        <v>8</v>
      </c>
      <c r="AR38" s="11">
        <v>8</v>
      </c>
      <c r="AS38" s="9">
        <v>8</v>
      </c>
      <c r="AT38" s="11">
        <v>10</v>
      </c>
      <c r="AU38" s="11">
        <v>10</v>
      </c>
      <c r="AV38" s="11">
        <v>10</v>
      </c>
      <c r="AW38" s="9">
        <v>10</v>
      </c>
      <c r="AX38" s="11">
        <v>8</v>
      </c>
      <c r="AY38" s="11">
        <v>8</v>
      </c>
      <c r="AZ38" s="11">
        <v>8</v>
      </c>
      <c r="BA38" s="9">
        <v>8</v>
      </c>
      <c r="BB38" s="11">
        <v>8</v>
      </c>
      <c r="BC38" s="11">
        <v>8</v>
      </c>
      <c r="BD38" s="11">
        <v>8</v>
      </c>
      <c r="BE38" s="9">
        <v>8</v>
      </c>
      <c r="BF38" s="11">
        <v>8</v>
      </c>
      <c r="BG38" s="11">
        <v>8</v>
      </c>
      <c r="BH38" s="11">
        <v>8</v>
      </c>
      <c r="BI38" s="9">
        <v>24</v>
      </c>
      <c r="BJ38" s="11">
        <v>12</v>
      </c>
      <c r="BK38" s="11">
        <v>12</v>
      </c>
      <c r="BL38" s="11">
        <v>12</v>
      </c>
      <c r="BM38" s="9">
        <v>12</v>
      </c>
      <c r="BN38" s="11">
        <v>7</v>
      </c>
      <c r="BO38" s="11">
        <v>7</v>
      </c>
      <c r="BP38" s="11">
        <v>7</v>
      </c>
      <c r="BQ38" s="9">
        <v>7</v>
      </c>
      <c r="BR38" s="11">
        <v>7</v>
      </c>
      <c r="BS38" s="11">
        <v>7</v>
      </c>
      <c r="BT38" s="11">
        <v>7</v>
      </c>
      <c r="BU38" s="9">
        <v>7</v>
      </c>
      <c r="BV38" s="11">
        <v>11</v>
      </c>
      <c r="BW38" s="11">
        <v>11</v>
      </c>
      <c r="BX38" s="11">
        <v>11</v>
      </c>
      <c r="BY38" s="9">
        <v>11</v>
      </c>
      <c r="BZ38" s="11">
        <v>8</v>
      </c>
      <c r="CA38" s="11">
        <v>8</v>
      </c>
      <c r="CB38" s="11">
        <v>8</v>
      </c>
      <c r="CC38" s="9">
        <v>8</v>
      </c>
      <c r="CD38" s="11">
        <v>8</v>
      </c>
      <c r="CE38" s="11">
        <v>8</v>
      </c>
      <c r="CF38" s="11">
        <v>8</v>
      </c>
      <c r="CG38" s="9">
        <v>8</v>
      </c>
      <c r="CH38" s="11">
        <v>10</v>
      </c>
      <c r="CI38" s="11">
        <v>10</v>
      </c>
      <c r="CJ38" s="11">
        <v>10</v>
      </c>
      <c r="CK38" s="9">
        <v>10</v>
      </c>
      <c r="CL38" s="11">
        <v>11</v>
      </c>
      <c r="CM38" s="11">
        <v>11</v>
      </c>
      <c r="CN38" s="11">
        <v>11</v>
      </c>
      <c r="CO38" s="9">
        <v>11</v>
      </c>
      <c r="CP38" s="11">
        <v>11</v>
      </c>
      <c r="CQ38" s="11">
        <v>11</v>
      </c>
      <c r="CR38" s="11">
        <v>11</v>
      </c>
      <c r="CS38" s="9">
        <v>11</v>
      </c>
      <c r="CT38" s="11">
        <v>9</v>
      </c>
      <c r="CU38" s="11">
        <v>9</v>
      </c>
      <c r="CV38" s="11">
        <v>9</v>
      </c>
      <c r="CW38" s="9">
        <v>9</v>
      </c>
      <c r="CX38" s="11">
        <v>11</v>
      </c>
      <c r="CY38" s="11">
        <v>11</v>
      </c>
      <c r="CZ38" s="11">
        <v>11</v>
      </c>
      <c r="DA38" s="9">
        <v>11</v>
      </c>
      <c r="DB38" s="11">
        <v>11</v>
      </c>
      <c r="DC38" s="11">
        <v>11</v>
      </c>
      <c r="DD38" s="11">
        <v>11</v>
      </c>
      <c r="DE38" s="9">
        <v>11</v>
      </c>
      <c r="DF38" s="11">
        <v>12</v>
      </c>
      <c r="DG38" s="11">
        <v>12</v>
      </c>
      <c r="DH38" s="11">
        <v>12</v>
      </c>
      <c r="DI38" s="9">
        <v>12</v>
      </c>
      <c r="DJ38" s="11">
        <v>7</v>
      </c>
      <c r="DK38" s="11">
        <v>7</v>
      </c>
      <c r="DL38" s="11">
        <v>7</v>
      </c>
      <c r="DM38" s="9">
        <v>7</v>
      </c>
      <c r="DN38" s="11">
        <v>8</v>
      </c>
      <c r="DO38" s="11">
        <v>8</v>
      </c>
      <c r="DP38" s="11">
        <v>8</v>
      </c>
      <c r="DQ38" s="9">
        <v>8</v>
      </c>
      <c r="DR38" s="11">
        <v>12</v>
      </c>
      <c r="DS38" s="11">
        <v>12</v>
      </c>
      <c r="DT38" s="11">
        <v>12</v>
      </c>
      <c r="DU38" s="9">
        <v>12</v>
      </c>
      <c r="DV38" s="11">
        <v>12</v>
      </c>
      <c r="DW38" s="11">
        <v>12</v>
      </c>
      <c r="DX38" s="11">
        <v>12</v>
      </c>
      <c r="DY38" s="9">
        <v>12</v>
      </c>
      <c r="DZ38" s="11">
        <v>0</v>
      </c>
      <c r="EA38" s="11">
        <v>0</v>
      </c>
      <c r="EB38" s="11">
        <v>0</v>
      </c>
      <c r="EC38" s="9">
        <v>0</v>
      </c>
      <c r="ED38" s="11">
        <v>7</v>
      </c>
      <c r="EE38" s="11">
        <v>7</v>
      </c>
      <c r="EF38" s="11">
        <v>7</v>
      </c>
      <c r="EG38" s="9">
        <v>7</v>
      </c>
    </row>
    <row r="39" spans="1:137" ht="45.6" customHeight="1" x14ac:dyDescent="0.25">
      <c r="A39" s="21" t="s">
        <v>131</v>
      </c>
      <c r="B39" s="10" t="s">
        <v>142</v>
      </c>
      <c r="C39" s="10" t="s">
        <v>43</v>
      </c>
      <c r="D39" s="10" t="s">
        <v>143</v>
      </c>
      <c r="E39" s="10" t="s">
        <v>60</v>
      </c>
      <c r="F39" s="12">
        <f t="shared" si="65"/>
        <v>12</v>
      </c>
      <c r="G39" s="12">
        <f t="shared" si="62"/>
        <v>12</v>
      </c>
      <c r="H39" s="12">
        <f t="shared" si="63"/>
        <v>12</v>
      </c>
      <c r="I39" s="36">
        <v>12</v>
      </c>
      <c r="J39" s="11">
        <v>0</v>
      </c>
      <c r="K39" s="11">
        <v>0</v>
      </c>
      <c r="L39" s="11">
        <v>0</v>
      </c>
      <c r="M39" s="9">
        <v>0</v>
      </c>
      <c r="N39" s="11">
        <v>1</v>
      </c>
      <c r="O39" s="11">
        <v>1</v>
      </c>
      <c r="P39" s="11">
        <v>1</v>
      </c>
      <c r="Q39" s="9">
        <v>1</v>
      </c>
      <c r="R39" s="11">
        <v>0</v>
      </c>
      <c r="S39" s="11">
        <v>0</v>
      </c>
      <c r="T39" s="11">
        <v>0</v>
      </c>
      <c r="U39" s="9">
        <v>0</v>
      </c>
      <c r="V39" s="11">
        <v>0</v>
      </c>
      <c r="W39" s="11">
        <v>0</v>
      </c>
      <c r="X39" s="11">
        <v>0</v>
      </c>
      <c r="Y39" s="9">
        <v>0</v>
      </c>
      <c r="Z39" s="11">
        <v>0</v>
      </c>
      <c r="AA39" s="11">
        <v>0</v>
      </c>
      <c r="AB39" s="11">
        <v>0</v>
      </c>
      <c r="AC39" s="9">
        <v>0</v>
      </c>
      <c r="AD39" s="11">
        <v>0</v>
      </c>
      <c r="AE39" s="11">
        <v>0</v>
      </c>
      <c r="AF39" s="11">
        <v>0</v>
      </c>
      <c r="AG39" s="9">
        <v>0</v>
      </c>
      <c r="AH39" s="11">
        <v>1</v>
      </c>
      <c r="AI39" s="11">
        <v>1</v>
      </c>
      <c r="AJ39" s="11">
        <v>1</v>
      </c>
      <c r="AK39" s="9">
        <v>1</v>
      </c>
      <c r="AL39" s="11">
        <v>0</v>
      </c>
      <c r="AM39" s="11">
        <v>0</v>
      </c>
      <c r="AN39" s="11">
        <v>0</v>
      </c>
      <c r="AO39" s="9">
        <v>0</v>
      </c>
      <c r="AP39" s="11">
        <v>0</v>
      </c>
      <c r="AQ39" s="11">
        <v>0</v>
      </c>
      <c r="AR39" s="11">
        <v>0</v>
      </c>
      <c r="AS39" s="9">
        <v>0</v>
      </c>
      <c r="AT39" s="11">
        <v>1</v>
      </c>
      <c r="AU39" s="11">
        <v>1</v>
      </c>
      <c r="AV39" s="11">
        <v>1</v>
      </c>
      <c r="AW39" s="9">
        <v>1</v>
      </c>
      <c r="AX39" s="11">
        <v>0</v>
      </c>
      <c r="AY39" s="11">
        <v>0</v>
      </c>
      <c r="AZ39" s="11">
        <v>0</v>
      </c>
      <c r="BA39" s="9">
        <v>0</v>
      </c>
      <c r="BB39" s="11">
        <v>0</v>
      </c>
      <c r="BC39" s="11">
        <v>0</v>
      </c>
      <c r="BD39" s="11">
        <v>0</v>
      </c>
      <c r="BE39" s="9">
        <v>0</v>
      </c>
      <c r="BF39" s="11">
        <v>0</v>
      </c>
      <c r="BG39" s="11">
        <v>0</v>
      </c>
      <c r="BH39" s="11">
        <v>0</v>
      </c>
      <c r="BI39" s="9">
        <v>0</v>
      </c>
      <c r="BJ39" s="11">
        <v>1</v>
      </c>
      <c r="BK39" s="11">
        <v>1</v>
      </c>
      <c r="BL39" s="11">
        <v>1</v>
      </c>
      <c r="BM39" s="9">
        <v>1</v>
      </c>
      <c r="BN39" s="11">
        <v>0</v>
      </c>
      <c r="BO39" s="11">
        <v>0</v>
      </c>
      <c r="BP39" s="11">
        <v>0</v>
      </c>
      <c r="BQ39" s="9">
        <v>0</v>
      </c>
      <c r="BR39" s="11">
        <v>0</v>
      </c>
      <c r="BS39" s="11">
        <v>0</v>
      </c>
      <c r="BT39" s="11">
        <v>0</v>
      </c>
      <c r="BU39" s="9">
        <v>0</v>
      </c>
      <c r="BV39" s="11">
        <v>1</v>
      </c>
      <c r="BW39" s="11">
        <v>1</v>
      </c>
      <c r="BX39" s="11">
        <v>1</v>
      </c>
      <c r="BY39" s="9">
        <v>1</v>
      </c>
      <c r="BZ39" s="11">
        <v>0</v>
      </c>
      <c r="CA39" s="11">
        <v>0</v>
      </c>
      <c r="CB39" s="11">
        <v>0</v>
      </c>
      <c r="CC39" s="9">
        <v>0</v>
      </c>
      <c r="CD39" s="11">
        <v>0</v>
      </c>
      <c r="CE39" s="11">
        <v>0</v>
      </c>
      <c r="CF39" s="11">
        <v>0</v>
      </c>
      <c r="CG39" s="9">
        <v>0</v>
      </c>
      <c r="CH39" s="11">
        <v>1</v>
      </c>
      <c r="CI39" s="11">
        <v>1</v>
      </c>
      <c r="CJ39" s="11">
        <v>1</v>
      </c>
      <c r="CK39" s="9">
        <v>1</v>
      </c>
      <c r="CL39" s="11">
        <v>1</v>
      </c>
      <c r="CM39" s="11">
        <v>1</v>
      </c>
      <c r="CN39" s="11">
        <v>1</v>
      </c>
      <c r="CO39" s="9">
        <v>1</v>
      </c>
      <c r="CP39" s="11">
        <v>0</v>
      </c>
      <c r="CQ39" s="11">
        <v>0</v>
      </c>
      <c r="CR39" s="11">
        <v>0</v>
      </c>
      <c r="CS39" s="9">
        <v>0</v>
      </c>
      <c r="CT39" s="11">
        <v>1</v>
      </c>
      <c r="CU39" s="11">
        <v>1</v>
      </c>
      <c r="CV39" s="11">
        <v>1</v>
      </c>
      <c r="CW39" s="9">
        <v>1</v>
      </c>
      <c r="CX39" s="11">
        <v>1</v>
      </c>
      <c r="CY39" s="11">
        <v>1</v>
      </c>
      <c r="CZ39" s="11">
        <v>1</v>
      </c>
      <c r="DA39" s="9">
        <v>1</v>
      </c>
      <c r="DB39" s="11">
        <v>1</v>
      </c>
      <c r="DC39" s="11">
        <v>1</v>
      </c>
      <c r="DD39" s="11">
        <v>1</v>
      </c>
      <c r="DE39" s="9">
        <v>1</v>
      </c>
      <c r="DF39" s="11">
        <v>0</v>
      </c>
      <c r="DG39" s="11">
        <v>0</v>
      </c>
      <c r="DH39" s="11">
        <v>0</v>
      </c>
      <c r="DI39" s="9">
        <v>0</v>
      </c>
      <c r="DJ39" s="11">
        <v>0</v>
      </c>
      <c r="DK39" s="11">
        <v>0</v>
      </c>
      <c r="DL39" s="11">
        <v>0</v>
      </c>
      <c r="DM39" s="9">
        <v>0</v>
      </c>
      <c r="DN39" s="11">
        <v>0</v>
      </c>
      <c r="DO39" s="11">
        <v>0</v>
      </c>
      <c r="DP39" s="11">
        <v>0</v>
      </c>
      <c r="DQ39" s="9">
        <v>0</v>
      </c>
      <c r="DR39" s="11">
        <v>1</v>
      </c>
      <c r="DS39" s="11">
        <v>1</v>
      </c>
      <c r="DT39" s="11">
        <v>1</v>
      </c>
      <c r="DU39" s="9">
        <v>1</v>
      </c>
      <c r="DV39" s="11">
        <v>1</v>
      </c>
      <c r="DW39" s="11">
        <v>1</v>
      </c>
      <c r="DX39" s="11">
        <v>1</v>
      </c>
      <c r="DY39" s="9">
        <v>1</v>
      </c>
      <c r="DZ39" s="11">
        <v>0</v>
      </c>
      <c r="EA39" s="11">
        <v>0</v>
      </c>
      <c r="EB39" s="11">
        <v>0</v>
      </c>
      <c r="EC39" s="9">
        <v>0</v>
      </c>
      <c r="ED39" s="11">
        <v>0</v>
      </c>
      <c r="EE39" s="11">
        <v>0</v>
      </c>
      <c r="EF39" s="11">
        <v>0</v>
      </c>
      <c r="EG39" s="9">
        <v>0</v>
      </c>
    </row>
    <row r="40" spans="1:137" ht="45.6" customHeight="1" x14ac:dyDescent="0.25">
      <c r="A40" s="21" t="s">
        <v>131</v>
      </c>
      <c r="B40" s="10" t="s">
        <v>144</v>
      </c>
      <c r="C40" s="10" t="s">
        <v>43</v>
      </c>
      <c r="D40" s="10" t="s">
        <v>145</v>
      </c>
      <c r="E40" s="10" t="s">
        <v>60</v>
      </c>
      <c r="F40" s="12">
        <f t="shared" si="65"/>
        <v>5</v>
      </c>
      <c r="G40" s="12">
        <f t="shared" si="62"/>
        <v>7</v>
      </c>
      <c r="H40" s="12">
        <f t="shared" si="63"/>
        <v>8</v>
      </c>
      <c r="I40" s="36">
        <f t="shared" ref="I40:I48" si="258">SUM(F40:H40)</f>
        <v>20</v>
      </c>
      <c r="J40" s="11">
        <v>0</v>
      </c>
      <c r="K40" s="11">
        <v>0</v>
      </c>
      <c r="L40" s="11">
        <v>1</v>
      </c>
      <c r="M40" s="9">
        <v>1</v>
      </c>
      <c r="N40" s="11">
        <v>0</v>
      </c>
      <c r="O40" s="11">
        <v>0</v>
      </c>
      <c r="P40" s="11">
        <v>0</v>
      </c>
      <c r="Q40" s="9">
        <v>0</v>
      </c>
      <c r="R40" s="11">
        <v>0</v>
      </c>
      <c r="S40" s="11">
        <v>0</v>
      </c>
      <c r="T40" s="11">
        <v>0</v>
      </c>
      <c r="U40" s="9">
        <v>0</v>
      </c>
      <c r="V40" s="11">
        <v>0</v>
      </c>
      <c r="W40" s="11">
        <v>0</v>
      </c>
      <c r="X40" s="11">
        <v>0</v>
      </c>
      <c r="Y40" s="9">
        <v>0</v>
      </c>
      <c r="Z40" s="11">
        <v>1</v>
      </c>
      <c r="AA40" s="11">
        <v>1</v>
      </c>
      <c r="AB40" s="11">
        <v>1</v>
      </c>
      <c r="AC40" s="9">
        <v>3</v>
      </c>
      <c r="AD40" s="11">
        <v>0</v>
      </c>
      <c r="AE40" s="11">
        <v>0</v>
      </c>
      <c r="AF40" s="11">
        <v>0</v>
      </c>
      <c r="AG40" s="9">
        <v>0</v>
      </c>
      <c r="AH40" s="11">
        <v>1</v>
      </c>
      <c r="AI40" s="11">
        <v>1</v>
      </c>
      <c r="AJ40" s="11">
        <v>1</v>
      </c>
      <c r="AK40" s="9">
        <v>3</v>
      </c>
      <c r="AL40" s="11">
        <v>0</v>
      </c>
      <c r="AM40" s="11">
        <v>0</v>
      </c>
      <c r="AN40" s="11">
        <v>0</v>
      </c>
      <c r="AO40" s="9">
        <v>0</v>
      </c>
      <c r="AP40" s="11">
        <v>0</v>
      </c>
      <c r="AQ40" s="11">
        <v>0</v>
      </c>
      <c r="AR40" s="11">
        <v>0</v>
      </c>
      <c r="AS40" s="9">
        <v>0</v>
      </c>
      <c r="AT40" s="11">
        <v>0</v>
      </c>
      <c r="AU40" s="11">
        <v>0</v>
      </c>
      <c r="AV40" s="11">
        <v>0</v>
      </c>
      <c r="AW40" s="9">
        <v>0</v>
      </c>
      <c r="AX40" s="11">
        <v>0</v>
      </c>
      <c r="AY40" s="11">
        <v>0</v>
      </c>
      <c r="AZ40" s="11">
        <v>0</v>
      </c>
      <c r="BA40" s="9">
        <v>0</v>
      </c>
      <c r="BB40" s="11">
        <v>0</v>
      </c>
      <c r="BC40" s="11">
        <v>0</v>
      </c>
      <c r="BD40" s="11">
        <v>0</v>
      </c>
      <c r="BE40" s="9">
        <v>0</v>
      </c>
      <c r="BF40" s="11">
        <v>0</v>
      </c>
      <c r="BG40" s="11">
        <v>1</v>
      </c>
      <c r="BH40" s="11">
        <v>0</v>
      </c>
      <c r="BI40" s="9">
        <v>1</v>
      </c>
      <c r="BJ40" s="11">
        <v>0</v>
      </c>
      <c r="BK40" s="11">
        <v>0</v>
      </c>
      <c r="BL40" s="11">
        <v>0</v>
      </c>
      <c r="BM40" s="9">
        <v>0</v>
      </c>
      <c r="BN40" s="11">
        <v>0</v>
      </c>
      <c r="BO40" s="11">
        <v>0</v>
      </c>
      <c r="BP40" s="11">
        <v>0</v>
      </c>
      <c r="BQ40" s="9">
        <v>0</v>
      </c>
      <c r="BR40" s="11">
        <v>0</v>
      </c>
      <c r="BS40" s="11">
        <v>0</v>
      </c>
      <c r="BT40" s="11">
        <v>0</v>
      </c>
      <c r="BU40" s="9">
        <v>0</v>
      </c>
      <c r="BV40" s="11">
        <v>1</v>
      </c>
      <c r="BW40" s="11">
        <v>1</v>
      </c>
      <c r="BX40" s="11">
        <v>1</v>
      </c>
      <c r="BY40" s="9">
        <v>1</v>
      </c>
      <c r="BZ40" s="11">
        <v>1</v>
      </c>
      <c r="CA40" s="11">
        <v>1</v>
      </c>
      <c r="CB40" s="11">
        <v>1</v>
      </c>
      <c r="CC40" s="9">
        <v>3</v>
      </c>
      <c r="CD40" s="11">
        <v>1</v>
      </c>
      <c r="CE40" s="11">
        <v>1</v>
      </c>
      <c r="CF40" s="11">
        <v>1</v>
      </c>
      <c r="CG40" s="9">
        <v>3</v>
      </c>
      <c r="CH40" s="11">
        <v>0</v>
      </c>
      <c r="CI40" s="11">
        <v>0</v>
      </c>
      <c r="CJ40" s="11">
        <v>0</v>
      </c>
      <c r="CK40" s="9">
        <v>0</v>
      </c>
      <c r="CL40" s="11">
        <v>0</v>
      </c>
      <c r="CM40" s="11">
        <v>0</v>
      </c>
      <c r="CN40" s="11">
        <v>0</v>
      </c>
      <c r="CO40" s="9">
        <v>0</v>
      </c>
      <c r="CP40" s="11">
        <v>0</v>
      </c>
      <c r="CQ40" s="11">
        <v>0</v>
      </c>
      <c r="CR40" s="11">
        <v>0</v>
      </c>
      <c r="CS40" s="9">
        <v>0</v>
      </c>
      <c r="CT40" s="11">
        <v>0</v>
      </c>
      <c r="CU40" s="11">
        <v>0</v>
      </c>
      <c r="CV40" s="11">
        <v>0</v>
      </c>
      <c r="CW40" s="9">
        <v>0</v>
      </c>
      <c r="CX40" s="11">
        <v>0</v>
      </c>
      <c r="CY40" s="11">
        <v>0</v>
      </c>
      <c r="CZ40" s="11">
        <v>0</v>
      </c>
      <c r="DA40" s="9">
        <v>0</v>
      </c>
      <c r="DB40" s="11">
        <v>0</v>
      </c>
      <c r="DC40" s="11">
        <v>0</v>
      </c>
      <c r="DD40" s="11">
        <v>0</v>
      </c>
      <c r="DE40" s="9">
        <v>0</v>
      </c>
      <c r="DF40" s="11">
        <v>0</v>
      </c>
      <c r="DG40" s="11">
        <v>0</v>
      </c>
      <c r="DH40" s="11">
        <v>0</v>
      </c>
      <c r="DI40" s="9">
        <v>0</v>
      </c>
      <c r="DJ40" s="11">
        <v>0</v>
      </c>
      <c r="DK40" s="11">
        <v>0</v>
      </c>
      <c r="DL40" s="11">
        <v>0</v>
      </c>
      <c r="DM40" s="9">
        <v>0</v>
      </c>
      <c r="DN40" s="11">
        <v>0</v>
      </c>
      <c r="DO40" s="11">
        <v>0</v>
      </c>
      <c r="DP40" s="11">
        <v>1</v>
      </c>
      <c r="DQ40" s="9">
        <v>1</v>
      </c>
      <c r="DR40" s="11">
        <v>0</v>
      </c>
      <c r="DS40" s="11">
        <v>0</v>
      </c>
      <c r="DT40" s="11">
        <v>1</v>
      </c>
      <c r="DU40" s="9">
        <v>1</v>
      </c>
      <c r="DV40" s="11">
        <v>0</v>
      </c>
      <c r="DW40" s="11">
        <v>0</v>
      </c>
      <c r="DX40" s="11">
        <v>0</v>
      </c>
      <c r="DY40" s="9">
        <v>0</v>
      </c>
      <c r="DZ40" s="11">
        <v>0</v>
      </c>
      <c r="EA40" s="11">
        <v>0</v>
      </c>
      <c r="EB40" s="11">
        <v>0</v>
      </c>
      <c r="EC40" s="9">
        <v>0</v>
      </c>
      <c r="ED40" s="11">
        <v>0</v>
      </c>
      <c r="EE40" s="11">
        <v>1</v>
      </c>
      <c r="EF40" s="11">
        <v>0</v>
      </c>
      <c r="EG40" s="9">
        <v>1</v>
      </c>
    </row>
    <row r="41" spans="1:137" ht="62.4" customHeight="1" x14ac:dyDescent="0.25">
      <c r="A41" s="21" t="s">
        <v>46</v>
      </c>
      <c r="B41" s="10" t="s">
        <v>146</v>
      </c>
      <c r="C41" s="10" t="s">
        <v>43</v>
      </c>
      <c r="D41" s="10" t="s">
        <v>147</v>
      </c>
      <c r="E41" s="10" t="s">
        <v>60</v>
      </c>
      <c r="F41" s="12">
        <f t="shared" si="65"/>
        <v>5510</v>
      </c>
      <c r="G41" s="12">
        <f t="shared" si="62"/>
        <v>9016</v>
      </c>
      <c r="H41" s="12">
        <f t="shared" si="63"/>
        <v>7694</v>
      </c>
      <c r="I41" s="36">
        <f t="shared" si="258"/>
        <v>22220</v>
      </c>
      <c r="J41" s="11">
        <v>150</v>
      </c>
      <c r="K41" s="11">
        <v>250</v>
      </c>
      <c r="L41" s="11">
        <v>200</v>
      </c>
      <c r="M41" s="9">
        <v>600</v>
      </c>
      <c r="N41" s="11">
        <v>360</v>
      </c>
      <c r="O41" s="11">
        <v>700</v>
      </c>
      <c r="P41" s="11">
        <v>940</v>
      </c>
      <c r="Q41" s="9">
        <v>2000</v>
      </c>
      <c r="R41" s="11">
        <v>200</v>
      </c>
      <c r="S41" s="11">
        <v>250</v>
      </c>
      <c r="T41" s="11">
        <v>250</v>
      </c>
      <c r="U41" s="9">
        <v>700</v>
      </c>
      <c r="V41" s="11">
        <v>120</v>
      </c>
      <c r="W41" s="11">
        <v>220</v>
      </c>
      <c r="X41" s="11">
        <v>160</v>
      </c>
      <c r="Y41" s="9">
        <v>500</v>
      </c>
      <c r="Z41" s="11">
        <v>100</v>
      </c>
      <c r="AA41" s="11">
        <v>150</v>
      </c>
      <c r="AB41" s="11">
        <v>150</v>
      </c>
      <c r="AC41" s="9">
        <v>400</v>
      </c>
      <c r="AD41" s="11">
        <v>250</v>
      </c>
      <c r="AE41" s="11">
        <v>450</v>
      </c>
      <c r="AF41" s="11">
        <v>300</v>
      </c>
      <c r="AG41" s="9">
        <v>1000</v>
      </c>
      <c r="AH41" s="11">
        <v>250</v>
      </c>
      <c r="AI41" s="11">
        <v>400</v>
      </c>
      <c r="AJ41" s="11">
        <v>400</v>
      </c>
      <c r="AK41" s="9">
        <v>1050</v>
      </c>
      <c r="AL41" s="11">
        <v>120</v>
      </c>
      <c r="AM41" s="11">
        <v>186</v>
      </c>
      <c r="AN41" s="11">
        <v>194</v>
      </c>
      <c r="AO41" s="9">
        <v>500</v>
      </c>
      <c r="AP41" s="11">
        <v>150</v>
      </c>
      <c r="AQ41" s="11">
        <v>300</v>
      </c>
      <c r="AR41" s="11">
        <v>250</v>
      </c>
      <c r="AS41" s="9">
        <v>700</v>
      </c>
      <c r="AT41" s="11">
        <v>160</v>
      </c>
      <c r="AU41" s="11">
        <v>240</v>
      </c>
      <c r="AV41" s="11">
        <v>200</v>
      </c>
      <c r="AW41" s="9">
        <v>600</v>
      </c>
      <c r="AX41" s="11">
        <v>100</v>
      </c>
      <c r="AY41" s="11">
        <v>300</v>
      </c>
      <c r="AZ41" s="11">
        <v>200</v>
      </c>
      <c r="BA41" s="9">
        <v>600</v>
      </c>
      <c r="BB41" s="11">
        <v>250</v>
      </c>
      <c r="BC41" s="11">
        <v>250</v>
      </c>
      <c r="BD41" s="11">
        <v>250</v>
      </c>
      <c r="BE41" s="9">
        <v>750</v>
      </c>
      <c r="BF41" s="11">
        <v>200</v>
      </c>
      <c r="BG41" s="11">
        <v>300</v>
      </c>
      <c r="BH41" s="11">
        <v>200</v>
      </c>
      <c r="BI41" s="9">
        <v>700</v>
      </c>
      <c r="BJ41" s="11">
        <v>400</v>
      </c>
      <c r="BK41" s="11">
        <v>400</v>
      </c>
      <c r="BL41" s="11">
        <v>400</v>
      </c>
      <c r="BM41" s="9">
        <v>1200</v>
      </c>
      <c r="BN41" s="11">
        <v>100</v>
      </c>
      <c r="BO41" s="11">
        <v>200</v>
      </c>
      <c r="BP41" s="11">
        <v>100</v>
      </c>
      <c r="BQ41" s="9">
        <v>400</v>
      </c>
      <c r="BR41" s="11">
        <v>50</v>
      </c>
      <c r="BS41" s="11">
        <v>200</v>
      </c>
      <c r="BT41" s="11">
        <v>150</v>
      </c>
      <c r="BU41" s="9">
        <v>400</v>
      </c>
      <c r="BV41" s="11">
        <v>210</v>
      </c>
      <c r="BW41" s="11">
        <v>280</v>
      </c>
      <c r="BX41" s="11">
        <v>280</v>
      </c>
      <c r="BY41" s="9">
        <v>770</v>
      </c>
      <c r="BZ41" s="11">
        <v>200</v>
      </c>
      <c r="CA41" s="11">
        <v>400</v>
      </c>
      <c r="CB41" s="11">
        <v>400</v>
      </c>
      <c r="CC41" s="9">
        <v>1000</v>
      </c>
      <c r="CD41" s="11">
        <v>400</v>
      </c>
      <c r="CE41" s="11">
        <v>800</v>
      </c>
      <c r="CF41" s="11">
        <v>400</v>
      </c>
      <c r="CG41" s="9">
        <v>1600</v>
      </c>
      <c r="CH41" s="11">
        <v>120</v>
      </c>
      <c r="CI41" s="11">
        <v>250</v>
      </c>
      <c r="CJ41" s="11">
        <v>180</v>
      </c>
      <c r="CK41" s="9">
        <v>550</v>
      </c>
      <c r="CL41" s="11">
        <v>200</v>
      </c>
      <c r="CM41" s="11">
        <v>300</v>
      </c>
      <c r="CN41" s="11">
        <v>300</v>
      </c>
      <c r="CO41" s="9">
        <v>800</v>
      </c>
      <c r="CP41" s="11">
        <v>200</v>
      </c>
      <c r="CQ41" s="11">
        <v>460</v>
      </c>
      <c r="CR41" s="11">
        <v>340</v>
      </c>
      <c r="CS41" s="9">
        <v>1000</v>
      </c>
      <c r="CT41" s="11">
        <v>150</v>
      </c>
      <c r="CU41" s="11">
        <v>200</v>
      </c>
      <c r="CV41" s="11">
        <v>150</v>
      </c>
      <c r="CW41" s="9">
        <v>500</v>
      </c>
      <c r="CX41" s="11">
        <v>200</v>
      </c>
      <c r="CY41" s="11">
        <v>300</v>
      </c>
      <c r="CZ41" s="11">
        <v>200</v>
      </c>
      <c r="DA41" s="9">
        <v>700</v>
      </c>
      <c r="DB41" s="11">
        <v>150</v>
      </c>
      <c r="DC41" s="11">
        <v>200</v>
      </c>
      <c r="DD41" s="11">
        <v>150</v>
      </c>
      <c r="DE41" s="9">
        <v>500</v>
      </c>
      <c r="DF41" s="11">
        <v>150</v>
      </c>
      <c r="DG41" s="11">
        <v>200</v>
      </c>
      <c r="DH41" s="11">
        <v>150</v>
      </c>
      <c r="DI41" s="9">
        <v>500</v>
      </c>
      <c r="DJ41" s="11">
        <v>90</v>
      </c>
      <c r="DK41" s="11">
        <v>110</v>
      </c>
      <c r="DL41" s="11">
        <v>100</v>
      </c>
      <c r="DM41" s="9">
        <v>300</v>
      </c>
      <c r="DN41" s="11">
        <v>100</v>
      </c>
      <c r="DO41" s="11">
        <v>150</v>
      </c>
      <c r="DP41" s="11">
        <v>150</v>
      </c>
      <c r="DQ41" s="9">
        <v>400</v>
      </c>
      <c r="DR41" s="11">
        <v>100</v>
      </c>
      <c r="DS41" s="11">
        <v>150</v>
      </c>
      <c r="DT41" s="11">
        <v>150</v>
      </c>
      <c r="DU41" s="9">
        <v>400</v>
      </c>
      <c r="DV41" s="11">
        <v>200</v>
      </c>
      <c r="DW41" s="11">
        <v>300</v>
      </c>
      <c r="DX41" s="11">
        <v>300</v>
      </c>
      <c r="DY41" s="9">
        <v>800</v>
      </c>
      <c r="DZ41" s="11">
        <v>0</v>
      </c>
      <c r="EA41" s="11">
        <v>0</v>
      </c>
      <c r="EB41" s="11">
        <v>0</v>
      </c>
      <c r="EC41" s="9">
        <v>0</v>
      </c>
      <c r="ED41" s="11">
        <v>80</v>
      </c>
      <c r="EE41" s="11">
        <v>120</v>
      </c>
      <c r="EF41" s="11">
        <v>100</v>
      </c>
      <c r="EG41" s="9">
        <v>300</v>
      </c>
    </row>
    <row r="42" spans="1:137" ht="48" customHeight="1" x14ac:dyDescent="0.25">
      <c r="A42" s="21" t="s">
        <v>46</v>
      </c>
      <c r="B42" s="10" t="s">
        <v>148</v>
      </c>
      <c r="C42" s="10" t="s">
        <v>43</v>
      </c>
      <c r="D42" s="10" t="s">
        <v>149</v>
      </c>
      <c r="E42" s="10" t="s">
        <v>60</v>
      </c>
      <c r="F42" s="12">
        <f t="shared" si="65"/>
        <v>129</v>
      </c>
      <c r="G42" s="12">
        <f t="shared" si="62"/>
        <v>212</v>
      </c>
      <c r="H42" s="12">
        <f t="shared" si="63"/>
        <v>169</v>
      </c>
      <c r="I42" s="36">
        <f t="shared" si="258"/>
        <v>510</v>
      </c>
      <c r="J42" s="11">
        <v>2</v>
      </c>
      <c r="K42" s="11">
        <v>3</v>
      </c>
      <c r="L42" s="11">
        <v>2</v>
      </c>
      <c r="M42" s="9">
        <v>7</v>
      </c>
      <c r="N42" s="11">
        <v>5</v>
      </c>
      <c r="O42" s="11">
        <v>9</v>
      </c>
      <c r="P42" s="11">
        <v>8</v>
      </c>
      <c r="Q42" s="9">
        <v>22</v>
      </c>
      <c r="R42" s="11">
        <v>2</v>
      </c>
      <c r="S42" s="11">
        <v>4</v>
      </c>
      <c r="T42" s="11">
        <v>3</v>
      </c>
      <c r="U42" s="9">
        <v>9</v>
      </c>
      <c r="V42" s="11">
        <v>3</v>
      </c>
      <c r="W42" s="11">
        <v>5</v>
      </c>
      <c r="X42" s="11">
        <v>4</v>
      </c>
      <c r="Y42" s="9">
        <v>12</v>
      </c>
      <c r="Z42" s="11">
        <v>2</v>
      </c>
      <c r="AA42" s="11">
        <v>5</v>
      </c>
      <c r="AB42" s="11">
        <v>4</v>
      </c>
      <c r="AC42" s="9">
        <v>11</v>
      </c>
      <c r="AD42" s="11">
        <v>7</v>
      </c>
      <c r="AE42" s="11">
        <v>9</v>
      </c>
      <c r="AF42" s="11">
        <v>8</v>
      </c>
      <c r="AG42" s="9">
        <v>24</v>
      </c>
      <c r="AH42" s="11">
        <v>6</v>
      </c>
      <c r="AI42" s="11">
        <v>11</v>
      </c>
      <c r="AJ42" s="11">
        <v>9</v>
      </c>
      <c r="AK42" s="9">
        <v>26</v>
      </c>
      <c r="AL42" s="11">
        <v>3</v>
      </c>
      <c r="AM42" s="11">
        <v>5</v>
      </c>
      <c r="AN42" s="11">
        <v>4</v>
      </c>
      <c r="AO42" s="9">
        <v>12</v>
      </c>
      <c r="AP42" s="11">
        <v>3</v>
      </c>
      <c r="AQ42" s="11">
        <v>5</v>
      </c>
      <c r="AR42" s="11">
        <v>4</v>
      </c>
      <c r="AS42" s="9">
        <v>12</v>
      </c>
      <c r="AT42" s="11">
        <v>6</v>
      </c>
      <c r="AU42" s="11">
        <v>9</v>
      </c>
      <c r="AV42" s="11">
        <v>7</v>
      </c>
      <c r="AW42" s="9">
        <v>22</v>
      </c>
      <c r="AX42" s="11">
        <v>4</v>
      </c>
      <c r="AY42" s="11">
        <v>6</v>
      </c>
      <c r="AZ42" s="11">
        <v>5</v>
      </c>
      <c r="BA42" s="9">
        <v>15</v>
      </c>
      <c r="BB42" s="11">
        <v>4</v>
      </c>
      <c r="BC42" s="11">
        <v>6</v>
      </c>
      <c r="BD42" s="11">
        <v>5</v>
      </c>
      <c r="BE42" s="9">
        <v>15</v>
      </c>
      <c r="BF42" s="11">
        <v>4</v>
      </c>
      <c r="BG42" s="11">
        <v>6</v>
      </c>
      <c r="BH42" s="11">
        <v>5</v>
      </c>
      <c r="BI42" s="9">
        <v>15</v>
      </c>
      <c r="BJ42" s="11">
        <v>6</v>
      </c>
      <c r="BK42" s="11">
        <v>10</v>
      </c>
      <c r="BL42" s="11">
        <v>8</v>
      </c>
      <c r="BM42" s="9">
        <v>24</v>
      </c>
      <c r="BN42" s="11">
        <v>1</v>
      </c>
      <c r="BO42" s="11">
        <v>3</v>
      </c>
      <c r="BP42" s="11">
        <v>2</v>
      </c>
      <c r="BQ42" s="9">
        <v>6</v>
      </c>
      <c r="BR42" s="11">
        <v>3</v>
      </c>
      <c r="BS42" s="11">
        <v>5</v>
      </c>
      <c r="BT42" s="11">
        <v>4</v>
      </c>
      <c r="BU42" s="9">
        <v>12</v>
      </c>
      <c r="BV42" s="11">
        <v>5</v>
      </c>
      <c r="BW42" s="11">
        <v>9</v>
      </c>
      <c r="BX42" s="11">
        <v>7</v>
      </c>
      <c r="BY42" s="9">
        <v>21</v>
      </c>
      <c r="BZ42" s="11">
        <v>4</v>
      </c>
      <c r="CA42" s="11">
        <v>6</v>
      </c>
      <c r="CB42" s="11">
        <v>5</v>
      </c>
      <c r="CC42" s="9">
        <v>15</v>
      </c>
      <c r="CD42" s="11">
        <v>7</v>
      </c>
      <c r="CE42" s="11">
        <v>9</v>
      </c>
      <c r="CF42" s="11">
        <v>8</v>
      </c>
      <c r="CG42" s="9">
        <v>24</v>
      </c>
      <c r="CH42" s="11">
        <v>5</v>
      </c>
      <c r="CI42" s="11">
        <v>8</v>
      </c>
      <c r="CJ42" s="11">
        <v>6</v>
      </c>
      <c r="CK42" s="9">
        <v>19</v>
      </c>
      <c r="CL42" s="11">
        <v>7</v>
      </c>
      <c r="CM42" s="11">
        <v>9</v>
      </c>
      <c r="CN42" s="11">
        <v>8</v>
      </c>
      <c r="CO42" s="9">
        <v>24</v>
      </c>
      <c r="CP42" s="11">
        <v>4</v>
      </c>
      <c r="CQ42" s="11">
        <v>6</v>
      </c>
      <c r="CR42" s="11">
        <v>5</v>
      </c>
      <c r="CS42" s="9">
        <v>15</v>
      </c>
      <c r="CT42" s="11">
        <v>3</v>
      </c>
      <c r="CU42" s="11">
        <v>5</v>
      </c>
      <c r="CV42" s="11">
        <v>4</v>
      </c>
      <c r="CW42" s="9">
        <v>12</v>
      </c>
      <c r="CX42" s="11">
        <v>5</v>
      </c>
      <c r="CY42" s="11">
        <v>10</v>
      </c>
      <c r="CZ42" s="11">
        <v>7</v>
      </c>
      <c r="DA42" s="9">
        <v>22</v>
      </c>
      <c r="DB42" s="11">
        <v>5</v>
      </c>
      <c r="DC42" s="11">
        <v>9</v>
      </c>
      <c r="DD42" s="11">
        <v>7</v>
      </c>
      <c r="DE42" s="9">
        <v>21</v>
      </c>
      <c r="DF42" s="11">
        <v>5</v>
      </c>
      <c r="DG42" s="11">
        <v>8</v>
      </c>
      <c r="DH42" s="11">
        <v>6</v>
      </c>
      <c r="DI42" s="9">
        <v>19</v>
      </c>
      <c r="DJ42" s="11">
        <v>2</v>
      </c>
      <c r="DK42" s="11">
        <v>3</v>
      </c>
      <c r="DL42" s="11">
        <v>2</v>
      </c>
      <c r="DM42" s="9">
        <v>7</v>
      </c>
      <c r="DN42" s="11">
        <v>4</v>
      </c>
      <c r="DO42" s="11">
        <v>6</v>
      </c>
      <c r="DP42" s="11">
        <v>5</v>
      </c>
      <c r="DQ42" s="9">
        <v>15</v>
      </c>
      <c r="DR42" s="11">
        <v>5</v>
      </c>
      <c r="DS42" s="11">
        <v>9</v>
      </c>
      <c r="DT42" s="11">
        <v>7</v>
      </c>
      <c r="DU42" s="9">
        <v>21</v>
      </c>
      <c r="DV42" s="11">
        <v>5</v>
      </c>
      <c r="DW42" s="11">
        <v>9</v>
      </c>
      <c r="DX42" s="11">
        <v>7</v>
      </c>
      <c r="DY42" s="9">
        <v>21</v>
      </c>
      <c r="DZ42" s="11">
        <v>0</v>
      </c>
      <c r="EA42" s="11">
        <v>1</v>
      </c>
      <c r="EB42" s="11">
        <v>1</v>
      </c>
      <c r="EC42" s="9">
        <v>2</v>
      </c>
      <c r="ED42" s="11">
        <v>2</v>
      </c>
      <c r="EE42" s="11">
        <v>4</v>
      </c>
      <c r="EF42" s="11">
        <v>2</v>
      </c>
      <c r="EG42" s="9">
        <v>8</v>
      </c>
    </row>
    <row r="43" spans="1:137" ht="91.2" customHeight="1" x14ac:dyDescent="0.25">
      <c r="A43" s="21" t="s">
        <v>46</v>
      </c>
      <c r="B43" s="10" t="s">
        <v>150</v>
      </c>
      <c r="C43" s="10" t="s">
        <v>43</v>
      </c>
      <c r="D43" s="10" t="s">
        <v>151</v>
      </c>
      <c r="E43" s="10" t="s">
        <v>60</v>
      </c>
      <c r="F43" s="12">
        <f t="shared" si="65"/>
        <v>6390</v>
      </c>
      <c r="G43" s="12">
        <f t="shared" si="62"/>
        <v>10002</v>
      </c>
      <c r="H43" s="12">
        <f t="shared" si="63"/>
        <v>7712</v>
      </c>
      <c r="I43" s="36">
        <f t="shared" si="258"/>
        <v>24104</v>
      </c>
      <c r="J43" s="11">
        <v>0</v>
      </c>
      <c r="K43" s="11">
        <v>0</v>
      </c>
      <c r="L43" s="11">
        <v>0</v>
      </c>
      <c r="M43" s="9">
        <v>0</v>
      </c>
      <c r="N43" s="11">
        <v>1500</v>
      </c>
      <c r="O43" s="11">
        <v>1500</v>
      </c>
      <c r="P43" s="11">
        <v>1500</v>
      </c>
      <c r="Q43" s="9">
        <v>4500</v>
      </c>
      <c r="R43" s="11">
        <v>0</v>
      </c>
      <c r="S43" s="11">
        <v>0</v>
      </c>
      <c r="T43" s="11">
        <v>0</v>
      </c>
      <c r="U43" s="9">
        <v>0</v>
      </c>
      <c r="V43" s="11">
        <v>0</v>
      </c>
      <c r="W43" s="11">
        <v>0</v>
      </c>
      <c r="X43" s="11">
        <v>0</v>
      </c>
      <c r="Y43" s="9">
        <v>0</v>
      </c>
      <c r="Z43" s="11">
        <v>0</v>
      </c>
      <c r="AA43" s="11">
        <v>0</v>
      </c>
      <c r="AB43" s="11">
        <v>0</v>
      </c>
      <c r="AC43" s="9">
        <v>0</v>
      </c>
      <c r="AD43" s="11">
        <v>50</v>
      </c>
      <c r="AE43" s="11">
        <v>50</v>
      </c>
      <c r="AF43" s="11">
        <v>50</v>
      </c>
      <c r="AG43" s="9">
        <v>150</v>
      </c>
      <c r="AH43" s="11">
        <v>200</v>
      </c>
      <c r="AI43" s="11">
        <v>700</v>
      </c>
      <c r="AJ43" s="11">
        <v>400</v>
      </c>
      <c r="AK43" s="9">
        <v>1300</v>
      </c>
      <c r="AL43" s="11">
        <v>0</v>
      </c>
      <c r="AM43" s="11">
        <v>0</v>
      </c>
      <c r="AN43" s="11">
        <v>0</v>
      </c>
      <c r="AO43" s="9">
        <v>0</v>
      </c>
      <c r="AP43" s="11">
        <v>500</v>
      </c>
      <c r="AQ43" s="11">
        <v>500</v>
      </c>
      <c r="AR43" s="11">
        <v>500</v>
      </c>
      <c r="AS43" s="9">
        <v>1500</v>
      </c>
      <c r="AT43" s="11">
        <v>200</v>
      </c>
      <c r="AU43" s="11">
        <v>400</v>
      </c>
      <c r="AV43" s="11">
        <v>400</v>
      </c>
      <c r="AW43" s="9">
        <v>1000</v>
      </c>
      <c r="AX43" s="11">
        <v>0</v>
      </c>
      <c r="AY43" s="11">
        <v>0</v>
      </c>
      <c r="AZ43" s="11">
        <v>0</v>
      </c>
      <c r="BA43" s="9">
        <v>0</v>
      </c>
      <c r="BB43" s="11">
        <v>0</v>
      </c>
      <c r="BC43" s="11">
        <v>0</v>
      </c>
      <c r="BD43" s="11">
        <v>0</v>
      </c>
      <c r="BE43" s="9">
        <v>0</v>
      </c>
      <c r="BF43" s="11">
        <v>0</v>
      </c>
      <c r="BG43" s="11">
        <v>0</v>
      </c>
      <c r="BH43" s="11">
        <v>0</v>
      </c>
      <c r="BI43" s="9">
        <v>0</v>
      </c>
      <c r="BJ43" s="11">
        <v>50</v>
      </c>
      <c r="BK43" s="11">
        <v>100</v>
      </c>
      <c r="BL43" s="11">
        <v>100</v>
      </c>
      <c r="BM43" s="9">
        <v>250</v>
      </c>
      <c r="BN43" s="11">
        <v>0</v>
      </c>
      <c r="BO43" s="11">
        <v>0</v>
      </c>
      <c r="BP43" s="11">
        <v>0</v>
      </c>
      <c r="BQ43" s="9">
        <v>0</v>
      </c>
      <c r="BR43" s="11">
        <v>0</v>
      </c>
      <c r="BS43" s="11">
        <v>0</v>
      </c>
      <c r="BT43" s="11">
        <v>0</v>
      </c>
      <c r="BU43" s="9">
        <v>0</v>
      </c>
      <c r="BV43" s="11">
        <v>80</v>
      </c>
      <c r="BW43" s="11">
        <v>120</v>
      </c>
      <c r="BX43" s="11">
        <v>100</v>
      </c>
      <c r="BY43" s="9">
        <v>300</v>
      </c>
      <c r="BZ43" s="11">
        <v>0</v>
      </c>
      <c r="CA43" s="11">
        <v>0</v>
      </c>
      <c r="CB43" s="11">
        <v>0</v>
      </c>
      <c r="CC43" s="9">
        <v>0</v>
      </c>
      <c r="CD43" s="11">
        <v>0</v>
      </c>
      <c r="CE43" s="11">
        <v>0</v>
      </c>
      <c r="CF43" s="11">
        <v>0</v>
      </c>
      <c r="CG43" s="9">
        <v>0</v>
      </c>
      <c r="CH43" s="11">
        <v>1000</v>
      </c>
      <c r="CI43" s="11">
        <v>3000</v>
      </c>
      <c r="CJ43" s="11">
        <v>1000</v>
      </c>
      <c r="CK43" s="9">
        <v>5000</v>
      </c>
      <c r="CL43" s="11">
        <v>30</v>
      </c>
      <c r="CM43" s="11">
        <v>50</v>
      </c>
      <c r="CN43" s="11">
        <v>20</v>
      </c>
      <c r="CO43" s="9">
        <v>100</v>
      </c>
      <c r="CP43" s="11">
        <v>30</v>
      </c>
      <c r="CQ43" s="11">
        <v>30</v>
      </c>
      <c r="CR43" s="11">
        <v>40</v>
      </c>
      <c r="CS43" s="9">
        <v>100</v>
      </c>
      <c r="CT43" s="11">
        <v>0</v>
      </c>
      <c r="CU43" s="11">
        <v>2</v>
      </c>
      <c r="CV43" s="11">
        <v>2</v>
      </c>
      <c r="CW43" s="9">
        <v>4</v>
      </c>
      <c r="CX43" s="11">
        <v>200</v>
      </c>
      <c r="CY43" s="11">
        <v>400</v>
      </c>
      <c r="CZ43" s="11">
        <v>400</v>
      </c>
      <c r="DA43" s="9">
        <v>1000</v>
      </c>
      <c r="DB43" s="11">
        <v>50</v>
      </c>
      <c r="DC43" s="11">
        <v>100</v>
      </c>
      <c r="DD43" s="11">
        <v>150</v>
      </c>
      <c r="DE43" s="9">
        <v>300</v>
      </c>
      <c r="DF43" s="11">
        <v>100</v>
      </c>
      <c r="DG43" s="11">
        <v>400</v>
      </c>
      <c r="DH43" s="11">
        <v>400</v>
      </c>
      <c r="DI43" s="9">
        <v>900</v>
      </c>
      <c r="DJ43" s="11">
        <v>0</v>
      </c>
      <c r="DK43" s="11">
        <v>0</v>
      </c>
      <c r="DL43" s="11">
        <v>0</v>
      </c>
      <c r="DM43" s="9">
        <v>0</v>
      </c>
      <c r="DN43" s="11">
        <v>0</v>
      </c>
      <c r="DO43" s="11">
        <v>0</v>
      </c>
      <c r="DP43" s="11">
        <v>0</v>
      </c>
      <c r="DQ43" s="9">
        <v>0</v>
      </c>
      <c r="DR43" s="11">
        <v>200</v>
      </c>
      <c r="DS43" s="11">
        <v>300</v>
      </c>
      <c r="DT43" s="11">
        <v>300</v>
      </c>
      <c r="DU43" s="9">
        <v>800</v>
      </c>
      <c r="DV43" s="11">
        <v>200</v>
      </c>
      <c r="DW43" s="11">
        <v>350</v>
      </c>
      <c r="DX43" s="11">
        <v>350</v>
      </c>
      <c r="DY43" s="9">
        <v>900</v>
      </c>
      <c r="DZ43" s="11">
        <v>0</v>
      </c>
      <c r="EA43" s="11">
        <v>0</v>
      </c>
      <c r="EB43" s="11">
        <v>0</v>
      </c>
      <c r="EC43" s="9">
        <v>0</v>
      </c>
      <c r="ED43" s="11">
        <v>2000</v>
      </c>
      <c r="EE43" s="11">
        <v>2000</v>
      </c>
      <c r="EF43" s="11">
        <v>2000</v>
      </c>
      <c r="EG43" s="9">
        <v>6000</v>
      </c>
    </row>
    <row r="44" spans="1:137" ht="78" customHeight="1" x14ac:dyDescent="0.25">
      <c r="A44" s="21" t="s">
        <v>46</v>
      </c>
      <c r="B44" s="10" t="s">
        <v>152</v>
      </c>
      <c r="C44" s="10" t="s">
        <v>43</v>
      </c>
      <c r="D44" s="10" t="s">
        <v>153</v>
      </c>
      <c r="E44" s="10" t="s">
        <v>60</v>
      </c>
      <c r="F44" s="12">
        <f t="shared" si="65"/>
        <v>11124</v>
      </c>
      <c r="G44" s="12">
        <f t="shared" si="62"/>
        <v>15619</v>
      </c>
      <c r="H44" s="12">
        <f t="shared" si="63"/>
        <v>14913</v>
      </c>
      <c r="I44" s="36">
        <f t="shared" si="258"/>
        <v>41656</v>
      </c>
      <c r="J44" s="11">
        <v>0</v>
      </c>
      <c r="K44" s="11">
        <v>0</v>
      </c>
      <c r="L44" s="11">
        <v>0</v>
      </c>
      <c r="M44" s="9">
        <v>0</v>
      </c>
      <c r="N44" s="11">
        <v>1000</v>
      </c>
      <c r="O44" s="11">
        <v>1000</v>
      </c>
      <c r="P44" s="11">
        <v>1000</v>
      </c>
      <c r="Q44" s="9">
        <v>3000</v>
      </c>
      <c r="R44" s="11">
        <v>3</v>
      </c>
      <c r="S44" s="11">
        <v>4</v>
      </c>
      <c r="T44" s="11">
        <v>3</v>
      </c>
      <c r="U44" s="9">
        <v>10</v>
      </c>
      <c r="V44" s="11">
        <v>100</v>
      </c>
      <c r="W44" s="11">
        <v>150</v>
      </c>
      <c r="X44" s="11">
        <v>150</v>
      </c>
      <c r="Y44" s="9">
        <v>400</v>
      </c>
      <c r="Z44" s="11">
        <v>200</v>
      </c>
      <c r="AA44" s="11">
        <v>300</v>
      </c>
      <c r="AB44" s="11">
        <v>300</v>
      </c>
      <c r="AC44" s="9">
        <v>800</v>
      </c>
      <c r="AD44" s="11">
        <v>300</v>
      </c>
      <c r="AE44" s="11">
        <v>400</v>
      </c>
      <c r="AF44" s="11">
        <v>500</v>
      </c>
      <c r="AG44" s="9">
        <v>1200</v>
      </c>
      <c r="AH44" s="11">
        <v>200</v>
      </c>
      <c r="AI44" s="11">
        <v>300</v>
      </c>
      <c r="AJ44" s="11">
        <v>200</v>
      </c>
      <c r="AK44" s="9">
        <v>700</v>
      </c>
      <c r="AL44" s="11">
        <v>0</v>
      </c>
      <c r="AM44" s="11">
        <v>0</v>
      </c>
      <c r="AN44" s="11">
        <v>0</v>
      </c>
      <c r="AO44" s="9">
        <v>0</v>
      </c>
      <c r="AP44" s="11">
        <v>500</v>
      </c>
      <c r="AQ44" s="11">
        <v>1250</v>
      </c>
      <c r="AR44" s="11">
        <v>1250</v>
      </c>
      <c r="AS44" s="9">
        <v>3000</v>
      </c>
      <c r="AT44" s="11">
        <v>500</v>
      </c>
      <c r="AU44" s="11">
        <v>1500</v>
      </c>
      <c r="AV44" s="11">
        <v>1000</v>
      </c>
      <c r="AW44" s="9">
        <v>3000</v>
      </c>
      <c r="AX44" s="11">
        <v>334</v>
      </c>
      <c r="AY44" s="11">
        <v>333</v>
      </c>
      <c r="AZ44" s="11">
        <v>333</v>
      </c>
      <c r="BA44" s="9">
        <v>1000</v>
      </c>
      <c r="BB44" s="11">
        <v>800</v>
      </c>
      <c r="BC44" s="11">
        <v>1200</v>
      </c>
      <c r="BD44" s="11">
        <v>1000</v>
      </c>
      <c r="BE44" s="9">
        <v>3000</v>
      </c>
      <c r="BF44" s="11">
        <v>0</v>
      </c>
      <c r="BG44" s="11">
        <v>0</v>
      </c>
      <c r="BH44" s="11">
        <v>0</v>
      </c>
      <c r="BI44" s="9">
        <v>0</v>
      </c>
      <c r="BJ44" s="11">
        <v>500</v>
      </c>
      <c r="BK44" s="11">
        <v>500</v>
      </c>
      <c r="BL44" s="11">
        <v>500</v>
      </c>
      <c r="BM44" s="9">
        <v>1500</v>
      </c>
      <c r="BN44" s="11">
        <v>0</v>
      </c>
      <c r="BO44" s="11">
        <v>0</v>
      </c>
      <c r="BP44" s="11">
        <v>0</v>
      </c>
      <c r="BQ44" s="9">
        <v>0</v>
      </c>
      <c r="BR44" s="11">
        <v>20</v>
      </c>
      <c r="BS44" s="11">
        <v>100</v>
      </c>
      <c r="BT44" s="11">
        <v>50</v>
      </c>
      <c r="BU44" s="9">
        <v>170</v>
      </c>
      <c r="BV44" s="11">
        <v>100</v>
      </c>
      <c r="BW44" s="11">
        <v>150</v>
      </c>
      <c r="BX44" s="11">
        <v>150</v>
      </c>
      <c r="BY44" s="9">
        <v>400</v>
      </c>
      <c r="BZ44" s="11">
        <v>100</v>
      </c>
      <c r="CA44" s="11">
        <v>100</v>
      </c>
      <c r="CB44" s="11">
        <v>100</v>
      </c>
      <c r="CC44" s="9">
        <v>300</v>
      </c>
      <c r="CD44" s="11">
        <v>200</v>
      </c>
      <c r="CE44" s="11">
        <v>400</v>
      </c>
      <c r="CF44" s="11">
        <v>400</v>
      </c>
      <c r="CG44" s="9">
        <v>1000</v>
      </c>
      <c r="CH44" s="11">
        <v>1500</v>
      </c>
      <c r="CI44" s="11">
        <v>2500</v>
      </c>
      <c r="CJ44" s="11">
        <v>3000</v>
      </c>
      <c r="CK44" s="9">
        <v>7000</v>
      </c>
      <c r="CL44" s="11">
        <v>30</v>
      </c>
      <c r="CM44" s="11">
        <v>50</v>
      </c>
      <c r="CN44" s="11">
        <v>20</v>
      </c>
      <c r="CO44" s="9">
        <v>100</v>
      </c>
      <c r="CP44" s="11">
        <v>10</v>
      </c>
      <c r="CQ44" s="11">
        <v>10</v>
      </c>
      <c r="CR44" s="11">
        <v>10</v>
      </c>
      <c r="CS44" s="9">
        <v>30</v>
      </c>
      <c r="CT44" s="11">
        <v>2</v>
      </c>
      <c r="CU44" s="11">
        <v>2</v>
      </c>
      <c r="CV44" s="11">
        <v>2</v>
      </c>
      <c r="CW44" s="9">
        <v>6</v>
      </c>
      <c r="CX44" s="11">
        <v>400</v>
      </c>
      <c r="CY44" s="11">
        <v>400</v>
      </c>
      <c r="CZ44" s="11">
        <v>200</v>
      </c>
      <c r="DA44" s="9">
        <v>1000</v>
      </c>
      <c r="DB44" s="11">
        <v>200</v>
      </c>
      <c r="DC44" s="11">
        <v>500</v>
      </c>
      <c r="DD44" s="11">
        <v>500</v>
      </c>
      <c r="DE44" s="9">
        <v>1200</v>
      </c>
      <c r="DF44" s="11">
        <v>100</v>
      </c>
      <c r="DG44" s="11">
        <v>400</v>
      </c>
      <c r="DH44" s="11">
        <v>200</v>
      </c>
      <c r="DI44" s="9">
        <v>700</v>
      </c>
      <c r="DJ44" s="11">
        <v>0</v>
      </c>
      <c r="DK44" s="11">
        <v>0</v>
      </c>
      <c r="DL44" s="11">
        <v>0</v>
      </c>
      <c r="DM44" s="9">
        <v>0</v>
      </c>
      <c r="DN44" s="11">
        <v>0</v>
      </c>
      <c r="DO44" s="11">
        <v>20</v>
      </c>
      <c r="DP44" s="11">
        <v>20</v>
      </c>
      <c r="DQ44" s="9">
        <v>40</v>
      </c>
      <c r="DR44" s="11">
        <v>25</v>
      </c>
      <c r="DS44" s="11">
        <v>50</v>
      </c>
      <c r="DT44" s="11">
        <v>25</v>
      </c>
      <c r="DU44" s="9">
        <v>100</v>
      </c>
      <c r="DV44" s="11">
        <v>1000</v>
      </c>
      <c r="DW44" s="11">
        <v>1000</v>
      </c>
      <c r="DX44" s="11">
        <v>1000</v>
      </c>
      <c r="DY44" s="9">
        <v>3000</v>
      </c>
      <c r="DZ44" s="11">
        <v>0</v>
      </c>
      <c r="EA44" s="11">
        <v>0</v>
      </c>
      <c r="EB44" s="11">
        <v>0</v>
      </c>
      <c r="EC44" s="9">
        <v>0</v>
      </c>
      <c r="ED44" s="11">
        <v>3000</v>
      </c>
      <c r="EE44" s="11">
        <v>3000</v>
      </c>
      <c r="EF44" s="11">
        <v>3000</v>
      </c>
      <c r="EG44" s="9">
        <v>9000</v>
      </c>
    </row>
    <row r="45" spans="1:137" ht="102" customHeight="1" x14ac:dyDescent="0.25">
      <c r="A45" s="21" t="s">
        <v>46</v>
      </c>
      <c r="B45" s="10" t="s">
        <v>154</v>
      </c>
      <c r="C45" s="10" t="s">
        <v>43</v>
      </c>
      <c r="D45" s="10" t="s">
        <v>155</v>
      </c>
      <c r="E45" s="10" t="s">
        <v>60</v>
      </c>
      <c r="F45" s="12">
        <f t="shared" si="65"/>
        <v>10496</v>
      </c>
      <c r="G45" s="12">
        <f t="shared" si="62"/>
        <v>15886</v>
      </c>
      <c r="H45" s="12">
        <f t="shared" si="63"/>
        <v>12498</v>
      </c>
      <c r="I45" s="36">
        <f t="shared" si="258"/>
        <v>38880</v>
      </c>
      <c r="J45" s="11">
        <v>0</v>
      </c>
      <c r="K45" s="11">
        <v>0</v>
      </c>
      <c r="L45" s="11">
        <v>0</v>
      </c>
      <c r="M45" s="9">
        <v>0</v>
      </c>
      <c r="N45" s="11">
        <v>1500</v>
      </c>
      <c r="O45" s="11">
        <v>1500</v>
      </c>
      <c r="P45" s="11">
        <v>2000</v>
      </c>
      <c r="Q45" s="9">
        <v>5000</v>
      </c>
      <c r="R45" s="11">
        <v>20</v>
      </c>
      <c r="S45" s="11">
        <v>20</v>
      </c>
      <c r="T45" s="11">
        <v>20</v>
      </c>
      <c r="U45" s="9">
        <v>60</v>
      </c>
      <c r="V45" s="11">
        <v>100</v>
      </c>
      <c r="W45" s="11">
        <v>150</v>
      </c>
      <c r="X45" s="11">
        <v>150</v>
      </c>
      <c r="Y45" s="9">
        <v>400</v>
      </c>
      <c r="Z45" s="11">
        <v>800</v>
      </c>
      <c r="AA45" s="11">
        <v>1200</v>
      </c>
      <c r="AB45" s="11">
        <v>1200</v>
      </c>
      <c r="AC45" s="9">
        <v>3200</v>
      </c>
      <c r="AD45" s="11">
        <v>10</v>
      </c>
      <c r="AE45" s="11">
        <v>30</v>
      </c>
      <c r="AF45" s="11">
        <v>20</v>
      </c>
      <c r="AG45" s="9">
        <v>60</v>
      </c>
      <c r="AH45" s="11">
        <v>600</v>
      </c>
      <c r="AI45" s="11">
        <v>1000</v>
      </c>
      <c r="AJ45" s="11">
        <v>400</v>
      </c>
      <c r="AK45" s="9">
        <v>2000</v>
      </c>
      <c r="AL45" s="11">
        <v>100</v>
      </c>
      <c r="AM45" s="11">
        <v>150</v>
      </c>
      <c r="AN45" s="11">
        <v>150</v>
      </c>
      <c r="AO45" s="9">
        <v>400</v>
      </c>
      <c r="AP45" s="11">
        <v>0</v>
      </c>
      <c r="AQ45" s="11">
        <v>200</v>
      </c>
      <c r="AR45" s="11">
        <v>200</v>
      </c>
      <c r="AS45" s="9">
        <v>400</v>
      </c>
      <c r="AT45" s="11">
        <v>200</v>
      </c>
      <c r="AU45" s="11">
        <v>400</v>
      </c>
      <c r="AV45" s="11">
        <v>400</v>
      </c>
      <c r="AW45" s="9">
        <v>1000</v>
      </c>
      <c r="AX45" s="11">
        <v>666</v>
      </c>
      <c r="AY45" s="11">
        <v>666</v>
      </c>
      <c r="AZ45" s="11">
        <v>668</v>
      </c>
      <c r="BA45" s="9">
        <v>2000</v>
      </c>
      <c r="BB45" s="11">
        <v>1000</v>
      </c>
      <c r="BC45" s="11">
        <v>2000</v>
      </c>
      <c r="BD45" s="11">
        <v>1000</v>
      </c>
      <c r="BE45" s="9">
        <v>4000</v>
      </c>
      <c r="BF45" s="11">
        <v>0</v>
      </c>
      <c r="BG45" s="11">
        <v>400</v>
      </c>
      <c r="BH45" s="11">
        <v>0</v>
      </c>
      <c r="BI45" s="9">
        <v>400</v>
      </c>
      <c r="BJ45" s="11">
        <v>100</v>
      </c>
      <c r="BK45" s="11">
        <v>100</v>
      </c>
      <c r="BL45" s="11">
        <v>100</v>
      </c>
      <c r="BM45" s="9">
        <v>300</v>
      </c>
      <c r="BN45" s="11">
        <v>0</v>
      </c>
      <c r="BO45" s="11">
        <v>0</v>
      </c>
      <c r="BP45" s="11">
        <v>0</v>
      </c>
      <c r="BQ45" s="9">
        <v>0</v>
      </c>
      <c r="BR45" s="11">
        <v>200</v>
      </c>
      <c r="BS45" s="11">
        <v>200</v>
      </c>
      <c r="BT45" s="11">
        <v>200</v>
      </c>
      <c r="BU45" s="9">
        <v>600</v>
      </c>
      <c r="BV45" s="11">
        <v>50</v>
      </c>
      <c r="BW45" s="11">
        <v>100</v>
      </c>
      <c r="BX45" s="11">
        <v>50</v>
      </c>
      <c r="BY45" s="9">
        <v>200</v>
      </c>
      <c r="BZ45" s="11">
        <v>200</v>
      </c>
      <c r="CA45" s="11">
        <v>100</v>
      </c>
      <c r="CB45" s="11">
        <v>200</v>
      </c>
      <c r="CC45" s="9">
        <v>500</v>
      </c>
      <c r="CD45" s="11">
        <v>1000</v>
      </c>
      <c r="CE45" s="11">
        <v>1500</v>
      </c>
      <c r="CF45" s="11">
        <v>1500</v>
      </c>
      <c r="CG45" s="9">
        <v>4000</v>
      </c>
      <c r="CH45" s="11">
        <v>1000</v>
      </c>
      <c r="CI45" s="11">
        <v>2000</v>
      </c>
      <c r="CJ45" s="11">
        <v>1000</v>
      </c>
      <c r="CK45" s="9">
        <v>4000</v>
      </c>
      <c r="CL45" s="11">
        <v>30</v>
      </c>
      <c r="CM45" s="11">
        <v>50</v>
      </c>
      <c r="CN45" s="11">
        <v>20</v>
      </c>
      <c r="CO45" s="9">
        <v>100</v>
      </c>
      <c r="CP45" s="11">
        <v>10</v>
      </c>
      <c r="CQ45" s="11">
        <v>10</v>
      </c>
      <c r="CR45" s="11">
        <v>10</v>
      </c>
      <c r="CS45" s="9">
        <v>30</v>
      </c>
      <c r="CT45" s="11">
        <v>10</v>
      </c>
      <c r="CU45" s="11">
        <v>10</v>
      </c>
      <c r="CV45" s="11">
        <v>10</v>
      </c>
      <c r="CW45" s="9">
        <v>30</v>
      </c>
      <c r="CX45" s="11">
        <v>200</v>
      </c>
      <c r="CY45" s="11">
        <v>400</v>
      </c>
      <c r="CZ45" s="11">
        <v>400</v>
      </c>
      <c r="DA45" s="9">
        <v>1000</v>
      </c>
      <c r="DB45" s="11">
        <v>100</v>
      </c>
      <c r="DC45" s="11">
        <v>300</v>
      </c>
      <c r="DD45" s="11">
        <v>300</v>
      </c>
      <c r="DE45" s="9">
        <v>700</v>
      </c>
      <c r="DF45" s="11">
        <v>200</v>
      </c>
      <c r="DG45" s="11">
        <v>400</v>
      </c>
      <c r="DH45" s="11">
        <v>200</v>
      </c>
      <c r="DI45" s="9">
        <v>800</v>
      </c>
      <c r="DJ45" s="11">
        <v>0</v>
      </c>
      <c r="DK45" s="11">
        <v>0</v>
      </c>
      <c r="DL45" s="11">
        <v>0</v>
      </c>
      <c r="DM45" s="9">
        <v>0</v>
      </c>
      <c r="DN45" s="11">
        <v>400</v>
      </c>
      <c r="DO45" s="11">
        <v>550</v>
      </c>
      <c r="DP45" s="11">
        <v>550</v>
      </c>
      <c r="DQ45" s="9">
        <v>1500</v>
      </c>
      <c r="DR45" s="11">
        <v>200</v>
      </c>
      <c r="DS45" s="11">
        <v>250</v>
      </c>
      <c r="DT45" s="11">
        <v>250</v>
      </c>
      <c r="DU45" s="9">
        <v>700</v>
      </c>
      <c r="DV45" s="11">
        <v>800</v>
      </c>
      <c r="DW45" s="11">
        <v>1200</v>
      </c>
      <c r="DX45" s="11">
        <v>500</v>
      </c>
      <c r="DY45" s="9">
        <v>2500</v>
      </c>
      <c r="DZ45" s="11">
        <v>0</v>
      </c>
      <c r="EA45" s="11">
        <v>0</v>
      </c>
      <c r="EB45" s="11">
        <v>0</v>
      </c>
      <c r="EC45" s="9">
        <v>0</v>
      </c>
      <c r="ED45" s="11">
        <v>1000</v>
      </c>
      <c r="EE45" s="11">
        <v>1000</v>
      </c>
      <c r="EF45" s="11">
        <v>1000</v>
      </c>
      <c r="EG45" s="9">
        <v>3000</v>
      </c>
    </row>
    <row r="46" spans="1:137" ht="82.2" customHeight="1" x14ac:dyDescent="0.25">
      <c r="A46" s="25" t="s">
        <v>156</v>
      </c>
      <c r="B46" s="10" t="s">
        <v>157</v>
      </c>
      <c r="C46" s="10" t="s">
        <v>43</v>
      </c>
      <c r="D46" s="10" t="s">
        <v>158</v>
      </c>
      <c r="E46" s="10" t="s">
        <v>60</v>
      </c>
      <c r="F46" s="12">
        <f t="shared" si="65"/>
        <v>13755</v>
      </c>
      <c r="G46" s="12">
        <f t="shared" si="62"/>
        <v>13755</v>
      </c>
      <c r="H46" s="12">
        <f t="shared" si="63"/>
        <v>13755</v>
      </c>
      <c r="I46" s="36">
        <f t="shared" si="258"/>
        <v>41265</v>
      </c>
      <c r="J46" s="11">
        <v>0</v>
      </c>
      <c r="K46" s="11">
        <v>0</v>
      </c>
      <c r="L46" s="11">
        <v>0</v>
      </c>
      <c r="M46" s="9">
        <v>0</v>
      </c>
      <c r="N46" s="11">
        <v>9200</v>
      </c>
      <c r="O46" s="11">
        <v>9200</v>
      </c>
      <c r="P46" s="11">
        <v>9200</v>
      </c>
      <c r="Q46" s="9">
        <v>27600</v>
      </c>
      <c r="R46" s="11">
        <v>0</v>
      </c>
      <c r="S46" s="11">
        <v>0</v>
      </c>
      <c r="T46" s="11">
        <v>0</v>
      </c>
      <c r="U46" s="9">
        <v>0</v>
      </c>
      <c r="V46" s="11">
        <v>0</v>
      </c>
      <c r="W46" s="11">
        <v>0</v>
      </c>
      <c r="X46" s="11">
        <v>0</v>
      </c>
      <c r="Y46" s="9">
        <v>0</v>
      </c>
      <c r="Z46" s="11">
        <v>0</v>
      </c>
      <c r="AA46" s="11">
        <v>0</v>
      </c>
      <c r="AB46" s="11">
        <v>0</v>
      </c>
      <c r="AC46" s="9">
        <v>0</v>
      </c>
      <c r="AD46" s="11">
        <v>0</v>
      </c>
      <c r="AE46" s="11">
        <v>0</v>
      </c>
      <c r="AF46" s="11">
        <v>0</v>
      </c>
      <c r="AG46" s="9">
        <v>0</v>
      </c>
      <c r="AH46" s="11">
        <v>1360</v>
      </c>
      <c r="AI46" s="11">
        <v>1360</v>
      </c>
      <c r="AJ46" s="11">
        <v>1360</v>
      </c>
      <c r="AK46" s="9">
        <v>4080</v>
      </c>
      <c r="AL46" s="11">
        <v>0</v>
      </c>
      <c r="AM46" s="11">
        <v>0</v>
      </c>
      <c r="AN46" s="11">
        <v>0</v>
      </c>
      <c r="AO46" s="9">
        <v>0</v>
      </c>
      <c r="AP46" s="11">
        <v>0</v>
      </c>
      <c r="AQ46" s="11">
        <v>0</v>
      </c>
      <c r="AR46" s="11">
        <v>0</v>
      </c>
      <c r="AS46" s="9">
        <v>0</v>
      </c>
      <c r="AT46" s="11">
        <v>108</v>
      </c>
      <c r="AU46" s="11">
        <v>108</v>
      </c>
      <c r="AV46" s="11">
        <v>108</v>
      </c>
      <c r="AW46" s="9">
        <v>324</v>
      </c>
      <c r="AX46" s="11">
        <v>0</v>
      </c>
      <c r="AY46" s="11">
        <v>0</v>
      </c>
      <c r="AZ46" s="11">
        <v>0</v>
      </c>
      <c r="BA46" s="9">
        <v>0</v>
      </c>
      <c r="BB46" s="11">
        <v>0</v>
      </c>
      <c r="BC46" s="11">
        <v>0</v>
      </c>
      <c r="BD46" s="11">
        <v>0</v>
      </c>
      <c r="BE46" s="9">
        <v>0</v>
      </c>
      <c r="BF46" s="11">
        <v>0</v>
      </c>
      <c r="BG46" s="11">
        <v>0</v>
      </c>
      <c r="BH46" s="11">
        <v>0</v>
      </c>
      <c r="BI46" s="9">
        <v>0</v>
      </c>
      <c r="BJ46" s="11">
        <v>51</v>
      </c>
      <c r="BK46" s="11">
        <v>51</v>
      </c>
      <c r="BL46" s="11">
        <v>51</v>
      </c>
      <c r="BM46" s="9">
        <v>153</v>
      </c>
      <c r="BN46" s="11">
        <v>0</v>
      </c>
      <c r="BO46" s="11">
        <v>0</v>
      </c>
      <c r="BP46" s="11">
        <v>0</v>
      </c>
      <c r="BQ46" s="9">
        <v>0</v>
      </c>
      <c r="BR46" s="11">
        <v>0</v>
      </c>
      <c r="BS46" s="11">
        <v>0</v>
      </c>
      <c r="BT46" s="11">
        <v>0</v>
      </c>
      <c r="BU46" s="9">
        <v>0</v>
      </c>
      <c r="BV46" s="11">
        <v>428</v>
      </c>
      <c r="BW46" s="11">
        <v>428</v>
      </c>
      <c r="BX46" s="11">
        <v>428</v>
      </c>
      <c r="BY46" s="9">
        <v>1284</v>
      </c>
      <c r="BZ46" s="11">
        <v>0</v>
      </c>
      <c r="CA46" s="11">
        <v>0</v>
      </c>
      <c r="CB46" s="11">
        <v>0</v>
      </c>
      <c r="CC46" s="9">
        <v>0</v>
      </c>
      <c r="CD46" s="11">
        <v>0</v>
      </c>
      <c r="CE46" s="11">
        <v>0</v>
      </c>
      <c r="CF46" s="11">
        <v>0</v>
      </c>
      <c r="CG46" s="9">
        <v>0</v>
      </c>
      <c r="CH46" s="11">
        <v>0</v>
      </c>
      <c r="CI46" s="11">
        <v>0</v>
      </c>
      <c r="CJ46" s="11">
        <v>0</v>
      </c>
      <c r="CK46" s="9">
        <v>0</v>
      </c>
      <c r="CL46" s="11">
        <v>112</v>
      </c>
      <c r="CM46" s="11">
        <v>112</v>
      </c>
      <c r="CN46" s="11">
        <v>112</v>
      </c>
      <c r="CO46" s="9">
        <v>336</v>
      </c>
      <c r="CP46" s="11">
        <v>0</v>
      </c>
      <c r="CQ46" s="11">
        <v>0</v>
      </c>
      <c r="CR46" s="11">
        <v>0</v>
      </c>
      <c r="CS46" s="9">
        <v>0</v>
      </c>
      <c r="CT46" s="11">
        <v>0</v>
      </c>
      <c r="CU46" s="11">
        <v>0</v>
      </c>
      <c r="CV46" s="11">
        <v>0</v>
      </c>
      <c r="CW46" s="9">
        <v>0</v>
      </c>
      <c r="CX46" s="11">
        <v>836</v>
      </c>
      <c r="CY46" s="11">
        <v>836</v>
      </c>
      <c r="CZ46" s="11">
        <v>836</v>
      </c>
      <c r="DA46" s="9">
        <v>2508</v>
      </c>
      <c r="DB46" s="11">
        <v>400</v>
      </c>
      <c r="DC46" s="11">
        <v>400</v>
      </c>
      <c r="DD46" s="11">
        <v>400</v>
      </c>
      <c r="DE46" s="9">
        <v>1200</v>
      </c>
      <c r="DF46" s="11">
        <v>0</v>
      </c>
      <c r="DG46" s="11">
        <v>0</v>
      </c>
      <c r="DH46" s="11">
        <v>0</v>
      </c>
      <c r="DI46" s="9">
        <v>0</v>
      </c>
      <c r="DJ46" s="11">
        <v>0</v>
      </c>
      <c r="DK46" s="11">
        <v>0</v>
      </c>
      <c r="DL46" s="11">
        <v>0</v>
      </c>
      <c r="DM46" s="9">
        <v>0</v>
      </c>
      <c r="DN46" s="11">
        <v>0</v>
      </c>
      <c r="DO46" s="11">
        <v>0</v>
      </c>
      <c r="DP46" s="11">
        <v>0</v>
      </c>
      <c r="DQ46" s="9">
        <v>0</v>
      </c>
      <c r="DR46" s="11">
        <v>296</v>
      </c>
      <c r="DS46" s="11">
        <v>296</v>
      </c>
      <c r="DT46" s="11">
        <v>296</v>
      </c>
      <c r="DU46" s="9">
        <v>888</v>
      </c>
      <c r="DV46" s="11">
        <v>964</v>
      </c>
      <c r="DW46" s="11">
        <v>964</v>
      </c>
      <c r="DX46" s="11">
        <v>964</v>
      </c>
      <c r="DY46" s="9">
        <v>2892</v>
      </c>
      <c r="DZ46" s="11">
        <v>0</v>
      </c>
      <c r="EA46" s="11">
        <v>0</v>
      </c>
      <c r="EB46" s="11">
        <v>0</v>
      </c>
      <c r="EC46" s="9">
        <v>0</v>
      </c>
      <c r="ED46" s="11">
        <v>0</v>
      </c>
      <c r="EE46" s="11">
        <v>0</v>
      </c>
      <c r="EF46" s="11">
        <v>0</v>
      </c>
      <c r="EG46" s="9">
        <v>0</v>
      </c>
    </row>
    <row r="47" spans="1:137" ht="82.2" customHeight="1" x14ac:dyDescent="0.25">
      <c r="A47" s="25" t="s">
        <v>156</v>
      </c>
      <c r="B47" s="10" t="s">
        <v>159</v>
      </c>
      <c r="C47" s="10" t="s">
        <v>43</v>
      </c>
      <c r="D47" s="10" t="s">
        <v>160</v>
      </c>
      <c r="E47" s="10" t="s">
        <v>60</v>
      </c>
      <c r="F47" s="12">
        <f>J47+N47+R47+V47+Z47+AD47+AH47+AL47+AP47+AT47+AX47+BB47+BF47+BJ47+BN47+BR47+BV47+BZ47+CD47+CH47+CL47+CP47+CT47+CX47+DB47+DF47+DJ47+DN47+DR47+DV47+DZ47+ED47</f>
        <v>23709.7</v>
      </c>
      <c r="G47" s="12">
        <f t="shared" si="62"/>
        <v>23709.7</v>
      </c>
      <c r="H47" s="12">
        <f t="shared" si="63"/>
        <v>23709.7</v>
      </c>
      <c r="I47" s="36">
        <f t="shared" si="258"/>
        <v>71129.100000000006</v>
      </c>
      <c r="J47" s="11">
        <v>0</v>
      </c>
      <c r="K47" s="11">
        <v>0</v>
      </c>
      <c r="L47" s="11">
        <v>0</v>
      </c>
      <c r="M47" s="9">
        <v>0</v>
      </c>
      <c r="N47" s="11">
        <v>9125</v>
      </c>
      <c r="O47" s="11">
        <v>9125</v>
      </c>
      <c r="P47" s="11">
        <v>9125</v>
      </c>
      <c r="Q47" s="9">
        <v>9125</v>
      </c>
      <c r="R47" s="11">
        <v>0</v>
      </c>
      <c r="S47" s="11">
        <v>0</v>
      </c>
      <c r="T47" s="11">
        <v>0</v>
      </c>
      <c r="U47" s="9">
        <v>0</v>
      </c>
      <c r="V47" s="11">
        <v>0</v>
      </c>
      <c r="W47" s="11">
        <v>0</v>
      </c>
      <c r="X47" s="11">
        <v>0</v>
      </c>
      <c r="Y47" s="9">
        <v>0</v>
      </c>
      <c r="Z47" s="11">
        <v>0</v>
      </c>
      <c r="AA47" s="11">
        <v>0</v>
      </c>
      <c r="AB47" s="11">
        <v>0</v>
      </c>
      <c r="AC47" s="9">
        <v>0</v>
      </c>
      <c r="AD47" s="11">
        <v>0</v>
      </c>
      <c r="AE47" s="11">
        <v>0</v>
      </c>
      <c r="AF47" s="11">
        <v>0</v>
      </c>
      <c r="AG47" s="9">
        <v>0</v>
      </c>
      <c r="AH47" s="11">
        <v>6800</v>
      </c>
      <c r="AI47" s="11">
        <v>6800</v>
      </c>
      <c r="AJ47" s="11">
        <v>6800</v>
      </c>
      <c r="AK47" s="9">
        <v>6800</v>
      </c>
      <c r="AL47" s="11">
        <v>0</v>
      </c>
      <c r="AM47" s="11">
        <v>0</v>
      </c>
      <c r="AN47" s="11">
        <v>0</v>
      </c>
      <c r="AO47" s="9">
        <v>0</v>
      </c>
      <c r="AP47" s="11">
        <v>0</v>
      </c>
      <c r="AQ47" s="11">
        <v>0</v>
      </c>
      <c r="AR47" s="11">
        <v>0</v>
      </c>
      <c r="AS47" s="9">
        <v>0</v>
      </c>
      <c r="AT47" s="11">
        <v>76</v>
      </c>
      <c r="AU47" s="11">
        <v>76</v>
      </c>
      <c r="AV47" s="11">
        <v>76</v>
      </c>
      <c r="AW47" s="9">
        <v>76</v>
      </c>
      <c r="AX47" s="11">
        <v>0</v>
      </c>
      <c r="AY47" s="11">
        <v>0</v>
      </c>
      <c r="AZ47" s="11">
        <v>0</v>
      </c>
      <c r="BA47" s="9">
        <v>0</v>
      </c>
      <c r="BB47" s="11">
        <v>0</v>
      </c>
      <c r="BC47" s="11">
        <v>0</v>
      </c>
      <c r="BD47" s="11">
        <v>0</v>
      </c>
      <c r="BE47" s="9">
        <v>0</v>
      </c>
      <c r="BF47" s="11">
        <v>0</v>
      </c>
      <c r="BG47" s="11">
        <v>0</v>
      </c>
      <c r="BH47" s="11">
        <v>0</v>
      </c>
      <c r="BI47" s="9">
        <v>0</v>
      </c>
      <c r="BJ47" s="11">
        <v>85</v>
      </c>
      <c r="BK47" s="11">
        <v>85</v>
      </c>
      <c r="BL47" s="11">
        <v>85</v>
      </c>
      <c r="BM47" s="9">
        <v>85</v>
      </c>
      <c r="BN47" s="11">
        <v>0</v>
      </c>
      <c r="BO47" s="11">
        <v>0</v>
      </c>
      <c r="BP47" s="11">
        <v>0</v>
      </c>
      <c r="BQ47" s="9">
        <v>0</v>
      </c>
      <c r="BR47" s="11">
        <v>0</v>
      </c>
      <c r="BS47" s="11">
        <v>0</v>
      </c>
      <c r="BT47" s="11">
        <v>0</v>
      </c>
      <c r="BU47" s="9">
        <v>0</v>
      </c>
      <c r="BV47" s="11">
        <v>295</v>
      </c>
      <c r="BW47" s="11">
        <v>295</v>
      </c>
      <c r="BX47" s="11">
        <v>295</v>
      </c>
      <c r="BY47" s="9">
        <v>295</v>
      </c>
      <c r="BZ47" s="11">
        <v>0</v>
      </c>
      <c r="CA47" s="11">
        <v>0</v>
      </c>
      <c r="CB47" s="11">
        <v>0</v>
      </c>
      <c r="CC47" s="9">
        <v>0</v>
      </c>
      <c r="CD47" s="11">
        <v>0</v>
      </c>
      <c r="CE47" s="11">
        <v>0</v>
      </c>
      <c r="CF47" s="11">
        <v>0</v>
      </c>
      <c r="CG47" s="9">
        <v>0</v>
      </c>
      <c r="CH47" s="11">
        <v>0</v>
      </c>
      <c r="CI47" s="11">
        <v>0</v>
      </c>
      <c r="CJ47" s="11">
        <v>0</v>
      </c>
      <c r="CK47" s="9">
        <v>0</v>
      </c>
      <c r="CL47" s="11">
        <v>11.7</v>
      </c>
      <c r="CM47" s="11">
        <v>11.7</v>
      </c>
      <c r="CN47" s="11">
        <v>11.7</v>
      </c>
      <c r="CO47" s="9">
        <v>11.7</v>
      </c>
      <c r="CP47" s="11">
        <v>0</v>
      </c>
      <c r="CQ47" s="11">
        <v>0</v>
      </c>
      <c r="CR47" s="11">
        <v>0</v>
      </c>
      <c r="CS47" s="9">
        <v>0</v>
      </c>
      <c r="CT47" s="11">
        <v>0</v>
      </c>
      <c r="CU47" s="11">
        <v>0</v>
      </c>
      <c r="CV47" s="11">
        <v>0</v>
      </c>
      <c r="CW47" s="9">
        <v>0</v>
      </c>
      <c r="CX47" s="11">
        <v>2400</v>
      </c>
      <c r="CY47" s="11">
        <v>2400</v>
      </c>
      <c r="CZ47" s="11">
        <v>2400</v>
      </c>
      <c r="DA47" s="9">
        <v>2400</v>
      </c>
      <c r="DB47" s="11">
        <v>1120</v>
      </c>
      <c r="DC47" s="11">
        <v>1120</v>
      </c>
      <c r="DD47" s="11">
        <v>1120</v>
      </c>
      <c r="DE47" s="9">
        <v>1120</v>
      </c>
      <c r="DF47" s="11">
        <v>0</v>
      </c>
      <c r="DG47" s="11">
        <v>0</v>
      </c>
      <c r="DH47" s="11">
        <v>0</v>
      </c>
      <c r="DI47" s="9">
        <v>0</v>
      </c>
      <c r="DJ47" s="11">
        <v>0</v>
      </c>
      <c r="DK47" s="11">
        <v>0</v>
      </c>
      <c r="DL47" s="11">
        <v>0</v>
      </c>
      <c r="DM47" s="9">
        <v>0</v>
      </c>
      <c r="DN47" s="11">
        <v>0</v>
      </c>
      <c r="DO47" s="11">
        <v>0</v>
      </c>
      <c r="DP47" s="11">
        <v>0</v>
      </c>
      <c r="DQ47" s="9">
        <v>0</v>
      </c>
      <c r="DR47" s="11">
        <v>491</v>
      </c>
      <c r="DS47" s="11">
        <v>491</v>
      </c>
      <c r="DT47" s="11">
        <v>491</v>
      </c>
      <c r="DU47" s="9">
        <v>491</v>
      </c>
      <c r="DV47" s="11">
        <v>3306</v>
      </c>
      <c r="DW47" s="11">
        <v>3306</v>
      </c>
      <c r="DX47" s="11">
        <v>3306</v>
      </c>
      <c r="DY47" s="9">
        <v>3306</v>
      </c>
      <c r="DZ47" s="11">
        <v>0</v>
      </c>
      <c r="EA47" s="11">
        <v>0</v>
      </c>
      <c r="EB47" s="11">
        <v>0</v>
      </c>
      <c r="EC47" s="9">
        <v>0</v>
      </c>
      <c r="ED47" s="11">
        <v>0</v>
      </c>
      <c r="EE47" s="11">
        <v>0</v>
      </c>
      <c r="EF47" s="11">
        <v>0</v>
      </c>
      <c r="EG47" s="9">
        <v>0</v>
      </c>
    </row>
    <row r="48" spans="1:137" ht="58.95" customHeight="1" x14ac:dyDescent="0.25">
      <c r="B48" s="10" t="s">
        <v>161</v>
      </c>
      <c r="C48" s="10" t="s">
        <v>43</v>
      </c>
      <c r="D48" s="10" t="s">
        <v>162</v>
      </c>
      <c r="E48" s="10" t="s">
        <v>60</v>
      </c>
      <c r="F48" s="12">
        <f t="shared" si="65"/>
        <v>343</v>
      </c>
      <c r="G48" s="12">
        <f t="shared" si="62"/>
        <v>343</v>
      </c>
      <c r="H48" s="12">
        <f>L48+P48+T48+X48+AB48+AF48+AJ48+AN48+AR48+AV48+AZ48+BD48+BH48+BL48+BP48+BT48+BX48+CB48+CF48+CJ48+CN48+CR48+CV48+CZ48+DD48+DH48+DL48+DP48+DT48+DX48+EB48+EF48</f>
        <v>343</v>
      </c>
      <c r="I48" s="36">
        <f t="shared" si="258"/>
        <v>1029</v>
      </c>
      <c r="J48" s="11">
        <v>5</v>
      </c>
      <c r="K48" s="11">
        <v>5</v>
      </c>
      <c r="L48" s="11">
        <v>5</v>
      </c>
      <c r="M48" s="9">
        <v>5</v>
      </c>
      <c r="N48" s="11">
        <v>10</v>
      </c>
      <c r="O48" s="11">
        <v>10</v>
      </c>
      <c r="P48" s="11">
        <v>10</v>
      </c>
      <c r="Q48" s="9">
        <v>10</v>
      </c>
      <c r="R48" s="11">
        <v>10</v>
      </c>
      <c r="S48" s="11">
        <v>10</v>
      </c>
      <c r="T48" s="11">
        <v>10</v>
      </c>
      <c r="U48" s="9">
        <v>10</v>
      </c>
      <c r="V48" s="11">
        <v>10</v>
      </c>
      <c r="W48" s="11">
        <v>10</v>
      </c>
      <c r="X48" s="11">
        <v>10</v>
      </c>
      <c r="Y48" s="9">
        <v>10</v>
      </c>
      <c r="Z48" s="11">
        <v>5</v>
      </c>
      <c r="AA48" s="11">
        <v>5</v>
      </c>
      <c r="AB48" s="11">
        <v>5</v>
      </c>
      <c r="AC48" s="9">
        <v>5</v>
      </c>
      <c r="AD48" s="11">
        <v>10</v>
      </c>
      <c r="AE48" s="11">
        <v>10</v>
      </c>
      <c r="AF48" s="11">
        <v>10</v>
      </c>
      <c r="AG48" s="9">
        <v>10</v>
      </c>
      <c r="AH48" s="11">
        <v>15</v>
      </c>
      <c r="AI48" s="11">
        <v>15</v>
      </c>
      <c r="AJ48" s="11">
        <v>15</v>
      </c>
      <c r="AK48" s="9">
        <v>15</v>
      </c>
      <c r="AL48" s="11">
        <v>5</v>
      </c>
      <c r="AM48" s="11">
        <v>5</v>
      </c>
      <c r="AN48" s="11">
        <v>5</v>
      </c>
      <c r="AO48" s="9">
        <v>5</v>
      </c>
      <c r="AP48" s="11">
        <v>5</v>
      </c>
      <c r="AQ48" s="11">
        <v>5</v>
      </c>
      <c r="AR48" s="11">
        <v>5</v>
      </c>
      <c r="AS48" s="9">
        <v>5</v>
      </c>
      <c r="AT48" s="11">
        <v>10</v>
      </c>
      <c r="AU48" s="11">
        <v>10</v>
      </c>
      <c r="AV48" s="11">
        <v>10</v>
      </c>
      <c r="AW48" s="9">
        <v>10</v>
      </c>
      <c r="AX48" s="11">
        <v>9</v>
      </c>
      <c r="AY48" s="11">
        <v>9</v>
      </c>
      <c r="AZ48" s="11">
        <v>9</v>
      </c>
      <c r="BA48" s="9">
        <v>9</v>
      </c>
      <c r="BB48" s="11">
        <v>9</v>
      </c>
      <c r="BC48" s="11">
        <v>9</v>
      </c>
      <c r="BD48" s="11">
        <v>9</v>
      </c>
      <c r="BE48" s="9">
        <v>9</v>
      </c>
      <c r="BF48" s="11">
        <v>10</v>
      </c>
      <c r="BG48" s="11">
        <v>10</v>
      </c>
      <c r="BH48" s="11">
        <v>10</v>
      </c>
      <c r="BI48" s="9">
        <v>10</v>
      </c>
      <c r="BJ48" s="11">
        <v>20</v>
      </c>
      <c r="BK48" s="11">
        <v>20</v>
      </c>
      <c r="BL48" s="11">
        <v>20</v>
      </c>
      <c r="BM48" s="9">
        <v>20</v>
      </c>
      <c r="BN48" s="11">
        <v>8</v>
      </c>
      <c r="BO48" s="11">
        <v>8</v>
      </c>
      <c r="BP48" s="11">
        <v>8</v>
      </c>
      <c r="BQ48" s="9">
        <v>8</v>
      </c>
      <c r="BR48" s="11">
        <v>10</v>
      </c>
      <c r="BS48" s="11">
        <v>10</v>
      </c>
      <c r="BT48" s="11">
        <v>10</v>
      </c>
      <c r="BU48" s="9">
        <v>10</v>
      </c>
      <c r="BV48" s="11">
        <v>10</v>
      </c>
      <c r="BW48" s="11">
        <v>10</v>
      </c>
      <c r="BX48" s="11">
        <v>10</v>
      </c>
      <c r="BY48" s="9">
        <v>10</v>
      </c>
      <c r="BZ48" s="11">
        <v>10</v>
      </c>
      <c r="CA48" s="11">
        <v>10</v>
      </c>
      <c r="CB48" s="11">
        <v>10</v>
      </c>
      <c r="CC48" s="9">
        <v>10</v>
      </c>
      <c r="CD48" s="11">
        <v>50</v>
      </c>
      <c r="CE48" s="11">
        <v>50</v>
      </c>
      <c r="CF48" s="11">
        <v>50</v>
      </c>
      <c r="CG48" s="9">
        <v>50</v>
      </c>
      <c r="CH48" s="11">
        <v>10</v>
      </c>
      <c r="CI48" s="11">
        <v>10</v>
      </c>
      <c r="CJ48" s="11">
        <v>10</v>
      </c>
      <c r="CK48" s="9">
        <v>10</v>
      </c>
      <c r="CL48" s="11">
        <v>15</v>
      </c>
      <c r="CM48" s="11">
        <v>15</v>
      </c>
      <c r="CN48" s="11">
        <v>15</v>
      </c>
      <c r="CO48" s="9">
        <v>15</v>
      </c>
      <c r="CP48" s="11">
        <v>15</v>
      </c>
      <c r="CQ48" s="11">
        <v>15</v>
      </c>
      <c r="CR48" s="11">
        <v>15</v>
      </c>
      <c r="CS48" s="9">
        <v>15</v>
      </c>
      <c r="CT48" s="11">
        <v>15</v>
      </c>
      <c r="CU48" s="11">
        <v>15</v>
      </c>
      <c r="CV48" s="11">
        <v>15</v>
      </c>
      <c r="CW48" s="9">
        <v>15</v>
      </c>
      <c r="CX48" s="11">
        <v>10</v>
      </c>
      <c r="CY48" s="11">
        <v>10</v>
      </c>
      <c r="CZ48" s="11">
        <v>10</v>
      </c>
      <c r="DA48" s="9">
        <v>10</v>
      </c>
      <c r="DB48" s="11">
        <v>10</v>
      </c>
      <c r="DC48" s="11">
        <v>10</v>
      </c>
      <c r="DD48" s="11">
        <v>10</v>
      </c>
      <c r="DE48" s="9">
        <v>10</v>
      </c>
      <c r="DF48" s="11">
        <v>12</v>
      </c>
      <c r="DG48" s="11">
        <v>12</v>
      </c>
      <c r="DH48" s="11">
        <v>12</v>
      </c>
      <c r="DI48" s="9">
        <v>12</v>
      </c>
      <c r="DJ48" s="11">
        <v>2</v>
      </c>
      <c r="DK48" s="11">
        <v>2</v>
      </c>
      <c r="DL48" s="11">
        <v>2</v>
      </c>
      <c r="DM48" s="9">
        <v>2</v>
      </c>
      <c r="DN48" s="11">
        <v>10</v>
      </c>
      <c r="DO48" s="11">
        <v>10</v>
      </c>
      <c r="DP48" s="11">
        <v>10</v>
      </c>
      <c r="DQ48" s="9">
        <v>10</v>
      </c>
      <c r="DR48" s="11">
        <v>6</v>
      </c>
      <c r="DS48" s="11">
        <v>6</v>
      </c>
      <c r="DT48" s="11">
        <v>6</v>
      </c>
      <c r="DU48" s="9">
        <v>6</v>
      </c>
      <c r="DV48" s="11">
        <v>12</v>
      </c>
      <c r="DW48" s="11">
        <v>12</v>
      </c>
      <c r="DX48" s="11">
        <v>12</v>
      </c>
      <c r="DY48" s="9">
        <v>12</v>
      </c>
      <c r="DZ48" s="11">
        <v>0</v>
      </c>
      <c r="EA48" s="11">
        <v>0</v>
      </c>
      <c r="EB48" s="11">
        <v>0</v>
      </c>
      <c r="EC48" s="9">
        <v>0</v>
      </c>
      <c r="ED48" s="11">
        <v>5</v>
      </c>
      <c r="EE48" s="11">
        <v>5</v>
      </c>
      <c r="EF48" s="11">
        <v>5</v>
      </c>
      <c r="EG48" s="9">
        <v>5</v>
      </c>
    </row>
    <row r="49" spans="1:137" ht="56.4" customHeight="1" x14ac:dyDescent="0.25">
      <c r="B49" s="17" t="s">
        <v>163</v>
      </c>
      <c r="C49" s="17" t="s">
        <v>43</v>
      </c>
      <c r="D49" s="17" t="s">
        <v>164</v>
      </c>
      <c r="E49" s="17" t="s">
        <v>60</v>
      </c>
      <c r="F49" s="17">
        <f t="shared" si="65"/>
        <v>43178</v>
      </c>
      <c r="G49" s="17">
        <f t="shared" si="62"/>
        <v>47986</v>
      </c>
      <c r="H49" s="17">
        <f t="shared" si="63"/>
        <v>46197</v>
      </c>
      <c r="I49" s="28">
        <f>SUM(F49:H49)</f>
        <v>137361</v>
      </c>
      <c r="J49" s="11">
        <f>+J50+J51</f>
        <v>0</v>
      </c>
      <c r="K49" s="11">
        <f>+K50+K51</f>
        <v>0</v>
      </c>
      <c r="L49" s="11">
        <f>+L50+L51</f>
        <v>0</v>
      </c>
      <c r="M49" s="9">
        <f>+J49+K49+L49</f>
        <v>0</v>
      </c>
      <c r="N49" s="11">
        <f>+N50+N51</f>
        <v>13150</v>
      </c>
      <c r="O49" s="11">
        <f>+O50+O51</f>
        <v>13150</v>
      </c>
      <c r="P49" s="11">
        <f>+P50+P51</f>
        <v>13150</v>
      </c>
      <c r="Q49" s="9">
        <f>+N49+O49+P49</f>
        <v>39450</v>
      </c>
      <c r="R49" s="11">
        <f>+R50+R51</f>
        <v>12</v>
      </c>
      <c r="S49" s="11">
        <f>+S50+S51</f>
        <v>20</v>
      </c>
      <c r="T49" s="11">
        <f>+T50+T51</f>
        <v>15</v>
      </c>
      <c r="U49" s="9">
        <f>+R49+S49+T49</f>
        <v>47</v>
      </c>
      <c r="V49" s="11">
        <f>+V50+V51</f>
        <v>102</v>
      </c>
      <c r="W49" s="11">
        <f>+W50+W51</f>
        <v>152</v>
      </c>
      <c r="X49" s="11">
        <f>+X50+X51</f>
        <v>152</v>
      </c>
      <c r="Y49" s="9">
        <f>+V49+W49+X49</f>
        <v>406</v>
      </c>
      <c r="Z49" s="11">
        <f>+Z50+Z51</f>
        <v>210</v>
      </c>
      <c r="AA49" s="11">
        <f>+AA50+AA51</f>
        <v>720</v>
      </c>
      <c r="AB49" s="11">
        <f>+AB50+AB51</f>
        <v>615</v>
      </c>
      <c r="AC49" s="9">
        <f>+Z49+AA49+AB49</f>
        <v>1545</v>
      </c>
      <c r="AD49" s="11">
        <f>+AD50+AD51</f>
        <v>2200</v>
      </c>
      <c r="AE49" s="11">
        <f>+AE50+AE51</f>
        <v>2340</v>
      </c>
      <c r="AF49" s="11">
        <f>+AF50+AF51</f>
        <v>2320</v>
      </c>
      <c r="AG49" s="9">
        <f>+AD49+AE49+AF49</f>
        <v>6860</v>
      </c>
      <c r="AH49" s="11">
        <f>+AH50+AH51</f>
        <v>2750</v>
      </c>
      <c r="AI49" s="11">
        <f>+AI50+AI51</f>
        <v>2750</v>
      </c>
      <c r="AJ49" s="11">
        <f>+AJ50+AJ51</f>
        <v>2750</v>
      </c>
      <c r="AK49" s="9">
        <f>+AH49+AI49+AJ49</f>
        <v>8250</v>
      </c>
      <c r="AL49" s="11">
        <f>+AL50+AL51</f>
        <v>10</v>
      </c>
      <c r="AM49" s="11">
        <f>+AM50+AM51</f>
        <v>20</v>
      </c>
      <c r="AN49" s="11">
        <f>+AN50+AN51</f>
        <v>15</v>
      </c>
      <c r="AO49" s="9">
        <f>+AL49+AM49+AN49</f>
        <v>45</v>
      </c>
      <c r="AP49" s="11">
        <f>+AP50+AP51</f>
        <v>680</v>
      </c>
      <c r="AQ49" s="11">
        <f>+AQ50+AQ51</f>
        <v>800</v>
      </c>
      <c r="AR49" s="11">
        <f>+AR50+AR51</f>
        <v>800</v>
      </c>
      <c r="AS49" s="9">
        <f>+AP49+AQ49+AR49</f>
        <v>2280</v>
      </c>
      <c r="AT49" s="11">
        <f>+AT50+AT51</f>
        <v>6050</v>
      </c>
      <c r="AU49" s="11">
        <f>+AU50+AU51</f>
        <v>6090</v>
      </c>
      <c r="AV49" s="11">
        <f>+AV50+AV51</f>
        <v>6070</v>
      </c>
      <c r="AW49" s="9">
        <f>+AT49+AU49+AV49</f>
        <v>18210</v>
      </c>
      <c r="AX49" s="11">
        <f>+AX50+AX51</f>
        <v>1050</v>
      </c>
      <c r="AY49" s="11">
        <f>+AY50+AY51</f>
        <v>1323</v>
      </c>
      <c r="AZ49" s="11">
        <f>+AZ50+AZ51</f>
        <v>1485</v>
      </c>
      <c r="BA49" s="9">
        <f>+AX49+AY49+AZ49</f>
        <v>3858</v>
      </c>
      <c r="BB49" s="11">
        <f>+BB50+BB51</f>
        <v>1020</v>
      </c>
      <c r="BC49" s="11">
        <f>+BC50+BC51</f>
        <v>1040</v>
      </c>
      <c r="BD49" s="11">
        <f>+BD50+BD51</f>
        <v>1030</v>
      </c>
      <c r="BE49" s="9">
        <f>+BB49+BC49+BD49</f>
        <v>3090</v>
      </c>
      <c r="BF49" s="11">
        <f>+BF50+BF51</f>
        <v>5</v>
      </c>
      <c r="BG49" s="11">
        <f>+BG50+BG51</f>
        <v>9</v>
      </c>
      <c r="BH49" s="11">
        <f>+BH50+BH51</f>
        <v>7</v>
      </c>
      <c r="BI49" s="9">
        <f>+BF49+BG49+BH49</f>
        <v>21</v>
      </c>
      <c r="BJ49" s="11">
        <f>+BJ50+BJ51</f>
        <v>560</v>
      </c>
      <c r="BK49" s="11">
        <f>+BK50+BK51</f>
        <v>2100</v>
      </c>
      <c r="BL49" s="11">
        <f>+BL50+BL51</f>
        <v>1080</v>
      </c>
      <c r="BM49" s="9">
        <f>+BJ49+BK49+BL49</f>
        <v>3740</v>
      </c>
      <c r="BN49" s="11">
        <f>+BN50+BN51</f>
        <v>20</v>
      </c>
      <c r="BO49" s="11">
        <f>+BO50+BO51</f>
        <v>40</v>
      </c>
      <c r="BP49" s="11">
        <f>+BP50+BP51</f>
        <v>30</v>
      </c>
      <c r="BQ49" s="9">
        <f>+BN49+BO49+BP49</f>
        <v>90</v>
      </c>
      <c r="BR49" s="11">
        <f>+BR50+BR51</f>
        <v>6</v>
      </c>
      <c r="BS49" s="11">
        <f>+BS50+BS51</f>
        <v>10</v>
      </c>
      <c r="BT49" s="11">
        <f>+BT50+BT51</f>
        <v>8</v>
      </c>
      <c r="BU49" s="9">
        <f>+BR49+BS49+BT49</f>
        <v>24</v>
      </c>
      <c r="BV49" s="11">
        <f>+BV50+BV51</f>
        <v>170</v>
      </c>
      <c r="BW49" s="11">
        <f>+BW50+BW51</f>
        <v>260</v>
      </c>
      <c r="BX49" s="11">
        <f>+BX50+BX51</f>
        <v>130</v>
      </c>
      <c r="BY49" s="9">
        <f>+BV49+BW49+BX49</f>
        <v>560</v>
      </c>
      <c r="BZ49" s="11">
        <f>+BZ50+BZ51</f>
        <v>100</v>
      </c>
      <c r="CA49" s="11">
        <f>+CA50+CA51</f>
        <v>120</v>
      </c>
      <c r="CB49" s="11">
        <f>+CB50+CB51</f>
        <v>50</v>
      </c>
      <c r="CC49" s="9">
        <f>+BZ49+CA49+CB49</f>
        <v>270</v>
      </c>
      <c r="CD49" s="11">
        <f>+CD50+CD51</f>
        <v>660</v>
      </c>
      <c r="CE49" s="11">
        <f>+CE50+CE51</f>
        <v>760</v>
      </c>
      <c r="CF49" s="11">
        <f>+CF50+CF51</f>
        <v>760</v>
      </c>
      <c r="CG49" s="9">
        <f>+CD49+CE49+CF49</f>
        <v>2180</v>
      </c>
      <c r="CH49" s="11">
        <f>+CH50+CH51</f>
        <v>1430</v>
      </c>
      <c r="CI49" s="11">
        <f>+CI50+CI51</f>
        <v>1050</v>
      </c>
      <c r="CJ49" s="11">
        <f>+CJ50+CJ51</f>
        <v>1140</v>
      </c>
      <c r="CK49" s="9">
        <f>+CH49+CI49+CJ49</f>
        <v>3620</v>
      </c>
      <c r="CL49" s="11">
        <f>+CL50+CL51</f>
        <v>100</v>
      </c>
      <c r="CM49" s="11">
        <f>+CM50+CM51</f>
        <v>110</v>
      </c>
      <c r="CN49" s="11">
        <f>+CN50+CN51</f>
        <v>100</v>
      </c>
      <c r="CO49" s="9">
        <f>+CL49+CM49+CN49</f>
        <v>310</v>
      </c>
      <c r="CP49" s="11">
        <f>+CP50+CP51</f>
        <v>380</v>
      </c>
      <c r="CQ49" s="11">
        <f>+CQ50+CQ51</f>
        <v>690</v>
      </c>
      <c r="CR49" s="11">
        <f>+CR50+CR51</f>
        <v>480</v>
      </c>
      <c r="CS49" s="9">
        <f>+CP49+CQ49+CR49</f>
        <v>1550</v>
      </c>
      <c r="CT49" s="11">
        <f>+CT50+CT51</f>
        <v>10</v>
      </c>
      <c r="CU49" s="11">
        <f>+CU50+CU51</f>
        <v>30</v>
      </c>
      <c r="CV49" s="11">
        <f>+CV50+CV51</f>
        <v>20</v>
      </c>
      <c r="CW49" s="9">
        <f>+CT49+CU49+CV49</f>
        <v>60</v>
      </c>
      <c r="CX49" s="11">
        <f>+CX50+CX51</f>
        <v>950</v>
      </c>
      <c r="CY49" s="11">
        <f>+CY50+CY51</f>
        <v>1280</v>
      </c>
      <c r="CZ49" s="11">
        <f>+CZ50+CZ51</f>
        <v>970</v>
      </c>
      <c r="DA49" s="9">
        <f>+CX49+CY49+CZ49</f>
        <v>3200</v>
      </c>
      <c r="DB49" s="11">
        <f>+DB50+DB51</f>
        <v>1040</v>
      </c>
      <c r="DC49" s="11">
        <f>+DC50+DC51</f>
        <v>1270</v>
      </c>
      <c r="DD49" s="11">
        <f>+DD50+DD51</f>
        <v>1260</v>
      </c>
      <c r="DE49" s="9">
        <f>+DB49+DC49+DD49</f>
        <v>3570</v>
      </c>
      <c r="DF49" s="11">
        <f>+DF50+DF51</f>
        <v>800</v>
      </c>
      <c r="DG49" s="11">
        <f>+DG50+DG51</f>
        <v>850</v>
      </c>
      <c r="DH49" s="11">
        <f>+DH50+DH51</f>
        <v>850</v>
      </c>
      <c r="DI49" s="9">
        <f>+DF49+DG49+DH49</f>
        <v>2500</v>
      </c>
      <c r="DJ49" s="11">
        <f>+DJ50+DJ51</f>
        <v>0</v>
      </c>
      <c r="DK49" s="11">
        <f>+DK50+DK51</f>
        <v>0</v>
      </c>
      <c r="DL49" s="11">
        <f>+DL50+DL51</f>
        <v>0</v>
      </c>
      <c r="DM49" s="9">
        <f>+DJ49+DK49+DL49</f>
        <v>0</v>
      </c>
      <c r="DN49" s="11">
        <f>+DN50+DN51</f>
        <v>215</v>
      </c>
      <c r="DO49" s="11">
        <f>+DO50+DO51</f>
        <v>330</v>
      </c>
      <c r="DP49" s="11">
        <f>+DP50+DP51</f>
        <v>320</v>
      </c>
      <c r="DQ49" s="9">
        <f>+DN49+DO49+DP49</f>
        <v>865</v>
      </c>
      <c r="DR49" s="11">
        <f>+DR50+DR51</f>
        <v>220</v>
      </c>
      <c r="DS49" s="11">
        <f>+DS50+DS51</f>
        <v>310</v>
      </c>
      <c r="DT49" s="11">
        <f>+DT50+DT51</f>
        <v>240</v>
      </c>
      <c r="DU49" s="9">
        <f>+DR49+DS49+DT49</f>
        <v>770</v>
      </c>
      <c r="DV49" s="11">
        <f>+DV50+DV51</f>
        <v>9120</v>
      </c>
      <c r="DW49" s="11">
        <f>+DW50+DW51</f>
        <v>10200</v>
      </c>
      <c r="DX49" s="11">
        <f>+DX50+DX51</f>
        <v>10190</v>
      </c>
      <c r="DY49" s="9">
        <f>+DV49+DW49+DX49</f>
        <v>29510</v>
      </c>
      <c r="DZ49" s="11">
        <f>+DZ50+DZ51</f>
        <v>0</v>
      </c>
      <c r="EA49" s="11">
        <f>+EA50+EA51</f>
        <v>0</v>
      </c>
      <c r="EB49" s="11">
        <f>+EB50+EB51</f>
        <v>0</v>
      </c>
      <c r="EC49" s="9">
        <f>+DZ49+EA49+EB49</f>
        <v>0</v>
      </c>
      <c r="ED49" s="11">
        <f>+ED50+ED51</f>
        <v>158</v>
      </c>
      <c r="EE49" s="11">
        <f>+EE50+EE51</f>
        <v>162</v>
      </c>
      <c r="EF49" s="11">
        <f>+EF50+EF51</f>
        <v>160</v>
      </c>
      <c r="EG49" s="9">
        <f>+ED49+EE49+EF49</f>
        <v>480</v>
      </c>
    </row>
    <row r="50" spans="1:137" ht="47.4" customHeight="1" x14ac:dyDescent="0.25">
      <c r="A50" s="25" t="s">
        <v>165</v>
      </c>
      <c r="B50" s="12" t="s">
        <v>166</v>
      </c>
      <c r="C50" s="12" t="s">
        <v>43</v>
      </c>
      <c r="D50" s="12" t="s">
        <v>167</v>
      </c>
      <c r="E50" s="12" t="s">
        <v>45</v>
      </c>
      <c r="F50" s="12">
        <f t="shared" si="65"/>
        <v>1863</v>
      </c>
      <c r="G50" s="12">
        <f t="shared" si="62"/>
        <v>2788</v>
      </c>
      <c r="H50" s="12">
        <f t="shared" si="63"/>
        <v>2323</v>
      </c>
      <c r="I50" s="35">
        <f>SUM(F50:H50)</f>
        <v>6974</v>
      </c>
      <c r="J50" s="11">
        <v>0</v>
      </c>
      <c r="K50" s="11">
        <v>0</v>
      </c>
      <c r="L50" s="11">
        <v>0</v>
      </c>
      <c r="M50" s="9">
        <v>0</v>
      </c>
      <c r="N50" s="11">
        <v>150</v>
      </c>
      <c r="O50" s="11">
        <v>150</v>
      </c>
      <c r="P50" s="11">
        <v>150</v>
      </c>
      <c r="Q50" s="9">
        <v>450</v>
      </c>
      <c r="R50" s="11">
        <v>10</v>
      </c>
      <c r="S50" s="11">
        <v>10</v>
      </c>
      <c r="T50" s="11">
        <v>10</v>
      </c>
      <c r="U50" s="9">
        <v>30</v>
      </c>
      <c r="V50" s="11">
        <v>2</v>
      </c>
      <c r="W50" s="11">
        <v>2</v>
      </c>
      <c r="X50" s="11">
        <v>2</v>
      </c>
      <c r="Y50" s="9">
        <v>6</v>
      </c>
      <c r="Z50" s="11">
        <v>10</v>
      </c>
      <c r="AA50" s="11">
        <v>20</v>
      </c>
      <c r="AB50" s="11">
        <v>15</v>
      </c>
      <c r="AC50" s="9">
        <v>45</v>
      </c>
      <c r="AD50" s="11">
        <v>100</v>
      </c>
      <c r="AE50" s="11">
        <v>140</v>
      </c>
      <c r="AF50" s="11">
        <v>120</v>
      </c>
      <c r="AG50" s="9">
        <v>360</v>
      </c>
      <c r="AH50" s="11">
        <v>250</v>
      </c>
      <c r="AI50" s="11">
        <v>250</v>
      </c>
      <c r="AJ50" s="11">
        <v>250</v>
      </c>
      <c r="AK50" s="9">
        <v>750</v>
      </c>
      <c r="AL50" s="11">
        <v>10</v>
      </c>
      <c r="AM50" s="11">
        <v>20</v>
      </c>
      <c r="AN50" s="11">
        <v>15</v>
      </c>
      <c r="AO50" s="9">
        <v>45</v>
      </c>
      <c r="AP50" s="11">
        <v>80</v>
      </c>
      <c r="AQ50" s="11">
        <v>100</v>
      </c>
      <c r="AR50" s="11">
        <v>100</v>
      </c>
      <c r="AS50" s="9">
        <v>280</v>
      </c>
      <c r="AT50" s="11">
        <v>50</v>
      </c>
      <c r="AU50" s="11">
        <v>90</v>
      </c>
      <c r="AV50" s="11">
        <v>70</v>
      </c>
      <c r="AW50" s="9">
        <v>210</v>
      </c>
      <c r="AX50" s="11">
        <v>60</v>
      </c>
      <c r="AY50" s="11">
        <v>120</v>
      </c>
      <c r="AZ50" s="11">
        <v>100</v>
      </c>
      <c r="BA50" s="9">
        <v>280</v>
      </c>
      <c r="BB50" s="11">
        <v>20</v>
      </c>
      <c r="BC50" s="11">
        <v>40</v>
      </c>
      <c r="BD50" s="11">
        <v>30</v>
      </c>
      <c r="BE50" s="9">
        <v>90</v>
      </c>
      <c r="BF50" s="11">
        <v>2</v>
      </c>
      <c r="BG50" s="11">
        <v>4</v>
      </c>
      <c r="BH50" s="11">
        <v>3</v>
      </c>
      <c r="BI50" s="9">
        <v>9</v>
      </c>
      <c r="BJ50" s="11">
        <v>60</v>
      </c>
      <c r="BK50" s="11">
        <v>100</v>
      </c>
      <c r="BL50" s="11">
        <v>80</v>
      </c>
      <c r="BM50" s="9">
        <v>240</v>
      </c>
      <c r="BN50" s="11">
        <v>20</v>
      </c>
      <c r="BO50" s="11">
        <v>40</v>
      </c>
      <c r="BP50" s="11">
        <v>30</v>
      </c>
      <c r="BQ50" s="9">
        <v>90</v>
      </c>
      <c r="BR50" s="11">
        <v>6</v>
      </c>
      <c r="BS50" s="11">
        <v>10</v>
      </c>
      <c r="BT50" s="11">
        <v>8</v>
      </c>
      <c r="BU50" s="9">
        <v>24</v>
      </c>
      <c r="BV50" s="11">
        <v>50</v>
      </c>
      <c r="BW50" s="11">
        <v>60</v>
      </c>
      <c r="BX50" s="11">
        <v>50</v>
      </c>
      <c r="BY50" s="9">
        <v>160</v>
      </c>
      <c r="BZ50" s="11">
        <v>0</v>
      </c>
      <c r="CA50" s="11">
        <v>0</v>
      </c>
      <c r="CB50" s="11">
        <v>0</v>
      </c>
      <c r="CC50" s="9">
        <v>0</v>
      </c>
      <c r="CD50" s="11">
        <v>60</v>
      </c>
      <c r="CE50" s="11">
        <v>60</v>
      </c>
      <c r="CF50" s="11">
        <v>60</v>
      </c>
      <c r="CG50" s="9">
        <v>180</v>
      </c>
      <c r="CH50" s="11">
        <v>30</v>
      </c>
      <c r="CI50" s="11">
        <v>50</v>
      </c>
      <c r="CJ50" s="11">
        <v>40</v>
      </c>
      <c r="CK50" s="9">
        <v>120</v>
      </c>
      <c r="CL50" s="11">
        <v>30</v>
      </c>
      <c r="CM50" s="11">
        <v>40</v>
      </c>
      <c r="CN50" s="11">
        <v>30</v>
      </c>
      <c r="CO50" s="9">
        <v>100</v>
      </c>
      <c r="CP50" s="11">
        <v>300</v>
      </c>
      <c r="CQ50" s="11">
        <v>600</v>
      </c>
      <c r="CR50" s="11">
        <v>400</v>
      </c>
      <c r="CS50" s="9">
        <v>1300</v>
      </c>
      <c r="CT50" s="11">
        <v>10</v>
      </c>
      <c r="CU50" s="11">
        <v>30</v>
      </c>
      <c r="CV50" s="11">
        <v>20</v>
      </c>
      <c r="CW50" s="9">
        <v>60</v>
      </c>
      <c r="CX50" s="11">
        <v>50</v>
      </c>
      <c r="CY50" s="11">
        <v>80</v>
      </c>
      <c r="CZ50" s="11">
        <v>70</v>
      </c>
      <c r="DA50" s="9">
        <v>200</v>
      </c>
      <c r="DB50" s="11">
        <v>40</v>
      </c>
      <c r="DC50" s="11">
        <v>70</v>
      </c>
      <c r="DD50" s="11">
        <v>60</v>
      </c>
      <c r="DE50" s="9">
        <v>170</v>
      </c>
      <c r="DF50" s="11">
        <v>250</v>
      </c>
      <c r="DG50" s="11">
        <v>350</v>
      </c>
      <c r="DH50" s="11">
        <v>300</v>
      </c>
      <c r="DI50" s="9">
        <v>900</v>
      </c>
      <c r="DJ50" s="11">
        <v>0</v>
      </c>
      <c r="DK50" s="11">
        <v>0</v>
      </c>
      <c r="DL50" s="11">
        <v>0</v>
      </c>
      <c r="DM50" s="9">
        <v>0</v>
      </c>
      <c r="DN50" s="11">
        <v>15</v>
      </c>
      <c r="DO50" s="11">
        <v>30</v>
      </c>
      <c r="DP50" s="11">
        <v>20</v>
      </c>
      <c r="DQ50" s="9">
        <v>65</v>
      </c>
      <c r="DR50" s="11">
        <v>70</v>
      </c>
      <c r="DS50" s="11">
        <v>110</v>
      </c>
      <c r="DT50" s="11">
        <v>90</v>
      </c>
      <c r="DU50" s="9">
        <v>270</v>
      </c>
      <c r="DV50" s="11">
        <v>120</v>
      </c>
      <c r="DW50" s="11">
        <v>200</v>
      </c>
      <c r="DX50" s="11">
        <v>190</v>
      </c>
      <c r="DY50" s="9">
        <v>510</v>
      </c>
      <c r="DZ50" s="11">
        <v>0</v>
      </c>
      <c r="EA50" s="11">
        <v>0</v>
      </c>
      <c r="EB50" s="11">
        <v>0</v>
      </c>
      <c r="EC50" s="9">
        <v>0</v>
      </c>
      <c r="ED50" s="11">
        <v>8</v>
      </c>
      <c r="EE50" s="11">
        <v>12</v>
      </c>
      <c r="EF50" s="11">
        <v>10</v>
      </c>
      <c r="EG50" s="9">
        <v>30</v>
      </c>
    </row>
    <row r="51" spans="1:137" ht="60" customHeight="1" x14ac:dyDescent="0.25">
      <c r="A51" s="25" t="s">
        <v>168</v>
      </c>
      <c r="B51" s="10" t="s">
        <v>169</v>
      </c>
      <c r="C51" s="10" t="s">
        <v>43</v>
      </c>
      <c r="D51" s="10" t="s">
        <v>170</v>
      </c>
      <c r="E51" s="10" t="s">
        <v>60</v>
      </c>
      <c r="F51" s="12">
        <f t="shared" si="65"/>
        <v>41315</v>
      </c>
      <c r="G51" s="12">
        <f t="shared" si="62"/>
        <v>45198</v>
      </c>
      <c r="H51" s="12">
        <f t="shared" si="63"/>
        <v>43874</v>
      </c>
      <c r="I51" s="35">
        <f>SUM(F51:H51)</f>
        <v>130387</v>
      </c>
      <c r="J51" s="30">
        <v>0</v>
      </c>
      <c r="K51" s="30">
        <v>0</v>
      </c>
      <c r="L51" s="30">
        <v>0</v>
      </c>
      <c r="M51" s="9">
        <v>0</v>
      </c>
      <c r="N51" s="29">
        <v>13000</v>
      </c>
      <c r="O51" s="29">
        <v>13000</v>
      </c>
      <c r="P51" s="29">
        <v>13000</v>
      </c>
      <c r="Q51" s="31">
        <v>39000</v>
      </c>
      <c r="R51" s="30">
        <v>2</v>
      </c>
      <c r="S51" s="30">
        <v>10</v>
      </c>
      <c r="T51" s="30">
        <v>5</v>
      </c>
      <c r="U51" s="32">
        <v>17</v>
      </c>
      <c r="V51" s="30">
        <v>100</v>
      </c>
      <c r="W51" s="30">
        <v>150</v>
      </c>
      <c r="X51" s="30">
        <v>150</v>
      </c>
      <c r="Y51" s="32">
        <v>400</v>
      </c>
      <c r="Z51" s="33">
        <v>200</v>
      </c>
      <c r="AA51" s="33">
        <v>700</v>
      </c>
      <c r="AB51" s="33">
        <v>600</v>
      </c>
      <c r="AC51" s="32">
        <v>1500</v>
      </c>
      <c r="AD51" s="29">
        <v>2100</v>
      </c>
      <c r="AE51" s="29">
        <v>2200</v>
      </c>
      <c r="AF51" s="29">
        <v>2200</v>
      </c>
      <c r="AG51" s="31">
        <v>6500</v>
      </c>
      <c r="AH51" s="30">
        <v>2500</v>
      </c>
      <c r="AI51" s="30">
        <v>2500</v>
      </c>
      <c r="AJ51" s="30">
        <v>2500</v>
      </c>
      <c r="AK51" s="32">
        <v>7500</v>
      </c>
      <c r="AL51" s="30">
        <v>0</v>
      </c>
      <c r="AM51" s="30">
        <v>0</v>
      </c>
      <c r="AN51" s="30">
        <v>0</v>
      </c>
      <c r="AO51" s="32">
        <v>0</v>
      </c>
      <c r="AP51" s="30">
        <v>600</v>
      </c>
      <c r="AQ51" s="30">
        <v>700</v>
      </c>
      <c r="AR51" s="30">
        <v>700</v>
      </c>
      <c r="AS51" s="32">
        <v>2000</v>
      </c>
      <c r="AT51" s="30">
        <v>6000</v>
      </c>
      <c r="AU51" s="30">
        <v>6000</v>
      </c>
      <c r="AV51" s="30">
        <v>6000</v>
      </c>
      <c r="AW51" s="32">
        <v>18000</v>
      </c>
      <c r="AX51" s="30">
        <v>990</v>
      </c>
      <c r="AY51" s="30">
        <v>1203</v>
      </c>
      <c r="AZ51" s="30">
        <v>1385</v>
      </c>
      <c r="BA51" s="32">
        <v>3578</v>
      </c>
      <c r="BB51" s="30">
        <v>1000</v>
      </c>
      <c r="BC51" s="30">
        <v>1000</v>
      </c>
      <c r="BD51" s="30">
        <v>1000</v>
      </c>
      <c r="BE51" s="32">
        <v>3000</v>
      </c>
      <c r="BF51" s="30">
        <v>3</v>
      </c>
      <c r="BG51" s="30">
        <v>5</v>
      </c>
      <c r="BH51" s="30">
        <v>4</v>
      </c>
      <c r="BI51" s="32">
        <v>12</v>
      </c>
      <c r="BJ51" s="30">
        <v>500</v>
      </c>
      <c r="BK51" s="30">
        <v>2000</v>
      </c>
      <c r="BL51" s="30">
        <v>1000</v>
      </c>
      <c r="BM51" s="32">
        <v>3500</v>
      </c>
      <c r="BN51" s="30">
        <v>0</v>
      </c>
      <c r="BO51" s="30">
        <v>0</v>
      </c>
      <c r="BP51" s="30">
        <v>0</v>
      </c>
      <c r="BQ51" s="32">
        <v>0</v>
      </c>
      <c r="BR51" s="30">
        <v>0</v>
      </c>
      <c r="BS51" s="30">
        <v>0</v>
      </c>
      <c r="BT51" s="30">
        <v>0</v>
      </c>
      <c r="BU51" s="32">
        <v>0</v>
      </c>
      <c r="BV51" s="30">
        <v>120</v>
      </c>
      <c r="BW51" s="30">
        <v>200</v>
      </c>
      <c r="BX51" s="30">
        <v>80</v>
      </c>
      <c r="BY51" s="32">
        <v>400</v>
      </c>
      <c r="BZ51" s="30">
        <v>100</v>
      </c>
      <c r="CA51" s="30">
        <v>120</v>
      </c>
      <c r="CB51" s="30">
        <v>50</v>
      </c>
      <c r="CC51" s="32">
        <v>270</v>
      </c>
      <c r="CD51" s="30">
        <v>600</v>
      </c>
      <c r="CE51" s="30">
        <v>700</v>
      </c>
      <c r="CF51" s="30">
        <v>700</v>
      </c>
      <c r="CG51" s="32">
        <v>2000</v>
      </c>
      <c r="CH51" s="30">
        <v>1400</v>
      </c>
      <c r="CI51" s="30">
        <v>1000</v>
      </c>
      <c r="CJ51" s="30">
        <v>1100</v>
      </c>
      <c r="CK51" s="32">
        <v>3500</v>
      </c>
      <c r="CL51" s="30">
        <v>70</v>
      </c>
      <c r="CM51" s="30">
        <v>70</v>
      </c>
      <c r="CN51" s="30">
        <v>70</v>
      </c>
      <c r="CO51" s="32">
        <v>210</v>
      </c>
      <c r="CP51" s="30">
        <v>80</v>
      </c>
      <c r="CQ51" s="30">
        <v>90</v>
      </c>
      <c r="CR51" s="30">
        <v>80</v>
      </c>
      <c r="CS51" s="32">
        <v>250</v>
      </c>
      <c r="CT51" s="30">
        <v>0</v>
      </c>
      <c r="CU51" s="30">
        <v>0</v>
      </c>
      <c r="CV51" s="30">
        <v>0</v>
      </c>
      <c r="CW51" s="32">
        <v>0</v>
      </c>
      <c r="CX51" s="30">
        <v>900</v>
      </c>
      <c r="CY51" s="30">
        <v>1200</v>
      </c>
      <c r="CZ51" s="30">
        <v>900</v>
      </c>
      <c r="DA51" s="32">
        <v>3000</v>
      </c>
      <c r="DB51" s="30">
        <v>1000</v>
      </c>
      <c r="DC51" s="30">
        <v>1200</v>
      </c>
      <c r="DD51" s="30">
        <v>1200</v>
      </c>
      <c r="DE51" s="32">
        <v>3400</v>
      </c>
      <c r="DF51" s="30">
        <v>550</v>
      </c>
      <c r="DG51" s="30">
        <v>500</v>
      </c>
      <c r="DH51" s="30">
        <v>550</v>
      </c>
      <c r="DI51" s="32">
        <v>1600</v>
      </c>
      <c r="DJ51" s="30">
        <v>0</v>
      </c>
      <c r="DK51" s="30">
        <v>0</v>
      </c>
      <c r="DL51" s="30">
        <v>0</v>
      </c>
      <c r="DM51" s="32">
        <v>0</v>
      </c>
      <c r="DN51" s="30">
        <v>200</v>
      </c>
      <c r="DO51" s="30">
        <v>300</v>
      </c>
      <c r="DP51" s="30">
        <v>300</v>
      </c>
      <c r="DQ51" s="32">
        <v>800</v>
      </c>
      <c r="DR51" s="30">
        <v>150</v>
      </c>
      <c r="DS51" s="30">
        <v>200</v>
      </c>
      <c r="DT51" s="30">
        <v>150</v>
      </c>
      <c r="DU51" s="32">
        <v>500</v>
      </c>
      <c r="DV51" s="30">
        <v>9000</v>
      </c>
      <c r="DW51" s="30">
        <v>10000</v>
      </c>
      <c r="DX51" s="30">
        <v>10000</v>
      </c>
      <c r="DY51" s="32">
        <v>29000</v>
      </c>
      <c r="DZ51" s="30">
        <v>0</v>
      </c>
      <c r="EA51" s="30">
        <v>0</v>
      </c>
      <c r="EB51" s="30">
        <v>0</v>
      </c>
      <c r="EC51" s="32">
        <v>0</v>
      </c>
      <c r="ED51" s="30">
        <v>150</v>
      </c>
      <c r="EE51" s="30">
        <v>150</v>
      </c>
      <c r="EF51" s="30">
        <v>150</v>
      </c>
      <c r="EG51" s="32">
        <v>450</v>
      </c>
    </row>
    <row r="52" spans="1:137" ht="50.4" customHeight="1" x14ac:dyDescent="0.25">
      <c r="B52" s="17" t="s">
        <v>171</v>
      </c>
      <c r="C52" s="17" t="s">
        <v>43</v>
      </c>
      <c r="D52" s="17" t="s">
        <v>172</v>
      </c>
      <c r="E52" s="17" t="s">
        <v>45</v>
      </c>
      <c r="F52" s="17">
        <f t="shared" si="65"/>
        <v>1279</v>
      </c>
      <c r="G52" s="17">
        <f t="shared" si="62"/>
        <v>2796</v>
      </c>
      <c r="H52" s="17">
        <f t="shared" si="63"/>
        <v>2114</v>
      </c>
      <c r="I52" s="28">
        <f>SUM(F52:H52)</f>
        <v>6189</v>
      </c>
      <c r="J52" s="11">
        <f>SUM(J53:J65)</f>
        <v>0</v>
      </c>
      <c r="K52" s="11">
        <f>SUM(K53:K65)</f>
        <v>3</v>
      </c>
      <c r="L52" s="11">
        <f>SUM(L53:L65)</f>
        <v>0</v>
      </c>
      <c r="M52" s="9">
        <f t="shared" ref="M52" si="259">SUM(M53:M65)</f>
        <v>3</v>
      </c>
      <c r="N52" s="11">
        <f>SUM(N53:N65)</f>
        <v>52</v>
      </c>
      <c r="O52" s="11">
        <f t="shared" ref="O52:P52" si="260">SUM(O53:O65)</f>
        <v>126</v>
      </c>
      <c r="P52" s="11">
        <f t="shared" si="260"/>
        <v>90</v>
      </c>
      <c r="Q52" s="9">
        <f>SUM(Q53:Q65)</f>
        <v>268</v>
      </c>
      <c r="R52" s="11">
        <f>SUM(R53:R65)</f>
        <v>27</v>
      </c>
      <c r="S52" s="11">
        <f t="shared" ref="S52:U52" si="261">SUM(S53:S65)</f>
        <v>52</v>
      </c>
      <c r="T52" s="11">
        <f t="shared" si="261"/>
        <v>32</v>
      </c>
      <c r="U52" s="9">
        <f t="shared" si="261"/>
        <v>111</v>
      </c>
      <c r="V52" s="11">
        <f>SUM(V53:V65)</f>
        <v>2</v>
      </c>
      <c r="W52" s="11">
        <f t="shared" ref="W52:Y52" si="262">SUM(W53:W65)</f>
        <v>10</v>
      </c>
      <c r="X52" s="11">
        <f t="shared" si="262"/>
        <v>7</v>
      </c>
      <c r="Y52" s="9">
        <f t="shared" si="262"/>
        <v>19</v>
      </c>
      <c r="Z52" s="11">
        <f>SUM(Z53:Z65)</f>
        <v>21</v>
      </c>
      <c r="AA52" s="11">
        <f t="shared" ref="AA52:AC52" si="263">SUM(AA53:AA65)</f>
        <v>54</v>
      </c>
      <c r="AB52" s="11">
        <f t="shared" si="263"/>
        <v>41</v>
      </c>
      <c r="AC52" s="9">
        <f t="shared" si="263"/>
        <v>116</v>
      </c>
      <c r="AD52" s="11">
        <f>SUM(AD53:AD65)</f>
        <v>41</v>
      </c>
      <c r="AE52" s="11">
        <f t="shared" ref="AE52:AG52" si="264">SUM(AE53:AE65)</f>
        <v>63</v>
      </c>
      <c r="AF52" s="11">
        <f t="shared" si="264"/>
        <v>62</v>
      </c>
      <c r="AG52" s="9">
        <f t="shared" si="264"/>
        <v>166</v>
      </c>
      <c r="AH52" s="11">
        <f>SUM(AH53:AH65)</f>
        <v>110</v>
      </c>
      <c r="AI52" s="11">
        <f t="shared" ref="AI52:AK52" si="265">SUM(AI53:AI65)</f>
        <v>218</v>
      </c>
      <c r="AJ52" s="11">
        <f t="shared" si="265"/>
        <v>162</v>
      </c>
      <c r="AK52" s="9">
        <f t="shared" si="265"/>
        <v>490</v>
      </c>
      <c r="AL52" s="11">
        <f>SUM(AL53:AL65)</f>
        <v>9</v>
      </c>
      <c r="AM52" s="11">
        <f t="shared" ref="AM52:AO52" si="266">SUM(AM53:AM65)</f>
        <v>18</v>
      </c>
      <c r="AN52" s="11">
        <f t="shared" si="266"/>
        <v>20</v>
      </c>
      <c r="AO52" s="9">
        <f t="shared" si="266"/>
        <v>47</v>
      </c>
      <c r="AP52" s="11">
        <f>SUM(AP53:AP65)</f>
        <v>49</v>
      </c>
      <c r="AQ52" s="11">
        <f t="shared" ref="AQ52:AS52" si="267">SUM(AQ53:AQ65)</f>
        <v>78</v>
      </c>
      <c r="AR52" s="11">
        <f>SUM(AR53:AR65)</f>
        <v>66</v>
      </c>
      <c r="AS52" s="9">
        <f t="shared" si="267"/>
        <v>193</v>
      </c>
      <c r="AT52" s="11">
        <f>SUM(AT53:AT65)</f>
        <v>27</v>
      </c>
      <c r="AU52" s="11">
        <f t="shared" ref="AU52:AW52" si="268">SUM(AU53:AU65)</f>
        <v>67</v>
      </c>
      <c r="AV52" s="11">
        <f t="shared" si="268"/>
        <v>46</v>
      </c>
      <c r="AW52" s="9">
        <f t="shared" si="268"/>
        <v>140</v>
      </c>
      <c r="AX52" s="11">
        <f>SUM(AX53:AX65)</f>
        <v>35</v>
      </c>
      <c r="AY52" s="11">
        <f t="shared" ref="AY52:AZ52" si="269">SUM(AY53:AY65)</f>
        <v>64</v>
      </c>
      <c r="AZ52" s="11">
        <f t="shared" si="269"/>
        <v>56</v>
      </c>
      <c r="BA52" s="9">
        <f>SUM(BA53:BA65)</f>
        <v>155</v>
      </c>
      <c r="BB52" s="11">
        <f>SUM(BB53:BB65)</f>
        <v>16</v>
      </c>
      <c r="BC52" s="11">
        <f t="shared" ref="BC52:BE52" si="270">SUM(BC53:BC65)</f>
        <v>67</v>
      </c>
      <c r="BD52" s="11">
        <f t="shared" si="270"/>
        <v>33</v>
      </c>
      <c r="BE52" s="9">
        <f t="shared" si="270"/>
        <v>116</v>
      </c>
      <c r="BF52" s="11">
        <f>SUM(BF53:BF65)</f>
        <v>10</v>
      </c>
      <c r="BG52" s="11">
        <f t="shared" ref="BG52:BI52" si="271">SUM(BG53:BG65)</f>
        <v>23</v>
      </c>
      <c r="BH52" s="11">
        <f t="shared" si="271"/>
        <v>22</v>
      </c>
      <c r="BI52" s="9">
        <f t="shared" si="271"/>
        <v>55</v>
      </c>
      <c r="BJ52" s="11">
        <f>SUM(BJ53:BJ65)</f>
        <v>16</v>
      </c>
      <c r="BK52" s="11">
        <f t="shared" ref="BK52:BM52" si="272">SUM(BK53:BK65)</f>
        <v>43</v>
      </c>
      <c r="BL52" s="11">
        <f t="shared" si="272"/>
        <v>27</v>
      </c>
      <c r="BM52" s="9">
        <f t="shared" si="272"/>
        <v>86</v>
      </c>
      <c r="BN52" s="11">
        <f>SUM(BN53:BN65)</f>
        <v>0</v>
      </c>
      <c r="BO52" s="11">
        <f t="shared" ref="BO52:BP52" si="273">SUM(BO53:BO65)</f>
        <v>15</v>
      </c>
      <c r="BP52" s="11">
        <f t="shared" si="273"/>
        <v>10</v>
      </c>
      <c r="BQ52" s="9">
        <f>SUM(BQ53:BQ65)</f>
        <v>25</v>
      </c>
      <c r="BR52" s="11">
        <f>SUM(BR53:BR65)</f>
        <v>4</v>
      </c>
      <c r="BS52" s="11">
        <f t="shared" ref="BS52:BT52" si="274">SUM(BS53:BS65)</f>
        <v>11</v>
      </c>
      <c r="BT52" s="11">
        <f t="shared" si="274"/>
        <v>9</v>
      </c>
      <c r="BU52" s="9">
        <f>SUM(BU53:BU65)</f>
        <v>24</v>
      </c>
      <c r="BV52" s="11">
        <f>SUM(BV53:BV65)</f>
        <v>16</v>
      </c>
      <c r="BW52" s="11">
        <f t="shared" ref="BW52:BY52" si="275">SUM(BW53:BW65)</f>
        <v>46</v>
      </c>
      <c r="BX52" s="11">
        <f t="shared" si="275"/>
        <v>26</v>
      </c>
      <c r="BY52" s="9">
        <f t="shared" si="275"/>
        <v>88</v>
      </c>
      <c r="BZ52" s="11">
        <f>SUM(BZ53:BZ65)</f>
        <v>36</v>
      </c>
      <c r="CA52" s="11">
        <f t="shared" ref="CA52:CC52" si="276">SUM(CA53:CA65)</f>
        <v>35</v>
      </c>
      <c r="CB52" s="11">
        <f t="shared" si="276"/>
        <v>27</v>
      </c>
      <c r="CC52" s="9">
        <f t="shared" si="276"/>
        <v>98</v>
      </c>
      <c r="CD52" s="11">
        <f>SUM(CD53:CD65)</f>
        <v>59</v>
      </c>
      <c r="CE52" s="11">
        <f>SUM(CE53:CE65)</f>
        <v>110</v>
      </c>
      <c r="CF52" s="11">
        <f>SUM(CF53:CF65)</f>
        <v>80</v>
      </c>
      <c r="CG52" s="9">
        <f t="shared" ref="CG52" si="277">SUM(CG53:CG65)</f>
        <v>249</v>
      </c>
      <c r="CH52" s="11">
        <f>SUM(CH53:CH65)</f>
        <v>16</v>
      </c>
      <c r="CI52" s="11">
        <f>SUM(CI53:CI65)</f>
        <v>38</v>
      </c>
      <c r="CJ52" s="11">
        <f t="shared" ref="CJ52:CK52" si="278">SUM(CJ53:CJ65)</f>
        <v>33</v>
      </c>
      <c r="CK52" s="9">
        <f t="shared" si="278"/>
        <v>87</v>
      </c>
      <c r="CL52" s="11">
        <f>SUM(CL53:CL65)</f>
        <v>99</v>
      </c>
      <c r="CM52" s="11">
        <f>SUM(CM53:CM65)</f>
        <v>234</v>
      </c>
      <c r="CN52" s="11">
        <f>SUM(CN53:CN65)</f>
        <v>141</v>
      </c>
      <c r="CO52" s="9">
        <f t="shared" ref="CO52" si="279">SUM(CO53:CO65)</f>
        <v>456</v>
      </c>
      <c r="CP52" s="11">
        <f>SUM(CP53:CP65)</f>
        <v>83</v>
      </c>
      <c r="CQ52" s="11">
        <f t="shared" ref="CQ52:CS52" si="280">SUM(CQ53:CQ65)</f>
        <v>362</v>
      </c>
      <c r="CR52" s="11">
        <f t="shared" si="280"/>
        <v>235</v>
      </c>
      <c r="CS52" s="9">
        <f t="shared" si="280"/>
        <v>680</v>
      </c>
      <c r="CT52" s="11">
        <f>SUM(CT53:CT65)</f>
        <v>11</v>
      </c>
      <c r="CU52" s="11">
        <f t="shared" ref="CU52:CW52" si="281">SUM(CU53:CU65)</f>
        <v>28</v>
      </c>
      <c r="CV52" s="11">
        <f t="shared" si="281"/>
        <v>18</v>
      </c>
      <c r="CW52" s="9">
        <f t="shared" si="281"/>
        <v>57</v>
      </c>
      <c r="CX52" s="11">
        <f>SUM(CX53:CX65)</f>
        <v>104</v>
      </c>
      <c r="CY52" s="11">
        <f t="shared" ref="CY52:DA52" si="282">SUM(CY53:CY65)</f>
        <v>208</v>
      </c>
      <c r="CZ52" s="11">
        <f t="shared" si="282"/>
        <v>260</v>
      </c>
      <c r="DA52" s="9">
        <f t="shared" si="282"/>
        <v>572</v>
      </c>
      <c r="DB52" s="11">
        <f>SUM(DB53:DB65)</f>
        <v>306</v>
      </c>
      <c r="DC52" s="11">
        <f t="shared" ref="DC52:DE52" si="283">SUM(DC53:DC65)</f>
        <v>516</v>
      </c>
      <c r="DD52" s="11">
        <f t="shared" si="283"/>
        <v>410</v>
      </c>
      <c r="DE52" s="9">
        <f t="shared" si="283"/>
        <v>1232</v>
      </c>
      <c r="DF52" s="11">
        <f>SUM(DF53:DF65)</f>
        <v>63</v>
      </c>
      <c r="DG52" s="11">
        <f t="shared" ref="DG52:DI52" si="284">SUM(DG53:DG65)</f>
        <v>141</v>
      </c>
      <c r="DH52" s="11">
        <f t="shared" si="284"/>
        <v>80</v>
      </c>
      <c r="DI52" s="9">
        <f t="shared" si="284"/>
        <v>284</v>
      </c>
      <c r="DJ52" s="11">
        <f>SUM(DJ53:DJ65)</f>
        <v>0</v>
      </c>
      <c r="DK52" s="11">
        <f t="shared" ref="DK52:DM52" si="285">SUM(DK53:DK65)</f>
        <v>0</v>
      </c>
      <c r="DL52" s="11">
        <f t="shared" si="285"/>
        <v>0</v>
      </c>
      <c r="DM52" s="9">
        <f t="shared" si="285"/>
        <v>0</v>
      </c>
      <c r="DN52" s="11">
        <f>SUM(DN53:DN65)</f>
        <v>10</v>
      </c>
      <c r="DO52" s="11">
        <f t="shared" ref="DO52:DQ52" si="286">SUM(DO53:DO65)</f>
        <v>40</v>
      </c>
      <c r="DP52" s="11">
        <f t="shared" si="286"/>
        <v>32</v>
      </c>
      <c r="DQ52" s="9">
        <f t="shared" si="286"/>
        <v>82</v>
      </c>
      <c r="DR52" s="11">
        <f>SUM(DR53:DR65)</f>
        <v>15</v>
      </c>
      <c r="DS52" s="11">
        <f t="shared" ref="DS52:DU52" si="287">SUM(DS53:DS65)</f>
        <v>28</v>
      </c>
      <c r="DT52" s="11">
        <f t="shared" si="287"/>
        <v>24</v>
      </c>
      <c r="DU52" s="9">
        <f t="shared" si="287"/>
        <v>67</v>
      </c>
      <c r="DV52" s="11">
        <f>SUM(DV53:DV65)</f>
        <v>42</v>
      </c>
      <c r="DW52" s="11">
        <f t="shared" ref="DW52:DY52" si="288">SUM(DW53:DW65)</f>
        <v>96</v>
      </c>
      <c r="DX52" s="11">
        <f t="shared" si="288"/>
        <v>64</v>
      </c>
      <c r="DY52" s="9">
        <f t="shared" si="288"/>
        <v>202</v>
      </c>
      <c r="DZ52" s="11">
        <f>SUM(DZ53:DZ65)</f>
        <v>0</v>
      </c>
      <c r="EA52" s="11">
        <f t="shared" ref="EA52:EC52" si="289">SUM(EA53:EA65)</f>
        <v>0</v>
      </c>
      <c r="EB52" s="11">
        <f t="shared" si="289"/>
        <v>0</v>
      </c>
      <c r="EC52" s="9">
        <f t="shared" si="289"/>
        <v>0</v>
      </c>
      <c r="ED52" s="11">
        <f>SUM(ED53:ED65)</f>
        <v>0</v>
      </c>
      <c r="EE52" s="11">
        <f t="shared" ref="EE52:EG52" si="290">SUM(EE53:EE65)</f>
        <v>2</v>
      </c>
      <c r="EF52" s="11">
        <f t="shared" si="290"/>
        <v>1</v>
      </c>
      <c r="EG52" s="9">
        <f t="shared" si="290"/>
        <v>3</v>
      </c>
    </row>
    <row r="53" spans="1:137" ht="51.75" customHeight="1" x14ac:dyDescent="0.25">
      <c r="A53" s="21" t="s">
        <v>173</v>
      </c>
      <c r="B53" s="12" t="s">
        <v>174</v>
      </c>
      <c r="C53" s="12" t="s">
        <v>43</v>
      </c>
      <c r="D53" s="12" t="s">
        <v>175</v>
      </c>
      <c r="E53" s="12" t="s">
        <v>45</v>
      </c>
      <c r="F53" s="12">
        <f t="shared" si="65"/>
        <v>5</v>
      </c>
      <c r="G53" s="12">
        <f t="shared" si="62"/>
        <v>21</v>
      </c>
      <c r="H53" s="12">
        <f t="shared" si="63"/>
        <v>6</v>
      </c>
      <c r="I53" s="35">
        <f>SUM(F53:H53)</f>
        <v>32</v>
      </c>
      <c r="J53" s="11">
        <v>0</v>
      </c>
      <c r="K53" s="11">
        <v>0</v>
      </c>
      <c r="L53" s="11">
        <v>0</v>
      </c>
      <c r="M53" s="9">
        <v>0</v>
      </c>
      <c r="N53" s="11">
        <v>0</v>
      </c>
      <c r="O53" s="11">
        <v>3</v>
      </c>
      <c r="P53" s="11">
        <v>0</v>
      </c>
      <c r="Q53" s="9">
        <v>3</v>
      </c>
      <c r="R53" s="11">
        <v>0</v>
      </c>
      <c r="S53" s="11">
        <v>0</v>
      </c>
      <c r="T53" s="11">
        <v>0</v>
      </c>
      <c r="U53" s="9">
        <v>0</v>
      </c>
      <c r="V53" s="11">
        <v>0</v>
      </c>
      <c r="W53" s="11">
        <v>0</v>
      </c>
      <c r="X53" s="11">
        <v>0</v>
      </c>
      <c r="Y53" s="9">
        <v>0</v>
      </c>
      <c r="Z53" s="11">
        <v>0</v>
      </c>
      <c r="AA53" s="11">
        <v>0</v>
      </c>
      <c r="AB53" s="11">
        <v>0</v>
      </c>
      <c r="AC53" s="9">
        <v>0</v>
      </c>
      <c r="AD53" s="11">
        <v>0</v>
      </c>
      <c r="AE53" s="11">
        <v>0</v>
      </c>
      <c r="AF53" s="11">
        <v>0</v>
      </c>
      <c r="AG53" s="9">
        <v>0</v>
      </c>
      <c r="AH53" s="11">
        <v>0</v>
      </c>
      <c r="AI53" s="11">
        <v>0</v>
      </c>
      <c r="AJ53" s="11">
        <v>0</v>
      </c>
      <c r="AK53" s="9">
        <v>0</v>
      </c>
      <c r="AL53" s="11">
        <v>0</v>
      </c>
      <c r="AM53" s="11">
        <v>0</v>
      </c>
      <c r="AN53" s="11">
        <v>0</v>
      </c>
      <c r="AO53" s="9">
        <v>0</v>
      </c>
      <c r="AP53" s="11">
        <v>0</v>
      </c>
      <c r="AQ53" s="11">
        <v>0</v>
      </c>
      <c r="AR53" s="11">
        <v>0</v>
      </c>
      <c r="AS53" s="9">
        <v>0</v>
      </c>
      <c r="AT53" s="11">
        <v>0</v>
      </c>
      <c r="AU53" s="11">
        <v>0</v>
      </c>
      <c r="AV53" s="11">
        <v>0</v>
      </c>
      <c r="AW53" s="9">
        <v>0</v>
      </c>
      <c r="AX53" s="11">
        <v>0</v>
      </c>
      <c r="AY53" s="11">
        <v>0</v>
      </c>
      <c r="AZ53" s="11">
        <v>0</v>
      </c>
      <c r="BA53" s="9">
        <v>0</v>
      </c>
      <c r="BB53" s="11">
        <v>0</v>
      </c>
      <c r="BC53" s="11">
        <v>0</v>
      </c>
      <c r="BD53" s="11">
        <v>0</v>
      </c>
      <c r="BE53" s="9">
        <v>0</v>
      </c>
      <c r="BF53" s="11">
        <v>0</v>
      </c>
      <c r="BG53" s="11">
        <v>0</v>
      </c>
      <c r="BH53" s="11">
        <v>0</v>
      </c>
      <c r="BI53" s="9">
        <v>0</v>
      </c>
      <c r="BJ53" s="11">
        <v>0</v>
      </c>
      <c r="BK53" s="11">
        <v>4</v>
      </c>
      <c r="BL53" s="11">
        <v>0</v>
      </c>
      <c r="BM53" s="9">
        <v>4</v>
      </c>
      <c r="BN53" s="11">
        <v>0</v>
      </c>
      <c r="BO53" s="11">
        <v>0</v>
      </c>
      <c r="BP53" s="11">
        <v>0</v>
      </c>
      <c r="BQ53" s="9">
        <v>0</v>
      </c>
      <c r="BR53" s="11">
        <v>0</v>
      </c>
      <c r="BS53" s="11">
        <v>0</v>
      </c>
      <c r="BT53" s="11">
        <v>0</v>
      </c>
      <c r="BU53" s="9">
        <v>0</v>
      </c>
      <c r="BV53" s="11">
        <v>0</v>
      </c>
      <c r="BW53" s="11">
        <v>0</v>
      </c>
      <c r="BX53" s="11">
        <v>0</v>
      </c>
      <c r="BY53" s="9">
        <v>0</v>
      </c>
      <c r="BZ53" s="11">
        <v>0</v>
      </c>
      <c r="CA53" s="11">
        <v>0</v>
      </c>
      <c r="CB53" s="11">
        <v>0</v>
      </c>
      <c r="CC53" s="9">
        <v>0</v>
      </c>
      <c r="CD53" s="11">
        <v>0</v>
      </c>
      <c r="CE53" s="11">
        <v>0</v>
      </c>
      <c r="CF53" s="11">
        <v>0</v>
      </c>
      <c r="CG53" s="9">
        <v>0</v>
      </c>
      <c r="CH53" s="11">
        <v>0</v>
      </c>
      <c r="CI53" s="11">
        <v>0</v>
      </c>
      <c r="CJ53" s="11">
        <v>0</v>
      </c>
      <c r="CK53" s="9">
        <v>0</v>
      </c>
      <c r="CL53" s="11">
        <v>1</v>
      </c>
      <c r="CM53" s="11">
        <v>5</v>
      </c>
      <c r="CN53" s="11">
        <v>2</v>
      </c>
      <c r="CO53" s="9">
        <v>8</v>
      </c>
      <c r="CP53" s="11">
        <v>2</v>
      </c>
      <c r="CQ53" s="11">
        <v>6</v>
      </c>
      <c r="CR53" s="11">
        <v>2</v>
      </c>
      <c r="CS53" s="9">
        <v>10</v>
      </c>
      <c r="CT53" s="11">
        <v>0</v>
      </c>
      <c r="CU53" s="11">
        <v>0</v>
      </c>
      <c r="CV53" s="11">
        <v>0</v>
      </c>
      <c r="CW53" s="9">
        <v>0</v>
      </c>
      <c r="CX53" s="11">
        <v>0</v>
      </c>
      <c r="CY53" s="11">
        <v>0</v>
      </c>
      <c r="CZ53" s="11">
        <v>0</v>
      </c>
      <c r="DA53" s="9">
        <v>0</v>
      </c>
      <c r="DB53" s="11">
        <v>0</v>
      </c>
      <c r="DC53" s="11">
        <v>0</v>
      </c>
      <c r="DD53" s="11">
        <v>0</v>
      </c>
      <c r="DE53" s="9">
        <v>0</v>
      </c>
      <c r="DF53" s="11">
        <v>2</v>
      </c>
      <c r="DG53" s="11">
        <v>3</v>
      </c>
      <c r="DH53" s="11">
        <v>2</v>
      </c>
      <c r="DI53" s="9">
        <v>7</v>
      </c>
      <c r="DJ53" s="11">
        <v>0</v>
      </c>
      <c r="DK53" s="11">
        <v>0</v>
      </c>
      <c r="DL53" s="11">
        <v>0</v>
      </c>
      <c r="DM53" s="9">
        <v>0</v>
      </c>
      <c r="DN53" s="11">
        <v>0</v>
      </c>
      <c r="DO53" s="11">
        <v>0</v>
      </c>
      <c r="DP53" s="11">
        <v>0</v>
      </c>
      <c r="DQ53" s="9">
        <v>0</v>
      </c>
      <c r="DR53" s="11">
        <v>0</v>
      </c>
      <c r="DS53" s="11">
        <v>0</v>
      </c>
      <c r="DT53" s="11">
        <v>0</v>
      </c>
      <c r="DU53" s="9">
        <v>0</v>
      </c>
      <c r="DV53" s="11">
        <v>0</v>
      </c>
      <c r="DW53" s="11">
        <v>0</v>
      </c>
      <c r="DX53" s="11">
        <v>0</v>
      </c>
      <c r="DY53" s="9">
        <v>0</v>
      </c>
      <c r="DZ53" s="11">
        <v>0</v>
      </c>
      <c r="EA53" s="11">
        <v>0</v>
      </c>
      <c r="EB53" s="11">
        <v>0</v>
      </c>
      <c r="EC53" s="9">
        <v>0</v>
      </c>
      <c r="ED53" s="11">
        <v>0</v>
      </c>
      <c r="EE53" s="11">
        <v>0</v>
      </c>
      <c r="EF53" s="11">
        <v>0</v>
      </c>
      <c r="EG53" s="9">
        <v>0</v>
      </c>
    </row>
    <row r="54" spans="1:137" ht="51.75" customHeight="1" x14ac:dyDescent="0.25">
      <c r="A54" s="21" t="s">
        <v>173</v>
      </c>
      <c r="B54" s="12" t="s">
        <v>176</v>
      </c>
      <c r="C54" s="12" t="s">
        <v>43</v>
      </c>
      <c r="D54" s="12" t="s">
        <v>177</v>
      </c>
      <c r="E54" s="12" t="s">
        <v>45</v>
      </c>
      <c r="F54" s="12">
        <f t="shared" si="65"/>
        <v>804</v>
      </c>
      <c r="G54" s="12">
        <f t="shared" si="62"/>
        <v>1598</v>
      </c>
      <c r="H54" s="12">
        <f t="shared" si="63"/>
        <v>1318</v>
      </c>
      <c r="I54" s="35">
        <f t="shared" ref="I54:I76" si="291">SUM(F54:H54)</f>
        <v>3720</v>
      </c>
      <c r="J54" s="11">
        <v>0</v>
      </c>
      <c r="K54" s="11">
        <v>2</v>
      </c>
      <c r="L54" s="11">
        <v>0</v>
      </c>
      <c r="M54" s="9">
        <v>2</v>
      </c>
      <c r="N54" s="11">
        <v>20</v>
      </c>
      <c r="O54" s="11">
        <v>45</v>
      </c>
      <c r="P54" s="11">
        <v>40</v>
      </c>
      <c r="Q54" s="9">
        <v>105</v>
      </c>
      <c r="R54" s="11">
        <v>20</v>
      </c>
      <c r="S54" s="11">
        <v>50</v>
      </c>
      <c r="T54" s="11">
        <v>30</v>
      </c>
      <c r="U54" s="9">
        <v>100</v>
      </c>
      <c r="V54" s="11">
        <v>2</v>
      </c>
      <c r="W54" s="11">
        <v>4</v>
      </c>
      <c r="X54" s="11">
        <v>3</v>
      </c>
      <c r="Y54" s="9">
        <v>9</v>
      </c>
      <c r="Z54" s="11">
        <v>10</v>
      </c>
      <c r="AA54" s="11">
        <v>20</v>
      </c>
      <c r="AB54" s="11">
        <v>20</v>
      </c>
      <c r="AC54" s="9">
        <v>50</v>
      </c>
      <c r="AD54" s="11">
        <v>0</v>
      </c>
      <c r="AE54" s="11">
        <v>0</v>
      </c>
      <c r="AF54" s="11">
        <v>0</v>
      </c>
      <c r="AG54" s="9">
        <v>0</v>
      </c>
      <c r="AH54" s="11">
        <v>100</v>
      </c>
      <c r="AI54" s="11">
        <v>200</v>
      </c>
      <c r="AJ54" s="11">
        <v>150</v>
      </c>
      <c r="AK54" s="9">
        <v>450</v>
      </c>
      <c r="AL54" s="11">
        <v>8</v>
      </c>
      <c r="AM54" s="11">
        <v>15</v>
      </c>
      <c r="AN54" s="11">
        <v>17</v>
      </c>
      <c r="AO54" s="9">
        <v>40</v>
      </c>
      <c r="AP54" s="11">
        <v>20</v>
      </c>
      <c r="AQ54" s="11">
        <v>40</v>
      </c>
      <c r="AR54" s="11">
        <v>30</v>
      </c>
      <c r="AS54" s="9">
        <v>90</v>
      </c>
      <c r="AT54" s="11">
        <v>5</v>
      </c>
      <c r="AU54" s="11">
        <v>20</v>
      </c>
      <c r="AV54" s="11">
        <v>15</v>
      </c>
      <c r="AW54" s="9">
        <v>40</v>
      </c>
      <c r="AX54" s="11">
        <v>10</v>
      </c>
      <c r="AY54" s="11">
        <v>15</v>
      </c>
      <c r="AZ54" s="11">
        <v>15</v>
      </c>
      <c r="BA54" s="9">
        <v>40</v>
      </c>
      <c r="BB54" s="11">
        <v>10</v>
      </c>
      <c r="BC54" s="11">
        <v>40</v>
      </c>
      <c r="BD54" s="11">
        <v>20</v>
      </c>
      <c r="BE54" s="9">
        <v>70</v>
      </c>
      <c r="BF54" s="11">
        <v>5</v>
      </c>
      <c r="BG54" s="11">
        <v>10</v>
      </c>
      <c r="BH54" s="11">
        <v>15</v>
      </c>
      <c r="BI54" s="9">
        <v>30</v>
      </c>
      <c r="BJ54" s="11">
        <v>5</v>
      </c>
      <c r="BK54" s="11">
        <v>10</v>
      </c>
      <c r="BL54" s="11">
        <v>5</v>
      </c>
      <c r="BM54" s="9">
        <v>20</v>
      </c>
      <c r="BN54" s="11">
        <v>0</v>
      </c>
      <c r="BO54" s="11">
        <v>15</v>
      </c>
      <c r="BP54" s="11">
        <v>10</v>
      </c>
      <c r="BQ54" s="9">
        <v>25</v>
      </c>
      <c r="BR54" s="11">
        <v>2</v>
      </c>
      <c r="BS54" s="11">
        <v>6</v>
      </c>
      <c r="BT54" s="11">
        <v>4</v>
      </c>
      <c r="BU54" s="9">
        <v>12</v>
      </c>
      <c r="BV54" s="11">
        <v>6</v>
      </c>
      <c r="BW54" s="11">
        <v>15</v>
      </c>
      <c r="BX54" s="11">
        <v>9</v>
      </c>
      <c r="BY54" s="9">
        <v>30</v>
      </c>
      <c r="BZ54" s="11">
        <v>15</v>
      </c>
      <c r="CA54" s="11">
        <v>25</v>
      </c>
      <c r="CB54" s="11">
        <v>15</v>
      </c>
      <c r="CC54" s="9">
        <v>55</v>
      </c>
      <c r="CD54" s="11">
        <v>40</v>
      </c>
      <c r="CE54" s="11">
        <v>80</v>
      </c>
      <c r="CF54" s="11">
        <v>60</v>
      </c>
      <c r="CG54" s="9">
        <v>180</v>
      </c>
      <c r="CH54" s="11">
        <v>3</v>
      </c>
      <c r="CI54" s="11">
        <v>20</v>
      </c>
      <c r="CJ54" s="11">
        <v>20</v>
      </c>
      <c r="CK54" s="9">
        <v>43</v>
      </c>
      <c r="CL54" s="11">
        <v>70</v>
      </c>
      <c r="CM54" s="11">
        <v>150</v>
      </c>
      <c r="CN54" s="11">
        <v>100</v>
      </c>
      <c r="CO54" s="9">
        <v>320</v>
      </c>
      <c r="CP54" s="11">
        <v>5</v>
      </c>
      <c r="CQ54" s="11">
        <v>10</v>
      </c>
      <c r="CR54" s="11">
        <v>4</v>
      </c>
      <c r="CS54" s="9">
        <v>19</v>
      </c>
      <c r="CT54" s="11">
        <v>10</v>
      </c>
      <c r="CU54" s="11">
        <v>25</v>
      </c>
      <c r="CV54" s="11">
        <v>15</v>
      </c>
      <c r="CW54" s="9">
        <v>50</v>
      </c>
      <c r="CX54" s="11">
        <v>100</v>
      </c>
      <c r="CY54" s="11">
        <v>200</v>
      </c>
      <c r="CZ54" s="11">
        <v>250</v>
      </c>
      <c r="DA54" s="9">
        <v>550</v>
      </c>
      <c r="DB54" s="11">
        <v>300</v>
      </c>
      <c r="DC54" s="11">
        <v>500</v>
      </c>
      <c r="DD54" s="11">
        <v>400</v>
      </c>
      <c r="DE54" s="9">
        <v>1200</v>
      </c>
      <c r="DF54" s="11">
        <v>5</v>
      </c>
      <c r="DG54" s="11">
        <v>20</v>
      </c>
      <c r="DH54" s="11">
        <v>5</v>
      </c>
      <c r="DI54" s="9">
        <v>30</v>
      </c>
      <c r="DJ54" s="11">
        <v>0</v>
      </c>
      <c r="DK54" s="11">
        <v>0</v>
      </c>
      <c r="DL54" s="11">
        <v>0</v>
      </c>
      <c r="DM54" s="9">
        <v>0</v>
      </c>
      <c r="DN54" s="11">
        <v>10</v>
      </c>
      <c r="DO54" s="11">
        <v>35</v>
      </c>
      <c r="DP54" s="11">
        <v>30</v>
      </c>
      <c r="DQ54" s="9">
        <v>75</v>
      </c>
      <c r="DR54" s="11">
        <v>3</v>
      </c>
      <c r="DS54" s="11">
        <v>6</v>
      </c>
      <c r="DT54" s="11">
        <v>6</v>
      </c>
      <c r="DU54" s="9">
        <v>15</v>
      </c>
      <c r="DV54" s="11">
        <v>20</v>
      </c>
      <c r="DW54" s="11">
        <v>20</v>
      </c>
      <c r="DX54" s="11">
        <v>30</v>
      </c>
      <c r="DY54" s="9">
        <v>70</v>
      </c>
      <c r="DZ54" s="11">
        <v>0</v>
      </c>
      <c r="EA54" s="11">
        <v>0</v>
      </c>
      <c r="EB54" s="11">
        <v>0</v>
      </c>
      <c r="EC54" s="9">
        <v>0</v>
      </c>
      <c r="ED54" s="11">
        <v>0</v>
      </c>
      <c r="EE54" s="11">
        <v>0</v>
      </c>
      <c r="EF54" s="11">
        <v>0</v>
      </c>
      <c r="EG54" s="9">
        <v>0</v>
      </c>
    </row>
    <row r="55" spans="1:137" ht="51.75" customHeight="1" x14ac:dyDescent="0.25">
      <c r="A55" s="21" t="s">
        <v>173</v>
      </c>
      <c r="B55" s="12" t="s">
        <v>178</v>
      </c>
      <c r="C55" s="12" t="s">
        <v>43</v>
      </c>
      <c r="D55" s="12" t="s">
        <v>179</v>
      </c>
      <c r="E55" s="12" t="s">
        <v>45</v>
      </c>
      <c r="F55" s="12">
        <f t="shared" si="65"/>
        <v>23</v>
      </c>
      <c r="G55" s="12">
        <f t="shared" si="62"/>
        <v>47</v>
      </c>
      <c r="H55" s="12">
        <f t="shared" si="63"/>
        <v>32</v>
      </c>
      <c r="I55" s="35">
        <f t="shared" si="291"/>
        <v>102</v>
      </c>
      <c r="J55" s="11">
        <v>0</v>
      </c>
      <c r="K55" s="11">
        <v>0</v>
      </c>
      <c r="L55" s="11">
        <v>0</v>
      </c>
      <c r="M55" s="9">
        <v>0</v>
      </c>
      <c r="N55" s="11">
        <v>0</v>
      </c>
      <c r="O55" s="11">
        <v>10</v>
      </c>
      <c r="P55" s="11">
        <v>10</v>
      </c>
      <c r="Q55" s="9">
        <v>20</v>
      </c>
      <c r="R55" s="11">
        <v>0</v>
      </c>
      <c r="S55" s="11">
        <v>0</v>
      </c>
      <c r="T55" s="11">
        <v>0</v>
      </c>
      <c r="U55" s="9">
        <v>0</v>
      </c>
      <c r="V55" s="11">
        <v>0</v>
      </c>
      <c r="W55" s="11">
        <v>0</v>
      </c>
      <c r="X55" s="11">
        <v>0</v>
      </c>
      <c r="Y55" s="9">
        <v>0</v>
      </c>
      <c r="Z55" s="11">
        <v>0</v>
      </c>
      <c r="AA55" s="11">
        <v>0</v>
      </c>
      <c r="AB55" s="11">
        <v>0</v>
      </c>
      <c r="AC55" s="9">
        <v>0</v>
      </c>
      <c r="AD55" s="11">
        <v>1</v>
      </c>
      <c r="AE55" s="11">
        <v>1</v>
      </c>
      <c r="AF55" s="11">
        <v>1</v>
      </c>
      <c r="AG55" s="9">
        <v>3</v>
      </c>
      <c r="AH55" s="11">
        <v>0</v>
      </c>
      <c r="AI55" s="11">
        <v>0</v>
      </c>
      <c r="AJ55" s="11">
        <v>0</v>
      </c>
      <c r="AK55" s="9">
        <v>0</v>
      </c>
      <c r="AL55" s="11">
        <v>0</v>
      </c>
      <c r="AM55" s="11">
        <v>0</v>
      </c>
      <c r="AN55" s="11">
        <v>0</v>
      </c>
      <c r="AO55" s="9">
        <v>0</v>
      </c>
      <c r="AP55" s="11">
        <v>0</v>
      </c>
      <c r="AQ55" s="11">
        <v>0</v>
      </c>
      <c r="AR55" s="11">
        <v>0</v>
      </c>
      <c r="AS55" s="9">
        <v>0</v>
      </c>
      <c r="AT55" s="11">
        <v>15</v>
      </c>
      <c r="AU55" s="11">
        <v>30</v>
      </c>
      <c r="AV55" s="11">
        <v>20</v>
      </c>
      <c r="AW55" s="9">
        <v>65</v>
      </c>
      <c r="AX55" s="11">
        <v>0</v>
      </c>
      <c r="AY55" s="11">
        <v>0</v>
      </c>
      <c r="AZ55" s="11">
        <v>0</v>
      </c>
      <c r="BA55" s="9">
        <v>0</v>
      </c>
      <c r="BB55" s="11">
        <v>0</v>
      </c>
      <c r="BC55" s="11">
        <v>0</v>
      </c>
      <c r="BD55" s="11">
        <v>0</v>
      </c>
      <c r="BE55" s="9">
        <v>0</v>
      </c>
      <c r="BF55" s="11">
        <v>0</v>
      </c>
      <c r="BG55" s="11">
        <v>0</v>
      </c>
      <c r="BH55" s="11">
        <v>0</v>
      </c>
      <c r="BI55" s="9">
        <v>0</v>
      </c>
      <c r="BJ55" s="11">
        <v>0</v>
      </c>
      <c r="BK55" s="11">
        <v>1</v>
      </c>
      <c r="BL55" s="11">
        <v>1</v>
      </c>
      <c r="BM55" s="9">
        <v>2</v>
      </c>
      <c r="BN55" s="11">
        <v>0</v>
      </c>
      <c r="BO55" s="11">
        <v>0</v>
      </c>
      <c r="BP55" s="11">
        <v>0</v>
      </c>
      <c r="BQ55" s="9">
        <v>0</v>
      </c>
      <c r="BR55" s="11">
        <v>0</v>
      </c>
      <c r="BS55" s="11">
        <v>0</v>
      </c>
      <c r="BT55" s="11">
        <v>0</v>
      </c>
      <c r="BU55" s="9">
        <v>0</v>
      </c>
      <c r="BV55" s="11">
        <v>0</v>
      </c>
      <c r="BW55" s="11">
        <v>0</v>
      </c>
      <c r="BX55" s="11">
        <v>0</v>
      </c>
      <c r="BY55" s="9">
        <v>0</v>
      </c>
      <c r="BZ55" s="11">
        <v>0</v>
      </c>
      <c r="CA55" s="11">
        <v>0</v>
      </c>
      <c r="CB55" s="11">
        <v>0</v>
      </c>
      <c r="CC55" s="9">
        <v>0</v>
      </c>
      <c r="CD55" s="11">
        <v>0</v>
      </c>
      <c r="CE55" s="11">
        <v>0</v>
      </c>
      <c r="CF55" s="11">
        <v>0</v>
      </c>
      <c r="CG55" s="9">
        <v>0</v>
      </c>
      <c r="CH55" s="11">
        <v>0</v>
      </c>
      <c r="CI55" s="11">
        <v>0</v>
      </c>
      <c r="CJ55" s="11">
        <v>0</v>
      </c>
      <c r="CK55" s="9">
        <v>0</v>
      </c>
      <c r="CL55" s="11">
        <v>7</v>
      </c>
      <c r="CM55" s="11">
        <v>5</v>
      </c>
      <c r="CN55" s="11">
        <v>0</v>
      </c>
      <c r="CO55" s="9">
        <v>12</v>
      </c>
      <c r="CP55" s="11">
        <v>0</v>
      </c>
      <c r="CQ55" s="11">
        <v>0</v>
      </c>
      <c r="CR55" s="11">
        <v>0</v>
      </c>
      <c r="CS55" s="9">
        <v>0</v>
      </c>
      <c r="CT55" s="11">
        <v>0</v>
      </c>
      <c r="CU55" s="11">
        <v>0</v>
      </c>
      <c r="CV55" s="11">
        <v>0</v>
      </c>
      <c r="CW55" s="9">
        <v>0</v>
      </c>
      <c r="CX55" s="11">
        <v>0</v>
      </c>
      <c r="CY55" s="11">
        <v>0</v>
      </c>
      <c r="CZ55" s="11">
        <v>0</v>
      </c>
      <c r="DA55" s="9">
        <v>0</v>
      </c>
      <c r="DB55" s="11">
        <v>0</v>
      </c>
      <c r="DC55" s="11">
        <v>0</v>
      </c>
      <c r="DD55" s="11">
        <v>0</v>
      </c>
      <c r="DE55" s="9">
        <v>0</v>
      </c>
      <c r="DF55" s="11">
        <v>0</v>
      </c>
      <c r="DG55" s="11">
        <v>0</v>
      </c>
      <c r="DH55" s="11">
        <v>0</v>
      </c>
      <c r="DI55" s="9">
        <v>0</v>
      </c>
      <c r="DJ55" s="11">
        <v>0</v>
      </c>
      <c r="DK55" s="11">
        <v>0</v>
      </c>
      <c r="DL55" s="11">
        <v>0</v>
      </c>
      <c r="DM55" s="9">
        <v>0</v>
      </c>
      <c r="DN55" s="11">
        <v>0</v>
      </c>
      <c r="DO55" s="11">
        <v>0</v>
      </c>
      <c r="DP55" s="11">
        <v>0</v>
      </c>
      <c r="DQ55" s="9">
        <v>0</v>
      </c>
      <c r="DR55" s="11">
        <v>0</v>
      </c>
      <c r="DS55" s="11">
        <v>0</v>
      </c>
      <c r="DT55" s="11">
        <v>0</v>
      </c>
      <c r="DU55" s="9">
        <v>0</v>
      </c>
      <c r="DV55" s="11">
        <v>0</v>
      </c>
      <c r="DW55" s="11">
        <v>0</v>
      </c>
      <c r="DX55" s="11">
        <v>0</v>
      </c>
      <c r="DY55" s="9">
        <v>0</v>
      </c>
      <c r="DZ55" s="11">
        <v>0</v>
      </c>
      <c r="EA55" s="11">
        <v>0</v>
      </c>
      <c r="EB55" s="11">
        <v>0</v>
      </c>
      <c r="EC55" s="9">
        <v>0</v>
      </c>
      <c r="ED55" s="11">
        <v>0</v>
      </c>
      <c r="EE55" s="11">
        <v>0</v>
      </c>
      <c r="EF55" s="11">
        <v>0</v>
      </c>
      <c r="EG55" s="9">
        <v>0</v>
      </c>
    </row>
    <row r="56" spans="1:137" ht="51.75" customHeight="1" x14ac:dyDescent="0.25">
      <c r="A56" s="25" t="s">
        <v>180</v>
      </c>
      <c r="B56" s="12" t="s">
        <v>181</v>
      </c>
      <c r="C56" s="12" t="s">
        <v>43</v>
      </c>
      <c r="D56" s="12" t="s">
        <v>182</v>
      </c>
      <c r="E56" s="12" t="s">
        <v>45</v>
      </c>
      <c r="F56" s="12">
        <f t="shared" si="65"/>
        <v>4</v>
      </c>
      <c r="G56" s="12">
        <f t="shared" si="62"/>
        <v>17</v>
      </c>
      <c r="H56" s="12">
        <f t="shared" si="63"/>
        <v>5</v>
      </c>
      <c r="I56" s="35">
        <f t="shared" si="291"/>
        <v>26</v>
      </c>
      <c r="J56" s="11">
        <v>0</v>
      </c>
      <c r="K56" s="11">
        <v>0</v>
      </c>
      <c r="L56" s="11">
        <v>0</v>
      </c>
      <c r="M56" s="9">
        <v>0</v>
      </c>
      <c r="N56" s="11">
        <v>0</v>
      </c>
      <c r="O56" s="11">
        <v>0</v>
      </c>
      <c r="P56" s="11">
        <v>0</v>
      </c>
      <c r="Q56" s="9">
        <v>0</v>
      </c>
      <c r="R56" s="11">
        <v>0</v>
      </c>
      <c r="S56" s="11">
        <v>0</v>
      </c>
      <c r="T56" s="11">
        <v>0</v>
      </c>
      <c r="U56" s="9">
        <v>0</v>
      </c>
      <c r="V56" s="11">
        <v>0</v>
      </c>
      <c r="W56" s="11">
        <v>0</v>
      </c>
      <c r="X56" s="11">
        <v>0</v>
      </c>
      <c r="Y56" s="9">
        <v>0</v>
      </c>
      <c r="Z56" s="11">
        <v>0</v>
      </c>
      <c r="AA56" s="11">
        <v>0</v>
      </c>
      <c r="AB56" s="11">
        <v>0</v>
      </c>
      <c r="AC56" s="9">
        <v>0</v>
      </c>
      <c r="AD56" s="11">
        <v>0</v>
      </c>
      <c r="AE56" s="11">
        <v>0</v>
      </c>
      <c r="AF56" s="11">
        <v>0</v>
      </c>
      <c r="AG56" s="9">
        <v>0</v>
      </c>
      <c r="AH56" s="11">
        <v>0</v>
      </c>
      <c r="AI56" s="11">
        <v>0</v>
      </c>
      <c r="AJ56" s="11">
        <v>0</v>
      </c>
      <c r="AK56" s="9">
        <v>0</v>
      </c>
      <c r="AL56" s="11">
        <v>0</v>
      </c>
      <c r="AM56" s="11">
        <v>0</v>
      </c>
      <c r="AN56" s="11">
        <v>0</v>
      </c>
      <c r="AO56" s="9">
        <v>0</v>
      </c>
      <c r="AP56" s="11">
        <v>0</v>
      </c>
      <c r="AQ56" s="11">
        <v>0</v>
      </c>
      <c r="AR56" s="11">
        <v>0</v>
      </c>
      <c r="AS56" s="9">
        <v>0</v>
      </c>
      <c r="AT56" s="11">
        <v>0</v>
      </c>
      <c r="AU56" s="11">
        <v>0</v>
      </c>
      <c r="AV56" s="11">
        <v>0</v>
      </c>
      <c r="AW56" s="9">
        <v>0</v>
      </c>
      <c r="AX56" s="11">
        <v>0</v>
      </c>
      <c r="AY56" s="11">
        <v>1</v>
      </c>
      <c r="AZ56" s="11">
        <v>0</v>
      </c>
      <c r="BA56" s="9">
        <v>1</v>
      </c>
      <c r="BB56" s="11">
        <v>1</v>
      </c>
      <c r="BC56" s="11">
        <v>2</v>
      </c>
      <c r="BD56" s="11">
        <v>2</v>
      </c>
      <c r="BE56" s="9">
        <v>5</v>
      </c>
      <c r="BF56" s="11">
        <v>0</v>
      </c>
      <c r="BG56" s="11">
        <v>0</v>
      </c>
      <c r="BH56" s="11">
        <v>0</v>
      </c>
      <c r="BI56" s="9">
        <v>0</v>
      </c>
      <c r="BJ56" s="11">
        <v>0</v>
      </c>
      <c r="BK56" s="11">
        <v>1</v>
      </c>
      <c r="BL56" s="11">
        <v>0</v>
      </c>
      <c r="BM56" s="9">
        <v>1</v>
      </c>
      <c r="BN56" s="11">
        <v>0</v>
      </c>
      <c r="BO56" s="11">
        <v>0</v>
      </c>
      <c r="BP56" s="11">
        <v>0</v>
      </c>
      <c r="BQ56" s="9">
        <v>0</v>
      </c>
      <c r="BR56" s="11">
        <v>0</v>
      </c>
      <c r="BS56" s="11">
        <v>0</v>
      </c>
      <c r="BT56" s="11">
        <v>0</v>
      </c>
      <c r="BU56" s="9">
        <v>0</v>
      </c>
      <c r="BV56" s="11">
        <v>0</v>
      </c>
      <c r="BW56" s="11">
        <v>6</v>
      </c>
      <c r="BX56" s="11">
        <v>0</v>
      </c>
      <c r="BY56" s="9">
        <v>6</v>
      </c>
      <c r="BZ56" s="11">
        <v>3</v>
      </c>
      <c r="CA56" s="11">
        <v>0</v>
      </c>
      <c r="CB56" s="11">
        <v>0</v>
      </c>
      <c r="CC56" s="9">
        <v>3</v>
      </c>
      <c r="CD56" s="11">
        <v>0</v>
      </c>
      <c r="CE56" s="11">
        <v>0</v>
      </c>
      <c r="CF56" s="11">
        <v>0</v>
      </c>
      <c r="CG56" s="9">
        <v>0</v>
      </c>
      <c r="CH56" s="11">
        <v>0</v>
      </c>
      <c r="CI56" s="11">
        <v>0</v>
      </c>
      <c r="CJ56" s="11">
        <v>0</v>
      </c>
      <c r="CK56" s="9">
        <v>0</v>
      </c>
      <c r="CL56" s="11">
        <v>0</v>
      </c>
      <c r="CM56" s="11">
        <v>0</v>
      </c>
      <c r="CN56" s="11">
        <v>0</v>
      </c>
      <c r="CO56" s="9">
        <v>0</v>
      </c>
      <c r="CP56" s="11">
        <v>0</v>
      </c>
      <c r="CQ56" s="11">
        <v>0</v>
      </c>
      <c r="CR56" s="11">
        <v>0</v>
      </c>
      <c r="CS56" s="9">
        <v>0</v>
      </c>
      <c r="CT56" s="11">
        <v>0</v>
      </c>
      <c r="CU56" s="11">
        <v>0</v>
      </c>
      <c r="CV56" s="11">
        <v>0</v>
      </c>
      <c r="CW56" s="9">
        <v>0</v>
      </c>
      <c r="CX56" s="11">
        <v>0</v>
      </c>
      <c r="CY56" s="11">
        <v>0</v>
      </c>
      <c r="CZ56" s="11">
        <v>0</v>
      </c>
      <c r="DA56" s="9">
        <v>0</v>
      </c>
      <c r="DB56" s="11">
        <v>0</v>
      </c>
      <c r="DC56" s="11">
        <v>0</v>
      </c>
      <c r="DD56" s="11">
        <v>0</v>
      </c>
      <c r="DE56" s="9">
        <v>0</v>
      </c>
      <c r="DF56" s="11">
        <v>0</v>
      </c>
      <c r="DG56" s="11">
        <v>0</v>
      </c>
      <c r="DH56" s="11">
        <v>0</v>
      </c>
      <c r="DI56" s="9">
        <v>0</v>
      </c>
      <c r="DJ56" s="11">
        <v>0</v>
      </c>
      <c r="DK56" s="11">
        <v>0</v>
      </c>
      <c r="DL56" s="11">
        <v>0</v>
      </c>
      <c r="DM56" s="9">
        <v>0</v>
      </c>
      <c r="DN56" s="11">
        <v>0</v>
      </c>
      <c r="DO56" s="11">
        <v>0</v>
      </c>
      <c r="DP56" s="11">
        <v>0</v>
      </c>
      <c r="DQ56" s="9">
        <v>0</v>
      </c>
      <c r="DR56" s="11">
        <v>0</v>
      </c>
      <c r="DS56" s="11">
        <v>5</v>
      </c>
      <c r="DT56" s="11">
        <v>3</v>
      </c>
      <c r="DU56" s="9">
        <v>8</v>
      </c>
      <c r="DV56" s="11">
        <v>0</v>
      </c>
      <c r="DW56" s="11">
        <v>2</v>
      </c>
      <c r="DX56" s="11">
        <v>0</v>
      </c>
      <c r="DY56" s="9">
        <v>2</v>
      </c>
      <c r="DZ56" s="11">
        <v>0</v>
      </c>
      <c r="EA56" s="11">
        <v>0</v>
      </c>
      <c r="EB56" s="11">
        <v>0</v>
      </c>
      <c r="EC56" s="9">
        <v>0</v>
      </c>
      <c r="ED56" s="11">
        <v>0</v>
      </c>
      <c r="EE56" s="11">
        <v>0</v>
      </c>
      <c r="EF56" s="11">
        <v>0</v>
      </c>
      <c r="EG56" s="9">
        <v>0</v>
      </c>
    </row>
    <row r="57" spans="1:137" ht="51.75" customHeight="1" x14ac:dyDescent="0.25">
      <c r="A57" s="25" t="s">
        <v>183</v>
      </c>
      <c r="B57" s="12" t="s">
        <v>184</v>
      </c>
      <c r="C57" s="12" t="s">
        <v>43</v>
      </c>
      <c r="D57" s="12" t="s">
        <v>185</v>
      </c>
      <c r="E57" s="12" t="s">
        <v>45</v>
      </c>
      <c r="F57" s="12">
        <f t="shared" si="65"/>
        <v>90</v>
      </c>
      <c r="G57" s="12">
        <f t="shared" si="62"/>
        <v>200</v>
      </c>
      <c r="H57" s="12">
        <f t="shared" si="63"/>
        <v>165</v>
      </c>
      <c r="I57" s="35">
        <f t="shared" si="291"/>
        <v>455</v>
      </c>
      <c r="J57" s="11">
        <v>0</v>
      </c>
      <c r="K57" s="11">
        <v>1</v>
      </c>
      <c r="L57" s="11">
        <v>0</v>
      </c>
      <c r="M57" s="9">
        <v>1</v>
      </c>
      <c r="N57" s="11">
        <v>3</v>
      </c>
      <c r="O57" s="11">
        <v>10</v>
      </c>
      <c r="P57" s="11">
        <v>10</v>
      </c>
      <c r="Q57" s="9">
        <v>23</v>
      </c>
      <c r="R57" s="11">
        <v>0</v>
      </c>
      <c r="S57" s="11">
        <v>0</v>
      </c>
      <c r="T57" s="11">
        <v>0</v>
      </c>
      <c r="U57" s="9">
        <v>0</v>
      </c>
      <c r="V57" s="11">
        <v>0</v>
      </c>
      <c r="W57" s="11">
        <v>0</v>
      </c>
      <c r="X57" s="11">
        <v>0</v>
      </c>
      <c r="Y57" s="9">
        <v>0</v>
      </c>
      <c r="Z57" s="11">
        <v>0</v>
      </c>
      <c r="AA57" s="11">
        <v>0</v>
      </c>
      <c r="AB57" s="11">
        <v>0</v>
      </c>
      <c r="AC57" s="9">
        <v>0</v>
      </c>
      <c r="AD57" s="11">
        <v>15</v>
      </c>
      <c r="AE57" s="11">
        <v>30</v>
      </c>
      <c r="AF57" s="11">
        <v>30</v>
      </c>
      <c r="AG57" s="9">
        <v>75</v>
      </c>
      <c r="AH57" s="11">
        <v>5</v>
      </c>
      <c r="AI57" s="11">
        <v>10</v>
      </c>
      <c r="AJ57" s="11">
        <v>5</v>
      </c>
      <c r="AK57" s="9">
        <v>20</v>
      </c>
      <c r="AL57" s="11">
        <v>1</v>
      </c>
      <c r="AM57" s="11">
        <v>3</v>
      </c>
      <c r="AN57" s="11">
        <v>3</v>
      </c>
      <c r="AO57" s="9">
        <v>7</v>
      </c>
      <c r="AP57" s="11">
        <v>1</v>
      </c>
      <c r="AQ57" s="11">
        <v>3</v>
      </c>
      <c r="AR57" s="11">
        <v>3</v>
      </c>
      <c r="AS57" s="9">
        <v>7</v>
      </c>
      <c r="AT57" s="11">
        <v>3</v>
      </c>
      <c r="AU57" s="11">
        <v>5</v>
      </c>
      <c r="AV57" s="11">
        <v>5</v>
      </c>
      <c r="AW57" s="9">
        <v>13</v>
      </c>
      <c r="AX57" s="11">
        <v>3</v>
      </c>
      <c r="AY57" s="11">
        <v>15</v>
      </c>
      <c r="AZ57" s="11">
        <v>10</v>
      </c>
      <c r="BA57" s="9">
        <v>28</v>
      </c>
      <c r="BB57" s="11">
        <v>0</v>
      </c>
      <c r="BC57" s="11">
        <v>0</v>
      </c>
      <c r="BD57" s="11">
        <v>0</v>
      </c>
      <c r="BE57" s="9">
        <v>0</v>
      </c>
      <c r="BF57" s="11">
        <v>2</v>
      </c>
      <c r="BG57" s="11">
        <v>3</v>
      </c>
      <c r="BH57" s="11">
        <v>3</v>
      </c>
      <c r="BI57" s="9">
        <v>8</v>
      </c>
      <c r="BJ57" s="11">
        <v>5</v>
      </c>
      <c r="BK57" s="11">
        <v>15</v>
      </c>
      <c r="BL57" s="11">
        <v>10</v>
      </c>
      <c r="BM57" s="9">
        <v>30</v>
      </c>
      <c r="BN57" s="11">
        <v>0</v>
      </c>
      <c r="BO57" s="11">
        <v>0</v>
      </c>
      <c r="BP57" s="11">
        <v>0</v>
      </c>
      <c r="BQ57" s="9">
        <v>0</v>
      </c>
      <c r="BR57" s="11">
        <v>2</v>
      </c>
      <c r="BS57" s="11">
        <v>5</v>
      </c>
      <c r="BT57" s="11">
        <v>5</v>
      </c>
      <c r="BU57" s="9">
        <v>12</v>
      </c>
      <c r="BV57" s="11">
        <v>5</v>
      </c>
      <c r="BW57" s="11">
        <v>10</v>
      </c>
      <c r="BX57" s="11">
        <v>10</v>
      </c>
      <c r="BY57" s="9">
        <v>25</v>
      </c>
      <c r="BZ57" s="11">
        <v>0</v>
      </c>
      <c r="CA57" s="11">
        <v>0</v>
      </c>
      <c r="CB57" s="11">
        <v>0</v>
      </c>
      <c r="CC57" s="9">
        <v>0</v>
      </c>
      <c r="CD57" s="11">
        <v>0</v>
      </c>
      <c r="CE57" s="11">
        <v>0</v>
      </c>
      <c r="CF57" s="11">
        <v>0</v>
      </c>
      <c r="CG57" s="9">
        <v>0</v>
      </c>
      <c r="CH57" s="11">
        <v>0</v>
      </c>
      <c r="CI57" s="11">
        <v>1</v>
      </c>
      <c r="CJ57" s="11">
        <v>2</v>
      </c>
      <c r="CK57" s="9">
        <v>3</v>
      </c>
      <c r="CL57" s="11">
        <v>5</v>
      </c>
      <c r="CM57" s="11">
        <v>10</v>
      </c>
      <c r="CN57" s="11">
        <v>5</v>
      </c>
      <c r="CO57" s="9">
        <v>20</v>
      </c>
      <c r="CP57" s="11">
        <v>10</v>
      </c>
      <c r="CQ57" s="11">
        <v>15</v>
      </c>
      <c r="CR57" s="11">
        <v>10</v>
      </c>
      <c r="CS57" s="9">
        <v>35</v>
      </c>
      <c r="CT57" s="11">
        <v>1</v>
      </c>
      <c r="CU57" s="11">
        <v>3</v>
      </c>
      <c r="CV57" s="11">
        <v>3</v>
      </c>
      <c r="CW57" s="9">
        <v>7</v>
      </c>
      <c r="CX57" s="11">
        <v>0</v>
      </c>
      <c r="CY57" s="11">
        <v>0</v>
      </c>
      <c r="CZ57" s="11">
        <v>0</v>
      </c>
      <c r="DA57" s="9">
        <v>0</v>
      </c>
      <c r="DB57" s="11">
        <v>3</v>
      </c>
      <c r="DC57" s="11">
        <v>10</v>
      </c>
      <c r="DD57" s="11">
        <v>5</v>
      </c>
      <c r="DE57" s="9">
        <v>18</v>
      </c>
      <c r="DF57" s="11">
        <v>15</v>
      </c>
      <c r="DG57" s="11">
        <v>30</v>
      </c>
      <c r="DH57" s="11">
        <v>30</v>
      </c>
      <c r="DI57" s="9">
        <v>75</v>
      </c>
      <c r="DJ57" s="11">
        <v>0</v>
      </c>
      <c r="DK57" s="11">
        <v>0</v>
      </c>
      <c r="DL57" s="11">
        <v>0</v>
      </c>
      <c r="DM57" s="9">
        <v>0</v>
      </c>
      <c r="DN57" s="11">
        <v>0</v>
      </c>
      <c r="DO57" s="11">
        <v>0</v>
      </c>
      <c r="DP57" s="11">
        <v>0</v>
      </c>
      <c r="DQ57" s="9">
        <v>0</v>
      </c>
      <c r="DR57" s="11">
        <v>6</v>
      </c>
      <c r="DS57" s="11">
        <v>6</v>
      </c>
      <c r="DT57" s="11">
        <v>6</v>
      </c>
      <c r="DU57" s="9">
        <v>18</v>
      </c>
      <c r="DV57" s="11">
        <v>5</v>
      </c>
      <c r="DW57" s="11">
        <v>15</v>
      </c>
      <c r="DX57" s="11">
        <v>10</v>
      </c>
      <c r="DY57" s="9">
        <v>30</v>
      </c>
      <c r="DZ57" s="11">
        <v>0</v>
      </c>
      <c r="EA57" s="11">
        <v>0</v>
      </c>
      <c r="EB57" s="11">
        <v>0</v>
      </c>
      <c r="EC57" s="9">
        <v>0</v>
      </c>
      <c r="ED57" s="11">
        <v>0</v>
      </c>
      <c r="EE57" s="11">
        <v>0</v>
      </c>
      <c r="EF57" s="11">
        <v>0</v>
      </c>
      <c r="EG57" s="9">
        <v>0</v>
      </c>
    </row>
    <row r="58" spans="1:137" ht="71.400000000000006" customHeight="1" x14ac:dyDescent="0.25">
      <c r="A58" s="25" t="s">
        <v>186</v>
      </c>
      <c r="B58" s="12" t="s">
        <v>187</v>
      </c>
      <c r="C58" s="12" t="s">
        <v>43</v>
      </c>
      <c r="D58" s="12" t="s">
        <v>188</v>
      </c>
      <c r="E58" s="12" t="s">
        <v>45</v>
      </c>
      <c r="F58" s="12">
        <f t="shared" si="65"/>
        <v>2</v>
      </c>
      <c r="G58" s="12">
        <f t="shared" si="62"/>
        <v>9</v>
      </c>
      <c r="H58" s="12">
        <f t="shared" si="63"/>
        <v>5</v>
      </c>
      <c r="I58" s="35">
        <f t="shared" si="291"/>
        <v>16</v>
      </c>
      <c r="J58" s="11">
        <v>0</v>
      </c>
      <c r="K58" s="11">
        <v>0</v>
      </c>
      <c r="L58" s="11">
        <v>0</v>
      </c>
      <c r="M58" s="9">
        <v>0</v>
      </c>
      <c r="N58" s="11">
        <v>0</v>
      </c>
      <c r="O58" s="11">
        <v>1</v>
      </c>
      <c r="P58" s="11">
        <v>0</v>
      </c>
      <c r="Q58" s="9">
        <v>1</v>
      </c>
      <c r="R58" s="11">
        <v>0</v>
      </c>
      <c r="S58" s="11">
        <v>0</v>
      </c>
      <c r="T58" s="11">
        <v>0</v>
      </c>
      <c r="U58" s="9">
        <v>0</v>
      </c>
      <c r="V58" s="11">
        <v>0</v>
      </c>
      <c r="W58" s="11">
        <v>0</v>
      </c>
      <c r="X58" s="11">
        <v>0</v>
      </c>
      <c r="Y58" s="9">
        <v>0</v>
      </c>
      <c r="Z58" s="11">
        <v>0</v>
      </c>
      <c r="AA58" s="11">
        <v>0</v>
      </c>
      <c r="AB58" s="11">
        <v>0</v>
      </c>
      <c r="AC58" s="9">
        <v>0</v>
      </c>
      <c r="AD58" s="11">
        <v>0</v>
      </c>
      <c r="AE58" s="11">
        <v>1</v>
      </c>
      <c r="AF58" s="11">
        <v>0</v>
      </c>
      <c r="AG58" s="9">
        <v>1</v>
      </c>
      <c r="AH58" s="11">
        <v>1</v>
      </c>
      <c r="AI58" s="11">
        <v>1</v>
      </c>
      <c r="AJ58" s="11">
        <v>1</v>
      </c>
      <c r="AK58" s="9">
        <v>3</v>
      </c>
      <c r="AL58" s="11">
        <v>0</v>
      </c>
      <c r="AM58" s="11">
        <v>0</v>
      </c>
      <c r="AN58" s="11">
        <v>0</v>
      </c>
      <c r="AO58" s="9">
        <v>0</v>
      </c>
      <c r="AP58" s="11">
        <v>0</v>
      </c>
      <c r="AQ58" s="11">
        <v>0</v>
      </c>
      <c r="AR58" s="11">
        <v>0</v>
      </c>
      <c r="AS58" s="9">
        <v>0</v>
      </c>
      <c r="AT58" s="11">
        <v>0</v>
      </c>
      <c r="AU58" s="11">
        <v>1</v>
      </c>
      <c r="AV58" s="11">
        <v>1</v>
      </c>
      <c r="AW58" s="9">
        <v>2</v>
      </c>
      <c r="AX58" s="11">
        <v>0</v>
      </c>
      <c r="AY58" s="11">
        <v>0</v>
      </c>
      <c r="AZ58" s="11">
        <v>0</v>
      </c>
      <c r="BA58" s="9">
        <v>0</v>
      </c>
      <c r="BB58" s="11">
        <v>0</v>
      </c>
      <c r="BC58" s="11">
        <v>0</v>
      </c>
      <c r="BD58" s="11">
        <v>0</v>
      </c>
      <c r="BE58" s="9">
        <v>0</v>
      </c>
      <c r="BF58" s="11">
        <v>0</v>
      </c>
      <c r="BG58" s="11">
        <v>0</v>
      </c>
      <c r="BH58" s="11">
        <v>0</v>
      </c>
      <c r="BI58" s="9">
        <v>0</v>
      </c>
      <c r="BJ58" s="11">
        <v>0</v>
      </c>
      <c r="BK58" s="11">
        <v>0</v>
      </c>
      <c r="BL58" s="11">
        <v>0</v>
      </c>
      <c r="BM58" s="9">
        <v>0</v>
      </c>
      <c r="BN58" s="11">
        <v>0</v>
      </c>
      <c r="BO58" s="11">
        <v>0</v>
      </c>
      <c r="BP58" s="11">
        <v>0</v>
      </c>
      <c r="BQ58" s="9">
        <v>0</v>
      </c>
      <c r="BR58" s="11">
        <v>0</v>
      </c>
      <c r="BS58" s="11">
        <v>0</v>
      </c>
      <c r="BT58" s="11">
        <v>0</v>
      </c>
      <c r="BU58" s="9">
        <v>0</v>
      </c>
      <c r="BV58" s="11">
        <v>0</v>
      </c>
      <c r="BW58" s="11">
        <v>2</v>
      </c>
      <c r="BX58" s="11">
        <v>0</v>
      </c>
      <c r="BY58" s="9">
        <v>2</v>
      </c>
      <c r="BZ58" s="11">
        <v>0</v>
      </c>
      <c r="CA58" s="11">
        <v>0</v>
      </c>
      <c r="CB58" s="11">
        <v>0</v>
      </c>
      <c r="CC58" s="9">
        <v>0</v>
      </c>
      <c r="CD58" s="11">
        <v>0</v>
      </c>
      <c r="CE58" s="11">
        <v>0</v>
      </c>
      <c r="CF58" s="11">
        <v>0</v>
      </c>
      <c r="CG58" s="9">
        <v>0</v>
      </c>
      <c r="CH58" s="11">
        <v>0</v>
      </c>
      <c r="CI58" s="11">
        <v>0</v>
      </c>
      <c r="CJ58" s="11">
        <v>0</v>
      </c>
      <c r="CK58" s="9">
        <v>0</v>
      </c>
      <c r="CL58" s="11">
        <v>0</v>
      </c>
      <c r="CM58" s="11">
        <v>0</v>
      </c>
      <c r="CN58" s="11">
        <v>0</v>
      </c>
      <c r="CO58" s="9">
        <v>0</v>
      </c>
      <c r="CP58" s="11">
        <v>1</v>
      </c>
      <c r="CQ58" s="11">
        <v>1</v>
      </c>
      <c r="CR58" s="11">
        <v>1</v>
      </c>
      <c r="CS58" s="9">
        <v>3</v>
      </c>
      <c r="CT58" s="11">
        <v>0</v>
      </c>
      <c r="CU58" s="11">
        <v>0</v>
      </c>
      <c r="CV58" s="11">
        <v>0</v>
      </c>
      <c r="CW58" s="9">
        <v>0</v>
      </c>
      <c r="CX58" s="11">
        <v>0</v>
      </c>
      <c r="CY58" s="11">
        <v>0</v>
      </c>
      <c r="CZ58" s="11">
        <v>0</v>
      </c>
      <c r="DA58" s="9">
        <v>0</v>
      </c>
      <c r="DB58" s="11">
        <v>0</v>
      </c>
      <c r="DC58" s="11">
        <v>0</v>
      </c>
      <c r="DD58" s="11">
        <v>0</v>
      </c>
      <c r="DE58" s="9">
        <v>0</v>
      </c>
      <c r="DF58" s="11">
        <v>0</v>
      </c>
      <c r="DG58" s="11">
        <v>0</v>
      </c>
      <c r="DH58" s="11">
        <v>0</v>
      </c>
      <c r="DI58" s="9">
        <v>0</v>
      </c>
      <c r="DJ58" s="11">
        <v>0</v>
      </c>
      <c r="DK58" s="11">
        <v>0</v>
      </c>
      <c r="DL58" s="11">
        <v>0</v>
      </c>
      <c r="DM58" s="9">
        <v>0</v>
      </c>
      <c r="DN58" s="11">
        <v>0</v>
      </c>
      <c r="DO58" s="11">
        <v>0</v>
      </c>
      <c r="DP58" s="11">
        <v>0</v>
      </c>
      <c r="DQ58" s="9">
        <v>0</v>
      </c>
      <c r="DR58" s="11">
        <v>0</v>
      </c>
      <c r="DS58" s="11">
        <v>2</v>
      </c>
      <c r="DT58" s="11">
        <v>2</v>
      </c>
      <c r="DU58" s="9">
        <v>4</v>
      </c>
      <c r="DV58" s="11">
        <v>0</v>
      </c>
      <c r="DW58" s="11">
        <v>0</v>
      </c>
      <c r="DX58" s="11">
        <v>0</v>
      </c>
      <c r="DY58" s="9">
        <v>0</v>
      </c>
      <c r="DZ58" s="11">
        <v>0</v>
      </c>
      <c r="EA58" s="11">
        <v>0</v>
      </c>
      <c r="EB58" s="11">
        <v>0</v>
      </c>
      <c r="EC58" s="9">
        <v>0</v>
      </c>
      <c r="ED58" s="11">
        <v>0</v>
      </c>
      <c r="EE58" s="11">
        <v>0</v>
      </c>
      <c r="EF58" s="11">
        <v>0</v>
      </c>
      <c r="EG58" s="9">
        <v>0</v>
      </c>
    </row>
    <row r="59" spans="1:137" ht="71.400000000000006" customHeight="1" x14ac:dyDescent="0.25">
      <c r="A59" s="25" t="s">
        <v>189</v>
      </c>
      <c r="B59" s="12" t="s">
        <v>190</v>
      </c>
      <c r="C59" s="12" t="s">
        <v>43</v>
      </c>
      <c r="D59" s="12" t="s">
        <v>191</v>
      </c>
      <c r="E59" s="12" t="s">
        <v>45</v>
      </c>
      <c r="F59" s="12">
        <f t="shared" si="65"/>
        <v>46</v>
      </c>
      <c r="G59" s="12">
        <f t="shared" si="62"/>
        <v>91</v>
      </c>
      <c r="H59" s="12">
        <f t="shared" si="63"/>
        <v>46</v>
      </c>
      <c r="I59" s="35">
        <f t="shared" si="291"/>
        <v>183</v>
      </c>
      <c r="J59" s="11">
        <v>0</v>
      </c>
      <c r="K59" s="11">
        <v>0</v>
      </c>
      <c r="L59" s="11">
        <v>0</v>
      </c>
      <c r="M59" s="9">
        <v>0</v>
      </c>
      <c r="N59" s="11">
        <v>5</v>
      </c>
      <c r="O59" s="11">
        <v>10</v>
      </c>
      <c r="P59" s="11">
        <v>5</v>
      </c>
      <c r="Q59" s="9">
        <v>20</v>
      </c>
      <c r="R59" s="11">
        <v>7</v>
      </c>
      <c r="S59" s="11">
        <v>2</v>
      </c>
      <c r="T59" s="11">
        <v>2</v>
      </c>
      <c r="U59" s="9">
        <v>11</v>
      </c>
      <c r="V59" s="11">
        <v>0</v>
      </c>
      <c r="W59" s="11">
        <v>6</v>
      </c>
      <c r="X59" s="11">
        <v>4</v>
      </c>
      <c r="Y59" s="9">
        <v>10</v>
      </c>
      <c r="Z59" s="11">
        <v>1</v>
      </c>
      <c r="AA59" s="11">
        <v>3</v>
      </c>
      <c r="AB59" s="11">
        <v>1</v>
      </c>
      <c r="AC59" s="9">
        <v>5</v>
      </c>
      <c r="AD59" s="11">
        <v>0</v>
      </c>
      <c r="AE59" s="11">
        <v>1</v>
      </c>
      <c r="AF59" s="11">
        <v>1</v>
      </c>
      <c r="AG59" s="9">
        <v>2</v>
      </c>
      <c r="AH59" s="11">
        <v>0</v>
      </c>
      <c r="AI59" s="11">
        <v>0</v>
      </c>
      <c r="AJ59" s="11">
        <v>0</v>
      </c>
      <c r="AK59" s="9">
        <v>0</v>
      </c>
      <c r="AL59" s="11">
        <v>0</v>
      </c>
      <c r="AM59" s="11">
        <v>0</v>
      </c>
      <c r="AN59" s="11">
        <v>0</v>
      </c>
      <c r="AO59" s="9">
        <v>0</v>
      </c>
      <c r="AP59" s="11">
        <v>6</v>
      </c>
      <c r="AQ59" s="11">
        <v>0</v>
      </c>
      <c r="AR59" s="11">
        <v>0</v>
      </c>
      <c r="AS59" s="9">
        <v>6</v>
      </c>
      <c r="AT59" s="11">
        <v>0</v>
      </c>
      <c r="AU59" s="11">
        <v>0</v>
      </c>
      <c r="AV59" s="11">
        <v>0</v>
      </c>
      <c r="AW59" s="9">
        <v>0</v>
      </c>
      <c r="AX59" s="11">
        <v>2</v>
      </c>
      <c r="AY59" s="11">
        <v>3</v>
      </c>
      <c r="AZ59" s="11">
        <v>1</v>
      </c>
      <c r="BA59" s="9">
        <v>6</v>
      </c>
      <c r="BB59" s="11">
        <v>5</v>
      </c>
      <c r="BC59" s="11">
        <v>20</v>
      </c>
      <c r="BD59" s="11">
        <v>10</v>
      </c>
      <c r="BE59" s="9">
        <v>35</v>
      </c>
      <c r="BF59" s="11">
        <v>0</v>
      </c>
      <c r="BG59" s="11">
        <v>0</v>
      </c>
      <c r="BH59" s="11">
        <v>0</v>
      </c>
      <c r="BI59" s="9">
        <v>0</v>
      </c>
      <c r="BJ59" s="11">
        <v>0</v>
      </c>
      <c r="BK59" s="11">
        <v>0</v>
      </c>
      <c r="BL59" s="11">
        <v>0</v>
      </c>
      <c r="BM59" s="9">
        <v>0</v>
      </c>
      <c r="BN59" s="11">
        <v>0</v>
      </c>
      <c r="BO59" s="11">
        <v>0</v>
      </c>
      <c r="BP59" s="11">
        <v>0</v>
      </c>
      <c r="BQ59" s="9">
        <v>0</v>
      </c>
      <c r="BR59" s="11">
        <v>0</v>
      </c>
      <c r="BS59" s="11">
        <v>0</v>
      </c>
      <c r="BT59" s="11">
        <v>0</v>
      </c>
      <c r="BU59" s="9">
        <v>0</v>
      </c>
      <c r="BV59" s="11">
        <v>0</v>
      </c>
      <c r="BW59" s="11">
        <v>0</v>
      </c>
      <c r="BX59" s="11">
        <v>0</v>
      </c>
      <c r="BY59" s="9">
        <v>0</v>
      </c>
      <c r="BZ59" s="11">
        <v>5</v>
      </c>
      <c r="CA59" s="11">
        <v>5</v>
      </c>
      <c r="CB59" s="11">
        <v>5</v>
      </c>
      <c r="CC59" s="9">
        <v>15</v>
      </c>
      <c r="CD59" s="11">
        <v>5</v>
      </c>
      <c r="CE59" s="11">
        <v>10</v>
      </c>
      <c r="CF59" s="11">
        <v>5</v>
      </c>
      <c r="CG59" s="9">
        <v>20</v>
      </c>
      <c r="CH59" s="11">
        <v>3</v>
      </c>
      <c r="CI59" s="11">
        <v>0</v>
      </c>
      <c r="CJ59" s="11">
        <v>0</v>
      </c>
      <c r="CK59" s="9">
        <v>3</v>
      </c>
      <c r="CL59" s="11">
        <v>0</v>
      </c>
      <c r="CM59" s="11">
        <v>0</v>
      </c>
      <c r="CN59" s="11">
        <v>0</v>
      </c>
      <c r="CO59" s="9">
        <v>0</v>
      </c>
      <c r="CP59" s="11">
        <v>2</v>
      </c>
      <c r="CQ59" s="11">
        <v>10</v>
      </c>
      <c r="CR59" s="11">
        <v>5</v>
      </c>
      <c r="CS59" s="9">
        <v>17</v>
      </c>
      <c r="CT59" s="11">
        <v>0</v>
      </c>
      <c r="CU59" s="11">
        <v>0</v>
      </c>
      <c r="CV59" s="11">
        <v>0</v>
      </c>
      <c r="CW59" s="9">
        <v>0</v>
      </c>
      <c r="CX59" s="11">
        <v>0</v>
      </c>
      <c r="CY59" s="11">
        <v>0</v>
      </c>
      <c r="CZ59" s="11">
        <v>0</v>
      </c>
      <c r="DA59" s="9">
        <v>0</v>
      </c>
      <c r="DB59" s="11">
        <v>0</v>
      </c>
      <c r="DC59" s="11">
        <v>0</v>
      </c>
      <c r="DD59" s="11">
        <v>0</v>
      </c>
      <c r="DE59" s="9">
        <v>0</v>
      </c>
      <c r="DF59" s="11">
        <v>5</v>
      </c>
      <c r="DG59" s="11">
        <v>15</v>
      </c>
      <c r="DH59" s="11">
        <v>5</v>
      </c>
      <c r="DI59" s="9">
        <v>25</v>
      </c>
      <c r="DJ59" s="11">
        <v>0</v>
      </c>
      <c r="DK59" s="11">
        <v>0</v>
      </c>
      <c r="DL59" s="11">
        <v>0</v>
      </c>
      <c r="DM59" s="9">
        <v>0</v>
      </c>
      <c r="DN59" s="11">
        <v>0</v>
      </c>
      <c r="DO59" s="11">
        <v>5</v>
      </c>
      <c r="DP59" s="11">
        <v>2</v>
      </c>
      <c r="DQ59" s="9">
        <v>7</v>
      </c>
      <c r="DR59" s="11">
        <v>0</v>
      </c>
      <c r="DS59" s="11">
        <v>1</v>
      </c>
      <c r="DT59" s="11">
        <v>0</v>
      </c>
      <c r="DU59" s="9">
        <v>1</v>
      </c>
      <c r="DV59" s="11">
        <v>0</v>
      </c>
      <c r="DW59" s="11">
        <v>0</v>
      </c>
      <c r="DX59" s="11">
        <v>0</v>
      </c>
      <c r="DY59" s="9">
        <v>0</v>
      </c>
      <c r="DZ59" s="11">
        <v>0</v>
      </c>
      <c r="EA59" s="11">
        <v>0</v>
      </c>
      <c r="EB59" s="11">
        <v>0</v>
      </c>
      <c r="EC59" s="9">
        <v>0</v>
      </c>
      <c r="ED59" s="11">
        <v>0</v>
      </c>
      <c r="EE59" s="11">
        <v>0</v>
      </c>
      <c r="EF59" s="11">
        <v>0</v>
      </c>
      <c r="EG59" s="9">
        <v>0</v>
      </c>
    </row>
    <row r="60" spans="1:137" ht="71.400000000000006" customHeight="1" x14ac:dyDescent="0.25">
      <c r="A60" s="21" t="s">
        <v>173</v>
      </c>
      <c r="B60" s="12" t="s">
        <v>192</v>
      </c>
      <c r="C60" s="12" t="s">
        <v>43</v>
      </c>
      <c r="D60" s="12" t="s">
        <v>193</v>
      </c>
      <c r="E60" s="12" t="s">
        <v>45</v>
      </c>
      <c r="F60" s="12">
        <f t="shared" si="65"/>
        <v>20</v>
      </c>
      <c r="G60" s="12">
        <f t="shared" si="62"/>
        <v>0</v>
      </c>
      <c r="H60" s="12">
        <f t="shared" si="63"/>
        <v>0</v>
      </c>
      <c r="I60" s="35">
        <f t="shared" si="291"/>
        <v>20</v>
      </c>
      <c r="J60" s="11">
        <v>0</v>
      </c>
      <c r="K60" s="11">
        <v>0</v>
      </c>
      <c r="L60" s="11">
        <v>0</v>
      </c>
      <c r="M60" s="9">
        <v>0</v>
      </c>
      <c r="N60" s="11">
        <v>0</v>
      </c>
      <c r="O60" s="11">
        <v>0</v>
      </c>
      <c r="P60" s="11">
        <v>0</v>
      </c>
      <c r="Q60" s="9">
        <v>0</v>
      </c>
      <c r="R60" s="11">
        <v>0</v>
      </c>
      <c r="S60" s="11">
        <v>0</v>
      </c>
      <c r="T60" s="11">
        <v>0</v>
      </c>
      <c r="U60" s="9">
        <v>0</v>
      </c>
      <c r="V60" s="11">
        <v>0</v>
      </c>
      <c r="W60" s="11">
        <v>0</v>
      </c>
      <c r="X60" s="11">
        <v>0</v>
      </c>
      <c r="Y60" s="9">
        <v>0</v>
      </c>
      <c r="Z60" s="11">
        <v>0</v>
      </c>
      <c r="AA60" s="11">
        <v>0</v>
      </c>
      <c r="AB60" s="11">
        <v>0</v>
      </c>
      <c r="AC60" s="9">
        <v>0</v>
      </c>
      <c r="AD60" s="11">
        <v>0</v>
      </c>
      <c r="AE60" s="11">
        <v>0</v>
      </c>
      <c r="AF60" s="11">
        <v>0</v>
      </c>
      <c r="AG60" s="9">
        <v>0</v>
      </c>
      <c r="AH60" s="11">
        <v>0</v>
      </c>
      <c r="AI60" s="11">
        <v>0</v>
      </c>
      <c r="AJ60" s="11">
        <v>0</v>
      </c>
      <c r="AK60" s="9">
        <v>0</v>
      </c>
      <c r="AL60" s="11">
        <v>0</v>
      </c>
      <c r="AM60" s="11">
        <v>0</v>
      </c>
      <c r="AN60" s="11">
        <v>0</v>
      </c>
      <c r="AO60" s="9">
        <v>0</v>
      </c>
      <c r="AP60" s="11">
        <v>0</v>
      </c>
      <c r="AQ60" s="11">
        <v>0</v>
      </c>
      <c r="AR60" s="11">
        <v>0</v>
      </c>
      <c r="AS60" s="9">
        <v>0</v>
      </c>
      <c r="AT60" s="11">
        <v>0</v>
      </c>
      <c r="AU60" s="11">
        <v>0</v>
      </c>
      <c r="AV60" s="11">
        <v>0</v>
      </c>
      <c r="AW60" s="9">
        <v>0</v>
      </c>
      <c r="AX60" s="11">
        <v>0</v>
      </c>
      <c r="AY60" s="11">
        <v>0</v>
      </c>
      <c r="AZ60" s="11">
        <v>0</v>
      </c>
      <c r="BA60" s="9">
        <v>0</v>
      </c>
      <c r="BB60" s="11">
        <v>0</v>
      </c>
      <c r="BC60" s="11">
        <v>0</v>
      </c>
      <c r="BD60" s="11">
        <v>0</v>
      </c>
      <c r="BE60" s="9">
        <v>0</v>
      </c>
      <c r="BF60" s="11">
        <v>0</v>
      </c>
      <c r="BG60" s="11">
        <v>0</v>
      </c>
      <c r="BH60" s="11">
        <v>0</v>
      </c>
      <c r="BI60" s="9">
        <v>0</v>
      </c>
      <c r="BJ60" s="11">
        <v>0</v>
      </c>
      <c r="BK60" s="11">
        <v>0</v>
      </c>
      <c r="BL60" s="11">
        <v>0</v>
      </c>
      <c r="BM60" s="9">
        <v>0</v>
      </c>
      <c r="BN60" s="11">
        <v>0</v>
      </c>
      <c r="BO60" s="11">
        <v>0</v>
      </c>
      <c r="BP60" s="11">
        <v>0</v>
      </c>
      <c r="BQ60" s="9">
        <v>0</v>
      </c>
      <c r="BR60" s="11">
        <v>0</v>
      </c>
      <c r="BS60" s="11">
        <v>0</v>
      </c>
      <c r="BT60" s="11">
        <v>0</v>
      </c>
      <c r="BU60" s="9">
        <v>0</v>
      </c>
      <c r="BV60" s="11">
        <v>0</v>
      </c>
      <c r="BW60" s="11">
        <v>0</v>
      </c>
      <c r="BX60" s="11">
        <v>0</v>
      </c>
      <c r="BY60" s="9">
        <v>0</v>
      </c>
      <c r="BZ60" s="11">
        <v>11</v>
      </c>
      <c r="CA60" s="11">
        <v>0</v>
      </c>
      <c r="CB60" s="11">
        <v>0</v>
      </c>
      <c r="CC60" s="9">
        <v>11</v>
      </c>
      <c r="CD60" s="11">
        <v>9</v>
      </c>
      <c r="CE60" s="11">
        <v>0</v>
      </c>
      <c r="CF60" s="11">
        <v>0</v>
      </c>
      <c r="CG60" s="9">
        <v>9</v>
      </c>
      <c r="CH60" s="11">
        <v>0</v>
      </c>
      <c r="CI60" s="11">
        <v>0</v>
      </c>
      <c r="CJ60" s="11">
        <v>0</v>
      </c>
      <c r="CK60" s="9">
        <v>0</v>
      </c>
      <c r="CL60" s="11">
        <v>0</v>
      </c>
      <c r="CM60" s="11">
        <v>0</v>
      </c>
      <c r="CN60" s="11">
        <v>0</v>
      </c>
      <c r="CO60" s="9">
        <v>0</v>
      </c>
      <c r="CP60" s="11">
        <v>0</v>
      </c>
      <c r="CQ60" s="11">
        <v>0</v>
      </c>
      <c r="CR60" s="11">
        <v>0</v>
      </c>
      <c r="CS60" s="9">
        <v>0</v>
      </c>
      <c r="CT60" s="11">
        <v>0</v>
      </c>
      <c r="CU60" s="11">
        <v>0</v>
      </c>
      <c r="CV60" s="11">
        <v>0</v>
      </c>
      <c r="CW60" s="9">
        <v>0</v>
      </c>
      <c r="CX60" s="11">
        <v>0</v>
      </c>
      <c r="CY60" s="11">
        <v>0</v>
      </c>
      <c r="CZ60" s="11">
        <v>0</v>
      </c>
      <c r="DA60" s="9">
        <v>0</v>
      </c>
      <c r="DB60" s="11">
        <v>0</v>
      </c>
      <c r="DC60" s="11">
        <v>0</v>
      </c>
      <c r="DD60" s="11">
        <v>0</v>
      </c>
      <c r="DE60" s="9">
        <v>0</v>
      </c>
      <c r="DF60" s="11">
        <v>0</v>
      </c>
      <c r="DG60" s="11">
        <v>0</v>
      </c>
      <c r="DH60" s="11">
        <v>0</v>
      </c>
      <c r="DI60" s="9">
        <v>0</v>
      </c>
      <c r="DJ60" s="11">
        <v>0</v>
      </c>
      <c r="DK60" s="11">
        <v>0</v>
      </c>
      <c r="DL60" s="11">
        <v>0</v>
      </c>
      <c r="DM60" s="9">
        <v>0</v>
      </c>
      <c r="DN60" s="11">
        <v>0</v>
      </c>
      <c r="DO60" s="11">
        <v>0</v>
      </c>
      <c r="DP60" s="11">
        <v>0</v>
      </c>
      <c r="DQ60" s="9">
        <v>0</v>
      </c>
      <c r="DR60" s="11">
        <v>0</v>
      </c>
      <c r="DS60" s="11">
        <v>0</v>
      </c>
      <c r="DT60" s="11">
        <v>0</v>
      </c>
      <c r="DU60" s="9">
        <v>0</v>
      </c>
      <c r="DV60" s="11">
        <v>0</v>
      </c>
      <c r="DW60" s="11">
        <v>0</v>
      </c>
      <c r="DX60" s="11">
        <v>0</v>
      </c>
      <c r="DY60" s="9">
        <v>0</v>
      </c>
      <c r="DZ60" s="11">
        <v>0</v>
      </c>
      <c r="EA60" s="11">
        <v>0</v>
      </c>
      <c r="EB60" s="11">
        <v>0</v>
      </c>
      <c r="EC60" s="9">
        <v>0</v>
      </c>
      <c r="ED60" s="11">
        <v>0</v>
      </c>
      <c r="EE60" s="11">
        <v>0</v>
      </c>
      <c r="EF60" s="11">
        <v>0</v>
      </c>
      <c r="EG60" s="9">
        <v>0</v>
      </c>
    </row>
    <row r="61" spans="1:137" ht="71.400000000000006" customHeight="1" x14ac:dyDescent="0.25">
      <c r="A61" s="21" t="s">
        <v>173</v>
      </c>
      <c r="B61" s="12" t="s">
        <v>194</v>
      </c>
      <c r="C61" s="12" t="s">
        <v>43</v>
      </c>
      <c r="D61" s="12" t="s">
        <v>195</v>
      </c>
      <c r="E61" s="12" t="s">
        <v>45</v>
      </c>
      <c r="F61" s="12">
        <f t="shared" si="65"/>
        <v>38</v>
      </c>
      <c r="G61" s="12">
        <f t="shared" si="62"/>
        <v>98</v>
      </c>
      <c r="H61" s="12">
        <f t="shared" si="63"/>
        <v>56</v>
      </c>
      <c r="I61" s="35">
        <f t="shared" si="291"/>
        <v>192</v>
      </c>
      <c r="J61" s="11">
        <v>0</v>
      </c>
      <c r="K61" s="11">
        <v>0</v>
      </c>
      <c r="L61" s="11">
        <v>0</v>
      </c>
      <c r="M61" s="9">
        <v>0</v>
      </c>
      <c r="N61" s="11">
        <v>20</v>
      </c>
      <c r="O61" s="11">
        <v>40</v>
      </c>
      <c r="P61" s="11">
        <v>20</v>
      </c>
      <c r="Q61" s="9">
        <v>80</v>
      </c>
      <c r="R61" s="11">
        <v>0</v>
      </c>
      <c r="S61" s="11">
        <v>0</v>
      </c>
      <c r="T61" s="11">
        <v>0</v>
      </c>
      <c r="U61" s="9">
        <v>0</v>
      </c>
      <c r="V61" s="11">
        <v>0</v>
      </c>
      <c r="W61" s="11">
        <v>0</v>
      </c>
      <c r="X61" s="11">
        <v>0</v>
      </c>
      <c r="Y61" s="9">
        <v>0</v>
      </c>
      <c r="Z61" s="11">
        <v>0</v>
      </c>
      <c r="AA61" s="11">
        <v>0</v>
      </c>
      <c r="AB61" s="11">
        <v>0</v>
      </c>
      <c r="AC61" s="9">
        <v>0</v>
      </c>
      <c r="AD61" s="11">
        <v>0</v>
      </c>
      <c r="AE61" s="11">
        <v>0</v>
      </c>
      <c r="AF61" s="11">
        <v>0</v>
      </c>
      <c r="AG61" s="9">
        <v>0</v>
      </c>
      <c r="AH61" s="11">
        <v>3</v>
      </c>
      <c r="AI61" s="11">
        <v>3</v>
      </c>
      <c r="AJ61" s="11">
        <v>3</v>
      </c>
      <c r="AK61" s="9">
        <v>9</v>
      </c>
      <c r="AL61" s="11">
        <v>0</v>
      </c>
      <c r="AM61" s="11">
        <v>0</v>
      </c>
      <c r="AN61" s="11">
        <v>0</v>
      </c>
      <c r="AO61" s="9">
        <v>0</v>
      </c>
      <c r="AP61" s="11">
        <v>2</v>
      </c>
      <c r="AQ61" s="11">
        <v>5</v>
      </c>
      <c r="AR61" s="11">
        <v>3</v>
      </c>
      <c r="AS61" s="9">
        <v>10</v>
      </c>
      <c r="AT61" s="11">
        <v>0</v>
      </c>
      <c r="AU61" s="11">
        <v>1</v>
      </c>
      <c r="AV61" s="11">
        <v>1</v>
      </c>
      <c r="AW61" s="9">
        <v>2</v>
      </c>
      <c r="AX61" s="11">
        <v>0</v>
      </c>
      <c r="AY61" s="11">
        <v>0</v>
      </c>
      <c r="AZ61" s="11">
        <v>0</v>
      </c>
      <c r="BA61" s="9">
        <v>0</v>
      </c>
      <c r="BB61" s="11">
        <v>0</v>
      </c>
      <c r="BC61" s="11">
        <v>0</v>
      </c>
      <c r="BD61" s="11">
        <v>0</v>
      </c>
      <c r="BE61" s="9">
        <v>0</v>
      </c>
      <c r="BF61" s="11">
        <v>0</v>
      </c>
      <c r="BG61" s="11">
        <v>0</v>
      </c>
      <c r="BH61" s="11">
        <v>0</v>
      </c>
      <c r="BI61" s="9">
        <v>0</v>
      </c>
      <c r="BJ61" s="11">
        <v>0</v>
      </c>
      <c r="BK61" s="11">
        <v>0</v>
      </c>
      <c r="BL61" s="11">
        <v>0</v>
      </c>
      <c r="BM61" s="9">
        <v>0</v>
      </c>
      <c r="BN61" s="11">
        <v>0</v>
      </c>
      <c r="BO61" s="11">
        <v>0</v>
      </c>
      <c r="BP61" s="11">
        <v>0</v>
      </c>
      <c r="BQ61" s="9">
        <v>0</v>
      </c>
      <c r="BR61" s="11">
        <v>0</v>
      </c>
      <c r="BS61" s="11">
        <v>0</v>
      </c>
      <c r="BT61" s="11">
        <v>0</v>
      </c>
      <c r="BU61" s="9">
        <v>0</v>
      </c>
      <c r="BV61" s="11">
        <v>4</v>
      </c>
      <c r="BW61" s="11">
        <v>8</v>
      </c>
      <c r="BX61" s="11">
        <v>3</v>
      </c>
      <c r="BY61" s="9">
        <v>15</v>
      </c>
      <c r="BZ61" s="11">
        <v>0</v>
      </c>
      <c r="CA61" s="11">
        <v>0</v>
      </c>
      <c r="CB61" s="11">
        <v>0</v>
      </c>
      <c r="CC61" s="9">
        <v>0</v>
      </c>
      <c r="CD61" s="11">
        <v>0</v>
      </c>
      <c r="CE61" s="11">
        <v>0</v>
      </c>
      <c r="CF61" s="11">
        <v>0</v>
      </c>
      <c r="CG61" s="9">
        <v>0</v>
      </c>
      <c r="CH61" s="11">
        <v>0</v>
      </c>
      <c r="CI61" s="11">
        <v>1</v>
      </c>
      <c r="CJ61" s="11">
        <v>1</v>
      </c>
      <c r="CK61" s="9">
        <v>2</v>
      </c>
      <c r="CL61" s="11">
        <v>0</v>
      </c>
      <c r="CM61" s="11">
        <v>8</v>
      </c>
      <c r="CN61" s="11">
        <v>4</v>
      </c>
      <c r="CO61" s="9">
        <v>12</v>
      </c>
      <c r="CP61" s="11">
        <v>2</v>
      </c>
      <c r="CQ61" s="11">
        <v>4</v>
      </c>
      <c r="CR61" s="11">
        <v>2</v>
      </c>
      <c r="CS61" s="9">
        <v>8</v>
      </c>
      <c r="CT61" s="11">
        <v>0</v>
      </c>
      <c r="CU61" s="11">
        <v>0</v>
      </c>
      <c r="CV61" s="11">
        <v>0</v>
      </c>
      <c r="CW61" s="9">
        <v>0</v>
      </c>
      <c r="CX61" s="11">
        <v>1</v>
      </c>
      <c r="CY61" s="11">
        <v>3</v>
      </c>
      <c r="CZ61" s="11">
        <v>5</v>
      </c>
      <c r="DA61" s="9">
        <v>9</v>
      </c>
      <c r="DB61" s="11">
        <v>0</v>
      </c>
      <c r="DC61" s="11">
        <v>1</v>
      </c>
      <c r="DD61" s="11">
        <v>0</v>
      </c>
      <c r="DE61" s="9">
        <v>1</v>
      </c>
      <c r="DF61" s="11">
        <v>0</v>
      </c>
      <c r="DG61" s="11">
        <v>2</v>
      </c>
      <c r="DH61" s="11">
        <v>2</v>
      </c>
      <c r="DI61" s="9">
        <v>4</v>
      </c>
      <c r="DJ61" s="11">
        <v>0</v>
      </c>
      <c r="DK61" s="11">
        <v>0</v>
      </c>
      <c r="DL61" s="11">
        <v>0</v>
      </c>
      <c r="DM61" s="9">
        <v>0</v>
      </c>
      <c r="DN61" s="11">
        <v>0</v>
      </c>
      <c r="DO61" s="11">
        <v>0</v>
      </c>
      <c r="DP61" s="11">
        <v>0</v>
      </c>
      <c r="DQ61" s="9">
        <v>0</v>
      </c>
      <c r="DR61" s="11">
        <v>1</v>
      </c>
      <c r="DS61" s="11">
        <v>2</v>
      </c>
      <c r="DT61" s="11">
        <v>2</v>
      </c>
      <c r="DU61" s="9">
        <v>5</v>
      </c>
      <c r="DV61" s="11">
        <v>5</v>
      </c>
      <c r="DW61" s="11">
        <v>20</v>
      </c>
      <c r="DX61" s="11">
        <v>10</v>
      </c>
      <c r="DY61" s="9">
        <v>35</v>
      </c>
      <c r="DZ61" s="11">
        <v>0</v>
      </c>
      <c r="EA61" s="11">
        <v>0</v>
      </c>
      <c r="EB61" s="11">
        <v>0</v>
      </c>
      <c r="EC61" s="9">
        <v>0</v>
      </c>
      <c r="ED61" s="11">
        <v>0</v>
      </c>
      <c r="EE61" s="11">
        <v>0</v>
      </c>
      <c r="EF61" s="11">
        <v>0</v>
      </c>
      <c r="EG61" s="9">
        <v>0</v>
      </c>
    </row>
    <row r="62" spans="1:137" ht="71.400000000000006" customHeight="1" x14ac:dyDescent="0.25">
      <c r="A62" s="25" t="s">
        <v>196</v>
      </c>
      <c r="B62" s="12" t="s">
        <v>197</v>
      </c>
      <c r="C62" s="12" t="s">
        <v>43</v>
      </c>
      <c r="D62" s="12" t="s">
        <v>198</v>
      </c>
      <c r="E62" s="12" t="s">
        <v>45</v>
      </c>
      <c r="F62" s="12">
        <f t="shared" si="65"/>
        <v>99</v>
      </c>
      <c r="G62" s="12">
        <f t="shared" si="62"/>
        <v>196</v>
      </c>
      <c r="H62" s="12">
        <f t="shared" si="63"/>
        <v>144</v>
      </c>
      <c r="I62" s="35">
        <f t="shared" si="291"/>
        <v>439</v>
      </c>
      <c r="J62" s="11">
        <v>0</v>
      </c>
      <c r="K62" s="11">
        <v>0</v>
      </c>
      <c r="L62" s="11">
        <v>0</v>
      </c>
      <c r="M62" s="9">
        <v>0</v>
      </c>
      <c r="N62" s="11">
        <v>2</v>
      </c>
      <c r="O62" s="11">
        <v>5</v>
      </c>
      <c r="P62" s="11">
        <v>3</v>
      </c>
      <c r="Q62" s="9">
        <v>10</v>
      </c>
      <c r="R62" s="11">
        <v>0</v>
      </c>
      <c r="S62" s="11">
        <v>0</v>
      </c>
      <c r="T62" s="11">
        <v>0</v>
      </c>
      <c r="U62" s="9">
        <v>0</v>
      </c>
      <c r="V62" s="11">
        <v>0</v>
      </c>
      <c r="W62" s="11">
        <v>0</v>
      </c>
      <c r="X62" s="11">
        <v>0</v>
      </c>
      <c r="Y62" s="9">
        <v>0</v>
      </c>
      <c r="Z62" s="11">
        <v>10</v>
      </c>
      <c r="AA62" s="11">
        <v>30</v>
      </c>
      <c r="AB62" s="11">
        <v>20</v>
      </c>
      <c r="AC62" s="9">
        <v>60</v>
      </c>
      <c r="AD62" s="11">
        <v>0</v>
      </c>
      <c r="AE62" s="11">
        <v>0</v>
      </c>
      <c r="AF62" s="11">
        <v>0</v>
      </c>
      <c r="AG62" s="9">
        <v>0</v>
      </c>
      <c r="AH62" s="11">
        <v>0</v>
      </c>
      <c r="AI62" s="11">
        <v>1</v>
      </c>
      <c r="AJ62" s="11">
        <v>0</v>
      </c>
      <c r="AK62" s="9">
        <v>1</v>
      </c>
      <c r="AL62" s="11">
        <v>0</v>
      </c>
      <c r="AM62" s="11">
        <v>0</v>
      </c>
      <c r="AN62" s="11">
        <v>0</v>
      </c>
      <c r="AO62" s="9">
        <v>0</v>
      </c>
      <c r="AP62" s="11">
        <v>20</v>
      </c>
      <c r="AQ62" s="11">
        <v>30</v>
      </c>
      <c r="AR62" s="11">
        <v>30</v>
      </c>
      <c r="AS62" s="9">
        <v>80</v>
      </c>
      <c r="AT62" s="11">
        <v>0</v>
      </c>
      <c r="AU62" s="11">
        <v>0</v>
      </c>
      <c r="AV62" s="11">
        <v>0</v>
      </c>
      <c r="AW62" s="9">
        <v>0</v>
      </c>
      <c r="AX62" s="11">
        <v>20</v>
      </c>
      <c r="AY62" s="11">
        <v>30</v>
      </c>
      <c r="AZ62" s="11">
        <v>30</v>
      </c>
      <c r="BA62" s="9">
        <v>80</v>
      </c>
      <c r="BB62" s="11">
        <v>0</v>
      </c>
      <c r="BC62" s="11">
        <v>2</v>
      </c>
      <c r="BD62" s="11">
        <v>1</v>
      </c>
      <c r="BE62" s="9">
        <v>3</v>
      </c>
      <c r="BF62" s="11">
        <v>1</v>
      </c>
      <c r="BG62" s="11">
        <v>2</v>
      </c>
      <c r="BH62" s="11">
        <v>2</v>
      </c>
      <c r="BI62" s="9">
        <v>5</v>
      </c>
      <c r="BJ62" s="11">
        <v>0</v>
      </c>
      <c r="BK62" s="11">
        <v>1</v>
      </c>
      <c r="BL62" s="11">
        <v>0</v>
      </c>
      <c r="BM62" s="9">
        <v>1</v>
      </c>
      <c r="BN62" s="11">
        <v>0</v>
      </c>
      <c r="BO62" s="11">
        <v>0</v>
      </c>
      <c r="BP62" s="11">
        <v>0</v>
      </c>
      <c r="BQ62" s="9">
        <v>0</v>
      </c>
      <c r="BR62" s="11">
        <v>0</v>
      </c>
      <c r="BS62" s="11">
        <v>0</v>
      </c>
      <c r="BT62" s="11">
        <v>0</v>
      </c>
      <c r="BU62" s="9">
        <v>0</v>
      </c>
      <c r="BV62" s="11">
        <v>0</v>
      </c>
      <c r="BW62" s="11">
        <v>0</v>
      </c>
      <c r="BX62" s="11">
        <v>0</v>
      </c>
      <c r="BY62" s="9">
        <v>0</v>
      </c>
      <c r="BZ62" s="11">
        <v>1</v>
      </c>
      <c r="CA62" s="11">
        <v>3</v>
      </c>
      <c r="CB62" s="11">
        <v>2</v>
      </c>
      <c r="CC62" s="9">
        <v>6</v>
      </c>
      <c r="CD62" s="11">
        <v>5</v>
      </c>
      <c r="CE62" s="11">
        <v>20</v>
      </c>
      <c r="CF62" s="11">
        <v>15</v>
      </c>
      <c r="CG62" s="9">
        <v>40</v>
      </c>
      <c r="CH62" s="11">
        <v>10</v>
      </c>
      <c r="CI62" s="11">
        <v>15</v>
      </c>
      <c r="CJ62" s="11">
        <v>10</v>
      </c>
      <c r="CK62" s="9">
        <v>35</v>
      </c>
      <c r="CL62" s="11">
        <v>10</v>
      </c>
      <c r="CM62" s="11">
        <v>20</v>
      </c>
      <c r="CN62" s="11">
        <v>10</v>
      </c>
      <c r="CO62" s="9">
        <v>40</v>
      </c>
      <c r="CP62" s="11">
        <v>10</v>
      </c>
      <c r="CQ62" s="11">
        <v>15</v>
      </c>
      <c r="CR62" s="11">
        <v>10</v>
      </c>
      <c r="CS62" s="9">
        <v>35</v>
      </c>
      <c r="CT62" s="11">
        <v>0</v>
      </c>
      <c r="CU62" s="11">
        <v>0</v>
      </c>
      <c r="CV62" s="11">
        <v>0</v>
      </c>
      <c r="CW62" s="9">
        <v>0</v>
      </c>
      <c r="CX62" s="11">
        <v>0</v>
      </c>
      <c r="CY62" s="11">
        <v>0</v>
      </c>
      <c r="CZ62" s="11">
        <v>0</v>
      </c>
      <c r="DA62" s="9">
        <v>0</v>
      </c>
      <c r="DB62" s="11">
        <v>0</v>
      </c>
      <c r="DC62" s="11">
        <v>0</v>
      </c>
      <c r="DD62" s="11">
        <v>0</v>
      </c>
      <c r="DE62" s="9">
        <v>0</v>
      </c>
      <c r="DF62" s="11">
        <v>10</v>
      </c>
      <c r="DG62" s="11">
        <v>20</v>
      </c>
      <c r="DH62" s="11">
        <v>10</v>
      </c>
      <c r="DI62" s="9">
        <v>40</v>
      </c>
      <c r="DJ62" s="11">
        <v>0</v>
      </c>
      <c r="DK62" s="11">
        <v>0</v>
      </c>
      <c r="DL62" s="11">
        <v>0</v>
      </c>
      <c r="DM62" s="9">
        <v>0</v>
      </c>
      <c r="DN62" s="11">
        <v>0</v>
      </c>
      <c r="DO62" s="11">
        <v>0</v>
      </c>
      <c r="DP62" s="11">
        <v>0</v>
      </c>
      <c r="DQ62" s="9">
        <v>0</v>
      </c>
      <c r="DR62" s="11">
        <v>0</v>
      </c>
      <c r="DS62" s="11">
        <v>0</v>
      </c>
      <c r="DT62" s="11">
        <v>0</v>
      </c>
      <c r="DU62" s="9">
        <v>0</v>
      </c>
      <c r="DV62" s="11">
        <v>0</v>
      </c>
      <c r="DW62" s="11">
        <v>0</v>
      </c>
      <c r="DX62" s="11">
        <v>0</v>
      </c>
      <c r="DY62" s="9">
        <v>0</v>
      </c>
      <c r="DZ62" s="11">
        <v>0</v>
      </c>
      <c r="EA62" s="11">
        <v>0</v>
      </c>
      <c r="EB62" s="11">
        <v>0</v>
      </c>
      <c r="EC62" s="9">
        <v>0</v>
      </c>
      <c r="ED62" s="11">
        <v>0</v>
      </c>
      <c r="EE62" s="11">
        <v>2</v>
      </c>
      <c r="EF62" s="11">
        <v>1</v>
      </c>
      <c r="EG62" s="9">
        <v>3</v>
      </c>
    </row>
    <row r="63" spans="1:137" ht="71.400000000000006" customHeight="1" x14ac:dyDescent="0.25">
      <c r="A63" s="25" t="s">
        <v>199</v>
      </c>
      <c r="B63" s="12" t="s">
        <v>200</v>
      </c>
      <c r="C63" s="12" t="s">
        <v>43</v>
      </c>
      <c r="D63" s="12" t="s">
        <v>201</v>
      </c>
      <c r="E63" s="12" t="s">
        <v>45</v>
      </c>
      <c r="F63" s="12">
        <f t="shared" si="65"/>
        <v>20</v>
      </c>
      <c r="G63" s="12">
        <f t="shared" si="62"/>
        <v>91</v>
      </c>
      <c r="H63" s="12">
        <f t="shared" si="63"/>
        <v>36</v>
      </c>
      <c r="I63" s="35">
        <f t="shared" si="291"/>
        <v>147</v>
      </c>
      <c r="J63" s="11">
        <v>0</v>
      </c>
      <c r="K63" s="11">
        <v>0</v>
      </c>
      <c r="L63" s="11">
        <v>0</v>
      </c>
      <c r="M63" s="9">
        <v>0</v>
      </c>
      <c r="N63" s="11">
        <v>0</v>
      </c>
      <c r="O63" s="11">
        <v>0</v>
      </c>
      <c r="P63" s="11">
        <v>0</v>
      </c>
      <c r="Q63" s="9">
        <v>0</v>
      </c>
      <c r="R63" s="11">
        <v>0</v>
      </c>
      <c r="S63" s="11">
        <v>0</v>
      </c>
      <c r="T63" s="11">
        <v>0</v>
      </c>
      <c r="U63" s="9">
        <v>0</v>
      </c>
      <c r="V63" s="11">
        <v>0</v>
      </c>
      <c r="W63" s="11">
        <v>0</v>
      </c>
      <c r="X63" s="11">
        <v>0</v>
      </c>
      <c r="Y63" s="9">
        <v>0</v>
      </c>
      <c r="Z63" s="11">
        <v>0</v>
      </c>
      <c r="AA63" s="11">
        <v>0</v>
      </c>
      <c r="AB63" s="11">
        <v>0</v>
      </c>
      <c r="AC63" s="9">
        <v>0</v>
      </c>
      <c r="AD63" s="11">
        <v>0</v>
      </c>
      <c r="AE63" s="11">
        <v>0</v>
      </c>
      <c r="AF63" s="11">
        <v>0</v>
      </c>
      <c r="AG63" s="9">
        <v>0</v>
      </c>
      <c r="AH63" s="11">
        <v>0</v>
      </c>
      <c r="AI63" s="11">
        <v>0</v>
      </c>
      <c r="AJ63" s="11">
        <v>0</v>
      </c>
      <c r="AK63" s="9">
        <v>0</v>
      </c>
      <c r="AL63" s="11">
        <v>0</v>
      </c>
      <c r="AM63" s="11">
        <v>0</v>
      </c>
      <c r="AN63" s="11">
        <v>0</v>
      </c>
      <c r="AO63" s="9">
        <v>0</v>
      </c>
      <c r="AP63" s="11">
        <v>0</v>
      </c>
      <c r="AQ63" s="11">
        <v>0</v>
      </c>
      <c r="AR63" s="11">
        <v>0</v>
      </c>
      <c r="AS63" s="9">
        <v>0</v>
      </c>
      <c r="AT63" s="11">
        <v>2</v>
      </c>
      <c r="AU63" s="11">
        <v>8</v>
      </c>
      <c r="AV63" s="11">
        <v>2</v>
      </c>
      <c r="AW63" s="9">
        <v>12</v>
      </c>
      <c r="AX63" s="11">
        <v>0</v>
      </c>
      <c r="AY63" s="11">
        <v>0</v>
      </c>
      <c r="AZ63" s="11">
        <v>0</v>
      </c>
      <c r="BA63" s="9">
        <v>0</v>
      </c>
      <c r="BB63" s="11">
        <v>0</v>
      </c>
      <c r="BC63" s="11">
        <v>3</v>
      </c>
      <c r="BD63" s="11">
        <v>0</v>
      </c>
      <c r="BE63" s="9">
        <v>3</v>
      </c>
      <c r="BF63" s="11">
        <v>2</v>
      </c>
      <c r="BG63" s="11">
        <v>8</v>
      </c>
      <c r="BH63" s="11">
        <v>2</v>
      </c>
      <c r="BI63" s="9">
        <v>12</v>
      </c>
      <c r="BJ63" s="11">
        <v>0</v>
      </c>
      <c r="BK63" s="11">
        <v>0</v>
      </c>
      <c r="BL63" s="11">
        <v>0</v>
      </c>
      <c r="BM63" s="9">
        <v>0</v>
      </c>
      <c r="BN63" s="11">
        <v>0</v>
      </c>
      <c r="BO63" s="11">
        <v>0</v>
      </c>
      <c r="BP63" s="11">
        <v>0</v>
      </c>
      <c r="BQ63" s="9">
        <v>0</v>
      </c>
      <c r="BR63" s="11">
        <v>0</v>
      </c>
      <c r="BS63" s="11">
        <v>0</v>
      </c>
      <c r="BT63" s="11">
        <v>0</v>
      </c>
      <c r="BU63" s="9">
        <v>0</v>
      </c>
      <c r="BV63" s="11">
        <v>0</v>
      </c>
      <c r="BW63" s="11">
        <v>0</v>
      </c>
      <c r="BX63" s="11">
        <v>0</v>
      </c>
      <c r="BY63" s="9">
        <v>0</v>
      </c>
      <c r="BZ63" s="11">
        <v>1</v>
      </c>
      <c r="CA63" s="11">
        <v>2</v>
      </c>
      <c r="CB63" s="11">
        <v>2</v>
      </c>
      <c r="CC63" s="9">
        <v>5</v>
      </c>
      <c r="CD63" s="11">
        <v>0</v>
      </c>
      <c r="CE63" s="11">
        <v>0</v>
      </c>
      <c r="CF63" s="11">
        <v>0</v>
      </c>
      <c r="CG63" s="9">
        <v>0</v>
      </c>
      <c r="CH63" s="11">
        <v>0</v>
      </c>
      <c r="CI63" s="11">
        <v>0</v>
      </c>
      <c r="CJ63" s="11">
        <v>0</v>
      </c>
      <c r="CK63" s="9">
        <v>0</v>
      </c>
      <c r="CL63" s="11">
        <v>5</v>
      </c>
      <c r="CM63" s="11">
        <v>35</v>
      </c>
      <c r="CN63" s="37">
        <v>20</v>
      </c>
      <c r="CO63" s="9">
        <v>42</v>
      </c>
      <c r="CP63" s="11">
        <v>0</v>
      </c>
      <c r="CQ63" s="11">
        <v>0</v>
      </c>
      <c r="CR63" s="11">
        <v>0</v>
      </c>
      <c r="CS63" s="9">
        <v>0</v>
      </c>
      <c r="CT63" s="11">
        <v>0</v>
      </c>
      <c r="CU63" s="11">
        <v>0</v>
      </c>
      <c r="CV63" s="11">
        <v>0</v>
      </c>
      <c r="CW63" s="9">
        <v>0</v>
      </c>
      <c r="CX63" s="11">
        <v>0</v>
      </c>
      <c r="CY63" s="11">
        <v>0</v>
      </c>
      <c r="CZ63" s="11">
        <v>0</v>
      </c>
      <c r="DA63" s="9">
        <v>0</v>
      </c>
      <c r="DB63" s="11">
        <v>0</v>
      </c>
      <c r="DC63" s="11">
        <v>0</v>
      </c>
      <c r="DD63" s="11">
        <v>0</v>
      </c>
      <c r="DE63" s="9">
        <v>0</v>
      </c>
      <c r="DF63" s="11">
        <v>0</v>
      </c>
      <c r="DG63" s="11">
        <v>0</v>
      </c>
      <c r="DH63" s="11">
        <v>0</v>
      </c>
      <c r="DI63" s="9">
        <v>0</v>
      </c>
      <c r="DJ63" s="11">
        <v>0</v>
      </c>
      <c r="DK63" s="11">
        <v>0</v>
      </c>
      <c r="DL63" s="11">
        <v>0</v>
      </c>
      <c r="DM63" s="9">
        <v>0</v>
      </c>
      <c r="DN63" s="11">
        <v>0</v>
      </c>
      <c r="DO63" s="11">
        <v>0</v>
      </c>
      <c r="DP63" s="11">
        <v>0</v>
      </c>
      <c r="DQ63" s="9">
        <v>0</v>
      </c>
      <c r="DR63" s="11">
        <v>0</v>
      </c>
      <c r="DS63" s="11">
        <v>0</v>
      </c>
      <c r="DT63" s="11">
        <v>0</v>
      </c>
      <c r="DU63" s="9">
        <v>0</v>
      </c>
      <c r="DV63" s="11">
        <v>10</v>
      </c>
      <c r="DW63" s="11">
        <v>35</v>
      </c>
      <c r="DX63" s="11">
        <v>10</v>
      </c>
      <c r="DY63" s="9">
        <v>55</v>
      </c>
      <c r="DZ63" s="11">
        <v>0</v>
      </c>
      <c r="EA63" s="11">
        <v>0</v>
      </c>
      <c r="EB63" s="11">
        <v>0</v>
      </c>
      <c r="EC63" s="9">
        <v>0</v>
      </c>
      <c r="ED63" s="11">
        <v>0</v>
      </c>
      <c r="EE63" s="11">
        <v>0</v>
      </c>
      <c r="EF63" s="11">
        <v>0</v>
      </c>
      <c r="EG63" s="9">
        <v>0</v>
      </c>
    </row>
    <row r="64" spans="1:137" ht="51.75" customHeight="1" x14ac:dyDescent="0.25">
      <c r="A64" s="25" t="s">
        <v>202</v>
      </c>
      <c r="B64" s="12" t="s">
        <v>203</v>
      </c>
      <c r="C64" s="12" t="s">
        <v>43</v>
      </c>
      <c r="D64" s="12" t="s">
        <v>204</v>
      </c>
      <c r="E64" s="12" t="s">
        <v>45</v>
      </c>
      <c r="F64" s="12">
        <f t="shared" si="65"/>
        <v>108</v>
      </c>
      <c r="G64" s="12">
        <f t="shared" si="62"/>
        <v>397</v>
      </c>
      <c r="H64" s="12">
        <f t="shared" si="63"/>
        <v>270</v>
      </c>
      <c r="I64" s="35">
        <f t="shared" si="291"/>
        <v>775</v>
      </c>
      <c r="J64" s="11">
        <v>0</v>
      </c>
      <c r="K64" s="11">
        <v>0</v>
      </c>
      <c r="L64" s="11">
        <v>0</v>
      </c>
      <c r="M64" s="9">
        <v>0</v>
      </c>
      <c r="N64" s="11">
        <v>1</v>
      </c>
      <c r="O64" s="11">
        <v>1</v>
      </c>
      <c r="P64" s="11">
        <v>1</v>
      </c>
      <c r="Q64" s="9">
        <v>3</v>
      </c>
      <c r="R64" s="11">
        <v>0</v>
      </c>
      <c r="S64" s="11">
        <v>0</v>
      </c>
      <c r="T64" s="11">
        <v>0</v>
      </c>
      <c r="U64" s="9">
        <v>0</v>
      </c>
      <c r="V64" s="11">
        <v>0</v>
      </c>
      <c r="W64" s="11">
        <v>0</v>
      </c>
      <c r="X64" s="11">
        <v>0</v>
      </c>
      <c r="Y64" s="9">
        <v>0</v>
      </c>
      <c r="Z64" s="11">
        <v>0</v>
      </c>
      <c r="AA64" s="11">
        <v>0</v>
      </c>
      <c r="AB64" s="11">
        <v>0</v>
      </c>
      <c r="AC64" s="9">
        <v>0</v>
      </c>
      <c r="AD64" s="11">
        <v>25</v>
      </c>
      <c r="AE64" s="11">
        <v>30</v>
      </c>
      <c r="AF64" s="11">
        <v>30</v>
      </c>
      <c r="AG64" s="9">
        <v>85</v>
      </c>
      <c r="AH64" s="11">
        <v>0</v>
      </c>
      <c r="AI64" s="11">
        <v>0</v>
      </c>
      <c r="AJ64" s="11">
        <v>0</v>
      </c>
      <c r="AK64" s="9">
        <v>0</v>
      </c>
      <c r="AL64" s="11">
        <v>0</v>
      </c>
      <c r="AM64" s="11">
        <v>0</v>
      </c>
      <c r="AN64" s="11">
        <v>0</v>
      </c>
      <c r="AO64" s="9">
        <v>0</v>
      </c>
      <c r="AP64" s="11">
        <v>0</v>
      </c>
      <c r="AQ64" s="11">
        <v>0</v>
      </c>
      <c r="AR64" s="11">
        <v>0</v>
      </c>
      <c r="AS64" s="9">
        <v>0</v>
      </c>
      <c r="AT64" s="11">
        <v>0</v>
      </c>
      <c r="AU64" s="11">
        <v>0</v>
      </c>
      <c r="AV64" s="11">
        <v>0</v>
      </c>
      <c r="AW64" s="9">
        <v>0</v>
      </c>
      <c r="AX64" s="11">
        <v>0</v>
      </c>
      <c r="AY64" s="11">
        <v>0</v>
      </c>
      <c r="AZ64" s="11">
        <v>0</v>
      </c>
      <c r="BA64" s="9">
        <v>0</v>
      </c>
      <c r="BB64" s="11">
        <v>0</v>
      </c>
      <c r="BC64" s="11">
        <v>0</v>
      </c>
      <c r="BD64" s="11">
        <v>0</v>
      </c>
      <c r="BE64" s="9">
        <v>0</v>
      </c>
      <c r="BF64" s="11">
        <v>0</v>
      </c>
      <c r="BG64" s="11">
        <v>0</v>
      </c>
      <c r="BH64" s="11">
        <v>0</v>
      </c>
      <c r="BI64" s="9">
        <v>0</v>
      </c>
      <c r="BJ64" s="11">
        <v>5</v>
      </c>
      <c r="BK64" s="11">
        <v>10</v>
      </c>
      <c r="BL64" s="11">
        <v>10</v>
      </c>
      <c r="BM64" s="9">
        <v>25</v>
      </c>
      <c r="BN64" s="11">
        <v>0</v>
      </c>
      <c r="BO64" s="11">
        <v>0</v>
      </c>
      <c r="BP64" s="11">
        <v>0</v>
      </c>
      <c r="BQ64" s="9">
        <v>0</v>
      </c>
      <c r="BR64" s="11">
        <v>0</v>
      </c>
      <c r="BS64" s="11">
        <v>0</v>
      </c>
      <c r="BT64" s="11">
        <v>0</v>
      </c>
      <c r="BU64" s="9">
        <v>0</v>
      </c>
      <c r="BV64" s="11">
        <v>0</v>
      </c>
      <c r="BW64" s="11">
        <v>0</v>
      </c>
      <c r="BX64" s="11">
        <v>0</v>
      </c>
      <c r="BY64" s="9">
        <v>0</v>
      </c>
      <c r="BZ64" s="11">
        <v>0</v>
      </c>
      <c r="CA64" s="11">
        <v>0</v>
      </c>
      <c r="CB64" s="11">
        <v>0</v>
      </c>
      <c r="CC64" s="9">
        <v>0</v>
      </c>
      <c r="CD64" s="11">
        <v>0</v>
      </c>
      <c r="CE64" s="11">
        <v>0</v>
      </c>
      <c r="CF64" s="11">
        <v>0</v>
      </c>
      <c r="CG64" s="9">
        <v>0</v>
      </c>
      <c r="CH64" s="11">
        <v>0</v>
      </c>
      <c r="CI64" s="11">
        <v>1</v>
      </c>
      <c r="CJ64" s="11">
        <v>0</v>
      </c>
      <c r="CK64" s="9">
        <v>1</v>
      </c>
      <c r="CL64" s="11">
        <v>0</v>
      </c>
      <c r="CM64" s="11">
        <v>0</v>
      </c>
      <c r="CN64" s="11">
        <v>0</v>
      </c>
      <c r="CO64" s="9">
        <v>0</v>
      </c>
      <c r="CP64" s="11">
        <v>50</v>
      </c>
      <c r="CQ64" s="11">
        <v>300</v>
      </c>
      <c r="CR64" s="11">
        <v>200</v>
      </c>
      <c r="CS64" s="9">
        <v>550</v>
      </c>
      <c r="CT64" s="11">
        <v>0</v>
      </c>
      <c r="CU64" s="11">
        <v>0</v>
      </c>
      <c r="CV64" s="11">
        <v>0</v>
      </c>
      <c r="CW64" s="9">
        <v>0</v>
      </c>
      <c r="CX64" s="11">
        <v>0</v>
      </c>
      <c r="CY64" s="11">
        <v>0</v>
      </c>
      <c r="CZ64" s="11">
        <v>0</v>
      </c>
      <c r="DA64" s="9">
        <v>0</v>
      </c>
      <c r="DB64" s="11">
        <v>0</v>
      </c>
      <c r="DC64" s="11">
        <v>0</v>
      </c>
      <c r="DD64" s="11">
        <v>0</v>
      </c>
      <c r="DE64" s="9">
        <v>0</v>
      </c>
      <c r="DF64" s="11">
        <v>25</v>
      </c>
      <c r="DG64" s="11">
        <v>50</v>
      </c>
      <c r="DH64" s="11">
        <v>25</v>
      </c>
      <c r="DI64" s="9">
        <v>100</v>
      </c>
      <c r="DJ64" s="11">
        <v>0</v>
      </c>
      <c r="DK64" s="11">
        <v>0</v>
      </c>
      <c r="DL64" s="11">
        <v>0</v>
      </c>
      <c r="DM64" s="9">
        <v>0</v>
      </c>
      <c r="DN64" s="11">
        <v>0</v>
      </c>
      <c r="DO64" s="11">
        <v>0</v>
      </c>
      <c r="DP64" s="11">
        <v>0</v>
      </c>
      <c r="DQ64" s="9">
        <v>0</v>
      </c>
      <c r="DR64" s="11">
        <v>0</v>
      </c>
      <c r="DS64" s="11">
        <v>1</v>
      </c>
      <c r="DT64" s="11">
        <v>0</v>
      </c>
      <c r="DU64" s="9">
        <v>1</v>
      </c>
      <c r="DV64" s="11">
        <v>2</v>
      </c>
      <c r="DW64" s="11">
        <v>4</v>
      </c>
      <c r="DX64" s="11">
        <v>4</v>
      </c>
      <c r="DY64" s="9">
        <v>10</v>
      </c>
      <c r="DZ64" s="11">
        <v>0</v>
      </c>
      <c r="EA64" s="11">
        <v>0</v>
      </c>
      <c r="EB64" s="11">
        <v>0</v>
      </c>
      <c r="EC64" s="9">
        <v>0</v>
      </c>
      <c r="ED64" s="11">
        <v>0</v>
      </c>
      <c r="EE64" s="11">
        <v>0</v>
      </c>
      <c r="EF64" s="11">
        <v>0</v>
      </c>
      <c r="EG64" s="9">
        <v>0</v>
      </c>
    </row>
    <row r="65" spans="1:146" ht="51.75" customHeight="1" x14ac:dyDescent="0.25">
      <c r="A65" s="26" t="s">
        <v>205</v>
      </c>
      <c r="B65" s="12" t="s">
        <v>206</v>
      </c>
      <c r="C65" s="12" t="s">
        <v>43</v>
      </c>
      <c r="D65" s="12" t="s">
        <v>207</v>
      </c>
      <c r="E65" s="12" t="s">
        <v>45</v>
      </c>
      <c r="F65" s="12">
        <f t="shared" si="65"/>
        <v>20</v>
      </c>
      <c r="G65" s="12">
        <f t="shared" si="62"/>
        <v>31</v>
      </c>
      <c r="H65" s="12">
        <f t="shared" si="63"/>
        <v>31</v>
      </c>
      <c r="I65" s="35">
        <f t="shared" si="291"/>
        <v>82</v>
      </c>
      <c r="J65" s="11">
        <v>0</v>
      </c>
      <c r="K65" s="11">
        <v>0</v>
      </c>
      <c r="L65" s="11">
        <v>0</v>
      </c>
      <c r="M65" s="9">
        <v>0</v>
      </c>
      <c r="N65" s="11">
        <v>1</v>
      </c>
      <c r="O65" s="11">
        <v>1</v>
      </c>
      <c r="P65" s="11">
        <v>1</v>
      </c>
      <c r="Q65" s="9">
        <v>3</v>
      </c>
      <c r="R65" s="11">
        <v>0</v>
      </c>
      <c r="S65" s="11">
        <v>0</v>
      </c>
      <c r="T65" s="11">
        <v>0</v>
      </c>
      <c r="U65" s="9">
        <v>0</v>
      </c>
      <c r="V65" s="11">
        <v>0</v>
      </c>
      <c r="W65" s="11">
        <v>0</v>
      </c>
      <c r="X65" s="11">
        <v>0</v>
      </c>
      <c r="Y65" s="9">
        <v>0</v>
      </c>
      <c r="Z65" s="11">
        <v>0</v>
      </c>
      <c r="AA65" s="11">
        <v>1</v>
      </c>
      <c r="AB65" s="11">
        <v>0</v>
      </c>
      <c r="AC65" s="9">
        <v>1</v>
      </c>
      <c r="AD65" s="11">
        <v>0</v>
      </c>
      <c r="AE65" s="11">
        <v>0</v>
      </c>
      <c r="AF65" s="11">
        <v>0</v>
      </c>
      <c r="AG65" s="9">
        <v>0</v>
      </c>
      <c r="AH65" s="11">
        <v>1</v>
      </c>
      <c r="AI65" s="11">
        <v>3</v>
      </c>
      <c r="AJ65" s="11">
        <v>3</v>
      </c>
      <c r="AK65" s="9">
        <v>7</v>
      </c>
      <c r="AL65" s="11">
        <v>0</v>
      </c>
      <c r="AM65" s="11">
        <v>0</v>
      </c>
      <c r="AN65" s="11">
        <v>0</v>
      </c>
      <c r="AO65" s="9">
        <v>0</v>
      </c>
      <c r="AP65" s="11">
        <v>0</v>
      </c>
      <c r="AQ65" s="11">
        <v>0</v>
      </c>
      <c r="AR65" s="11">
        <v>0</v>
      </c>
      <c r="AS65" s="9">
        <v>0</v>
      </c>
      <c r="AT65" s="11">
        <v>2</v>
      </c>
      <c r="AU65" s="11">
        <v>2</v>
      </c>
      <c r="AV65" s="11">
        <v>2</v>
      </c>
      <c r="AW65" s="9">
        <v>6</v>
      </c>
      <c r="AX65" s="11">
        <v>0</v>
      </c>
      <c r="AY65" s="11">
        <v>0</v>
      </c>
      <c r="AZ65" s="11">
        <v>0</v>
      </c>
      <c r="BA65" s="9">
        <v>0</v>
      </c>
      <c r="BB65" s="11">
        <v>0</v>
      </c>
      <c r="BC65" s="11">
        <v>0</v>
      </c>
      <c r="BD65" s="11">
        <v>0</v>
      </c>
      <c r="BE65" s="9">
        <v>0</v>
      </c>
      <c r="BF65" s="11">
        <v>0</v>
      </c>
      <c r="BG65" s="11">
        <v>0</v>
      </c>
      <c r="BH65" s="11">
        <v>0</v>
      </c>
      <c r="BI65" s="9">
        <v>0</v>
      </c>
      <c r="BJ65" s="11">
        <v>1</v>
      </c>
      <c r="BK65" s="11">
        <v>1</v>
      </c>
      <c r="BL65" s="11">
        <v>1</v>
      </c>
      <c r="BM65" s="9">
        <v>3</v>
      </c>
      <c r="BN65" s="11">
        <v>0</v>
      </c>
      <c r="BO65" s="11">
        <v>0</v>
      </c>
      <c r="BP65" s="11">
        <v>0</v>
      </c>
      <c r="BQ65" s="9">
        <v>0</v>
      </c>
      <c r="BR65" s="11">
        <v>0</v>
      </c>
      <c r="BS65" s="11">
        <v>0</v>
      </c>
      <c r="BT65" s="11">
        <v>0</v>
      </c>
      <c r="BU65" s="9">
        <v>0</v>
      </c>
      <c r="BV65" s="11">
        <v>1</v>
      </c>
      <c r="BW65" s="11">
        <v>5</v>
      </c>
      <c r="BX65" s="11">
        <v>4</v>
      </c>
      <c r="BY65" s="9">
        <v>10</v>
      </c>
      <c r="BZ65" s="11">
        <v>0</v>
      </c>
      <c r="CA65" s="11">
        <v>0</v>
      </c>
      <c r="CB65" s="11">
        <v>3</v>
      </c>
      <c r="CC65" s="9">
        <v>3</v>
      </c>
      <c r="CD65" s="11">
        <v>0</v>
      </c>
      <c r="CE65" s="11">
        <v>0</v>
      </c>
      <c r="CF65" s="11">
        <v>0</v>
      </c>
      <c r="CG65" s="9">
        <v>0</v>
      </c>
      <c r="CH65" s="11">
        <v>0</v>
      </c>
      <c r="CI65" s="11">
        <v>0</v>
      </c>
      <c r="CJ65" s="11">
        <v>0</v>
      </c>
      <c r="CK65" s="9">
        <v>0</v>
      </c>
      <c r="CL65" s="11">
        <v>1</v>
      </c>
      <c r="CM65" s="11">
        <v>1</v>
      </c>
      <c r="CN65" s="11">
        <v>0</v>
      </c>
      <c r="CO65" s="9">
        <v>2</v>
      </c>
      <c r="CP65" s="11">
        <v>1</v>
      </c>
      <c r="CQ65" s="11">
        <v>1</v>
      </c>
      <c r="CR65" s="11">
        <v>1</v>
      </c>
      <c r="CS65" s="9">
        <v>3</v>
      </c>
      <c r="CT65" s="11">
        <v>0</v>
      </c>
      <c r="CU65" s="11">
        <v>0</v>
      </c>
      <c r="CV65" s="11">
        <v>0</v>
      </c>
      <c r="CW65" s="9">
        <v>0</v>
      </c>
      <c r="CX65" s="11">
        <v>3</v>
      </c>
      <c r="CY65" s="11">
        <v>5</v>
      </c>
      <c r="CZ65" s="11">
        <v>5</v>
      </c>
      <c r="DA65" s="9">
        <v>13</v>
      </c>
      <c r="DB65" s="11">
        <v>3</v>
      </c>
      <c r="DC65" s="11">
        <v>5</v>
      </c>
      <c r="DD65" s="11">
        <v>5</v>
      </c>
      <c r="DE65" s="9">
        <v>13</v>
      </c>
      <c r="DF65" s="11">
        <v>1</v>
      </c>
      <c r="DG65" s="11">
        <v>1</v>
      </c>
      <c r="DH65" s="11">
        <v>1</v>
      </c>
      <c r="DI65" s="9">
        <v>3</v>
      </c>
      <c r="DJ65" s="11">
        <v>0</v>
      </c>
      <c r="DK65" s="11">
        <v>0</v>
      </c>
      <c r="DL65" s="11">
        <v>0</v>
      </c>
      <c r="DM65" s="9">
        <v>0</v>
      </c>
      <c r="DN65" s="11">
        <v>0</v>
      </c>
      <c r="DO65" s="11">
        <v>0</v>
      </c>
      <c r="DP65" s="11">
        <v>0</v>
      </c>
      <c r="DQ65" s="9">
        <v>0</v>
      </c>
      <c r="DR65" s="11">
        <v>5</v>
      </c>
      <c r="DS65" s="11">
        <v>5</v>
      </c>
      <c r="DT65" s="11">
        <v>5</v>
      </c>
      <c r="DU65" s="9">
        <v>15</v>
      </c>
      <c r="DV65" s="11">
        <v>0</v>
      </c>
      <c r="DW65" s="11">
        <v>0</v>
      </c>
      <c r="DX65" s="11">
        <v>0</v>
      </c>
      <c r="DY65" s="9">
        <v>0</v>
      </c>
      <c r="DZ65" s="11">
        <v>0</v>
      </c>
      <c r="EA65" s="11">
        <v>0</v>
      </c>
      <c r="EB65" s="11">
        <v>0</v>
      </c>
      <c r="EC65" s="9">
        <v>0</v>
      </c>
      <c r="ED65" s="11">
        <v>0</v>
      </c>
      <c r="EE65" s="11">
        <v>0</v>
      </c>
      <c r="EF65" s="11">
        <v>0</v>
      </c>
      <c r="EG65" s="9">
        <v>0</v>
      </c>
    </row>
    <row r="66" spans="1:146" ht="49.2" customHeight="1" x14ac:dyDescent="0.25">
      <c r="A66" s="25" t="s">
        <v>208</v>
      </c>
      <c r="B66" s="10" t="s">
        <v>209</v>
      </c>
      <c r="C66" s="10" t="s">
        <v>43</v>
      </c>
      <c r="D66" s="10" t="s">
        <v>210</v>
      </c>
      <c r="E66" s="10" t="s">
        <v>60</v>
      </c>
      <c r="F66" s="12">
        <f t="shared" si="65"/>
        <v>496</v>
      </c>
      <c r="G66" s="12">
        <f t="shared" si="62"/>
        <v>496</v>
      </c>
      <c r="H66" s="12">
        <f t="shared" si="63"/>
        <v>496</v>
      </c>
      <c r="I66" s="35">
        <f t="shared" si="291"/>
        <v>1488</v>
      </c>
      <c r="J66" s="11">
        <v>16</v>
      </c>
      <c r="K66" s="11">
        <v>16</v>
      </c>
      <c r="L66" s="11">
        <v>16</v>
      </c>
      <c r="M66" s="9">
        <v>48</v>
      </c>
      <c r="N66" s="11">
        <v>16</v>
      </c>
      <c r="O66" s="11">
        <v>16</v>
      </c>
      <c r="P66" s="11">
        <v>16</v>
      </c>
      <c r="Q66" s="9">
        <v>48</v>
      </c>
      <c r="R66" s="11">
        <v>0</v>
      </c>
      <c r="S66" s="11">
        <v>0</v>
      </c>
      <c r="T66" s="11">
        <v>0</v>
      </c>
      <c r="U66" s="9">
        <v>0</v>
      </c>
      <c r="V66" s="11">
        <v>16</v>
      </c>
      <c r="W66" s="11">
        <v>16</v>
      </c>
      <c r="X66" s="11">
        <v>16</v>
      </c>
      <c r="Y66" s="9">
        <v>48</v>
      </c>
      <c r="Z66" s="11">
        <v>16</v>
      </c>
      <c r="AA66" s="11">
        <v>16</v>
      </c>
      <c r="AB66" s="11">
        <v>16</v>
      </c>
      <c r="AC66" s="9">
        <v>48</v>
      </c>
      <c r="AD66" s="11">
        <v>16</v>
      </c>
      <c r="AE66" s="11">
        <v>16</v>
      </c>
      <c r="AF66" s="11">
        <v>16</v>
      </c>
      <c r="AG66" s="9">
        <v>48</v>
      </c>
      <c r="AH66" s="11">
        <v>16</v>
      </c>
      <c r="AI66" s="11">
        <v>16</v>
      </c>
      <c r="AJ66" s="11">
        <v>16</v>
      </c>
      <c r="AK66" s="9">
        <v>48</v>
      </c>
      <c r="AL66" s="11">
        <v>16</v>
      </c>
      <c r="AM66" s="11">
        <v>16</v>
      </c>
      <c r="AN66" s="11">
        <v>16</v>
      </c>
      <c r="AO66" s="9">
        <v>48</v>
      </c>
      <c r="AP66" s="11">
        <v>16</v>
      </c>
      <c r="AQ66" s="11">
        <v>16</v>
      </c>
      <c r="AR66" s="11">
        <v>16</v>
      </c>
      <c r="AS66" s="9">
        <v>48</v>
      </c>
      <c r="AT66" s="11">
        <v>16</v>
      </c>
      <c r="AU66" s="11">
        <v>16</v>
      </c>
      <c r="AV66" s="11">
        <v>16</v>
      </c>
      <c r="AW66" s="9">
        <v>48</v>
      </c>
      <c r="AX66" s="11">
        <v>16</v>
      </c>
      <c r="AY66" s="11">
        <v>16</v>
      </c>
      <c r="AZ66" s="11">
        <v>16</v>
      </c>
      <c r="BA66" s="9">
        <v>48</v>
      </c>
      <c r="BB66" s="11">
        <v>16</v>
      </c>
      <c r="BC66" s="11">
        <v>16</v>
      </c>
      <c r="BD66" s="11">
        <v>16</v>
      </c>
      <c r="BE66" s="9">
        <v>48</v>
      </c>
      <c r="BF66" s="11">
        <v>16</v>
      </c>
      <c r="BG66" s="11">
        <v>16</v>
      </c>
      <c r="BH66" s="11">
        <v>16</v>
      </c>
      <c r="BI66" s="9">
        <v>48</v>
      </c>
      <c r="BJ66" s="11">
        <v>16</v>
      </c>
      <c r="BK66" s="11">
        <v>16</v>
      </c>
      <c r="BL66" s="11">
        <v>16</v>
      </c>
      <c r="BM66" s="9">
        <v>48</v>
      </c>
      <c r="BN66" s="11">
        <v>16</v>
      </c>
      <c r="BO66" s="11">
        <v>16</v>
      </c>
      <c r="BP66" s="11">
        <v>16</v>
      </c>
      <c r="BQ66" s="9">
        <v>48</v>
      </c>
      <c r="BR66" s="11">
        <v>16</v>
      </c>
      <c r="BS66" s="11">
        <v>16</v>
      </c>
      <c r="BT66" s="11">
        <v>16</v>
      </c>
      <c r="BU66" s="9">
        <v>48</v>
      </c>
      <c r="BV66" s="11">
        <v>16</v>
      </c>
      <c r="BW66" s="11">
        <v>16</v>
      </c>
      <c r="BX66" s="11">
        <v>16</v>
      </c>
      <c r="BY66" s="9">
        <v>48</v>
      </c>
      <c r="BZ66" s="11">
        <v>16</v>
      </c>
      <c r="CA66" s="11">
        <v>16</v>
      </c>
      <c r="CB66" s="11">
        <v>16</v>
      </c>
      <c r="CC66" s="9">
        <v>48</v>
      </c>
      <c r="CD66" s="11">
        <v>16</v>
      </c>
      <c r="CE66" s="11">
        <v>16</v>
      </c>
      <c r="CF66" s="11">
        <v>16</v>
      </c>
      <c r="CG66" s="9">
        <v>48</v>
      </c>
      <c r="CH66" s="11">
        <v>16</v>
      </c>
      <c r="CI66" s="11">
        <v>16</v>
      </c>
      <c r="CJ66" s="11">
        <v>16</v>
      </c>
      <c r="CK66" s="9">
        <v>48</v>
      </c>
      <c r="CL66" s="11">
        <v>16</v>
      </c>
      <c r="CM66" s="11">
        <v>16</v>
      </c>
      <c r="CN66" s="11">
        <v>16</v>
      </c>
      <c r="CO66" s="9">
        <v>48</v>
      </c>
      <c r="CP66" s="11">
        <v>16</v>
      </c>
      <c r="CQ66" s="11">
        <v>16</v>
      </c>
      <c r="CR66" s="11">
        <v>16</v>
      </c>
      <c r="CS66" s="9">
        <v>48</v>
      </c>
      <c r="CT66" s="11">
        <v>16</v>
      </c>
      <c r="CU66" s="11">
        <v>16</v>
      </c>
      <c r="CV66" s="11">
        <v>16</v>
      </c>
      <c r="CW66" s="9">
        <v>48</v>
      </c>
      <c r="CX66" s="11">
        <v>16</v>
      </c>
      <c r="CY66" s="11">
        <v>16</v>
      </c>
      <c r="CZ66" s="11">
        <v>16</v>
      </c>
      <c r="DA66" s="9">
        <v>48</v>
      </c>
      <c r="DB66" s="11">
        <v>16</v>
      </c>
      <c r="DC66" s="11">
        <v>16</v>
      </c>
      <c r="DD66" s="11">
        <v>16</v>
      </c>
      <c r="DE66" s="9">
        <v>48</v>
      </c>
      <c r="DF66" s="11">
        <v>16</v>
      </c>
      <c r="DG66" s="11">
        <v>16</v>
      </c>
      <c r="DH66" s="11">
        <v>16</v>
      </c>
      <c r="DI66" s="9">
        <v>48</v>
      </c>
      <c r="DJ66" s="11">
        <v>16</v>
      </c>
      <c r="DK66" s="11">
        <v>16</v>
      </c>
      <c r="DL66" s="11">
        <v>16</v>
      </c>
      <c r="DM66" s="9">
        <v>48</v>
      </c>
      <c r="DN66" s="11">
        <v>16</v>
      </c>
      <c r="DO66" s="11">
        <v>16</v>
      </c>
      <c r="DP66" s="11">
        <v>16</v>
      </c>
      <c r="DQ66" s="9">
        <v>48</v>
      </c>
      <c r="DR66" s="11">
        <v>16</v>
      </c>
      <c r="DS66" s="11">
        <v>16</v>
      </c>
      <c r="DT66" s="11">
        <v>16</v>
      </c>
      <c r="DU66" s="9">
        <v>48</v>
      </c>
      <c r="DV66" s="11">
        <v>16</v>
      </c>
      <c r="DW66" s="11">
        <v>16</v>
      </c>
      <c r="DX66" s="11">
        <v>16</v>
      </c>
      <c r="DY66" s="9">
        <v>48</v>
      </c>
      <c r="DZ66" s="11">
        <v>16</v>
      </c>
      <c r="EA66" s="11">
        <v>16</v>
      </c>
      <c r="EB66" s="11">
        <v>16</v>
      </c>
      <c r="EC66" s="9">
        <v>48</v>
      </c>
      <c r="ED66" s="11">
        <v>16</v>
      </c>
      <c r="EE66" s="11">
        <v>16</v>
      </c>
      <c r="EF66" s="11">
        <v>16</v>
      </c>
      <c r="EG66" s="9">
        <v>48</v>
      </c>
    </row>
    <row r="67" spans="1:146" ht="49.2" customHeight="1" x14ac:dyDescent="0.25">
      <c r="A67" s="25" t="s">
        <v>211</v>
      </c>
      <c r="B67" s="10" t="s">
        <v>212</v>
      </c>
      <c r="C67" s="10" t="s">
        <v>43</v>
      </c>
      <c r="D67" s="10" t="s">
        <v>213</v>
      </c>
      <c r="E67" s="10" t="s">
        <v>60</v>
      </c>
      <c r="F67" s="12">
        <f t="shared" si="65"/>
        <v>226</v>
      </c>
      <c r="G67" s="12">
        <f t="shared" si="62"/>
        <v>393</v>
      </c>
      <c r="H67" s="12">
        <f t="shared" si="63"/>
        <v>340</v>
      </c>
      <c r="I67" s="35">
        <f t="shared" si="291"/>
        <v>959</v>
      </c>
      <c r="J67" s="11">
        <v>0</v>
      </c>
      <c r="K67" s="11">
        <v>15</v>
      </c>
      <c r="L67" s="11">
        <v>15</v>
      </c>
      <c r="M67" s="9">
        <v>30</v>
      </c>
      <c r="N67" s="11">
        <v>10</v>
      </c>
      <c r="O67" s="11">
        <v>15</v>
      </c>
      <c r="P67" s="11">
        <v>15</v>
      </c>
      <c r="Q67" s="9">
        <v>40</v>
      </c>
      <c r="R67" s="11">
        <v>6</v>
      </c>
      <c r="S67" s="11">
        <v>10</v>
      </c>
      <c r="T67" s="11">
        <v>10</v>
      </c>
      <c r="U67" s="9">
        <v>26</v>
      </c>
      <c r="V67" s="11">
        <v>2</v>
      </c>
      <c r="W67" s="11">
        <v>2</v>
      </c>
      <c r="X67" s="11">
        <v>2</v>
      </c>
      <c r="Y67" s="9">
        <v>6</v>
      </c>
      <c r="Z67" s="11">
        <v>0</v>
      </c>
      <c r="AA67" s="11">
        <v>5</v>
      </c>
      <c r="AB67" s="11">
        <v>5</v>
      </c>
      <c r="AC67" s="9">
        <v>10</v>
      </c>
      <c r="AD67" s="11">
        <v>30</v>
      </c>
      <c r="AE67" s="11">
        <v>30</v>
      </c>
      <c r="AF67" s="11">
        <v>30</v>
      </c>
      <c r="AG67" s="9">
        <v>90</v>
      </c>
      <c r="AH67" s="11">
        <v>10</v>
      </c>
      <c r="AI67" s="11">
        <v>30</v>
      </c>
      <c r="AJ67" s="11">
        <v>10</v>
      </c>
      <c r="AK67" s="9">
        <v>50</v>
      </c>
      <c r="AL67" s="11">
        <v>0</v>
      </c>
      <c r="AM67" s="11">
        <v>10</v>
      </c>
      <c r="AN67" s="11">
        <v>10</v>
      </c>
      <c r="AO67" s="9">
        <v>20</v>
      </c>
      <c r="AP67" s="11">
        <v>2</v>
      </c>
      <c r="AQ67" s="11">
        <v>2</v>
      </c>
      <c r="AR67" s="11">
        <v>2</v>
      </c>
      <c r="AS67" s="9">
        <v>6</v>
      </c>
      <c r="AT67" s="11">
        <v>2</v>
      </c>
      <c r="AU67" s="11">
        <v>4</v>
      </c>
      <c r="AV67" s="11">
        <v>4</v>
      </c>
      <c r="AW67" s="9">
        <v>10</v>
      </c>
      <c r="AX67" s="11">
        <v>2</v>
      </c>
      <c r="AY67" s="11">
        <v>4</v>
      </c>
      <c r="AZ67" s="11">
        <v>4</v>
      </c>
      <c r="BA67" s="9">
        <v>10</v>
      </c>
      <c r="BB67" s="11">
        <v>4</v>
      </c>
      <c r="BC67" s="11">
        <v>12</v>
      </c>
      <c r="BD67" s="11">
        <v>12</v>
      </c>
      <c r="BE67" s="9">
        <v>28</v>
      </c>
      <c r="BF67" s="11">
        <v>2</v>
      </c>
      <c r="BG67" s="11">
        <v>2</v>
      </c>
      <c r="BH67" s="11">
        <v>2</v>
      </c>
      <c r="BI67" s="9">
        <v>6</v>
      </c>
      <c r="BJ67" s="11">
        <v>10</v>
      </c>
      <c r="BK67" s="11">
        <v>20</v>
      </c>
      <c r="BL67" s="11">
        <v>20</v>
      </c>
      <c r="BM67" s="9">
        <v>50</v>
      </c>
      <c r="BN67" s="11">
        <v>2</v>
      </c>
      <c r="BO67" s="11">
        <v>2</v>
      </c>
      <c r="BP67" s="11">
        <v>2</v>
      </c>
      <c r="BQ67" s="9">
        <v>6</v>
      </c>
      <c r="BR67" s="11">
        <v>2</v>
      </c>
      <c r="BS67" s="11">
        <v>2</v>
      </c>
      <c r="BT67" s="11">
        <v>2</v>
      </c>
      <c r="BU67" s="9">
        <v>6</v>
      </c>
      <c r="BV67" s="11">
        <v>5</v>
      </c>
      <c r="BW67" s="11">
        <v>10</v>
      </c>
      <c r="BX67" s="11">
        <v>10</v>
      </c>
      <c r="BY67" s="9">
        <v>25</v>
      </c>
      <c r="BZ67" s="11">
        <v>10</v>
      </c>
      <c r="CA67" s="11">
        <v>10</v>
      </c>
      <c r="CB67" s="11">
        <v>10</v>
      </c>
      <c r="CC67" s="9">
        <v>30</v>
      </c>
      <c r="CD67" s="11">
        <v>12</v>
      </c>
      <c r="CE67" s="11">
        <v>16</v>
      </c>
      <c r="CF67" s="11">
        <v>16</v>
      </c>
      <c r="CG67" s="9">
        <v>44</v>
      </c>
      <c r="CH67" s="11">
        <v>10</v>
      </c>
      <c r="CI67" s="11">
        <v>10</v>
      </c>
      <c r="CJ67" s="11">
        <v>10</v>
      </c>
      <c r="CK67" s="9">
        <v>30</v>
      </c>
      <c r="CL67" s="11">
        <v>10</v>
      </c>
      <c r="CM67" s="11">
        <v>15</v>
      </c>
      <c r="CN67" s="11">
        <v>15</v>
      </c>
      <c r="CO67" s="9">
        <v>40</v>
      </c>
      <c r="CP67" s="11">
        <v>10</v>
      </c>
      <c r="CQ67" s="11">
        <v>15</v>
      </c>
      <c r="CR67" s="11">
        <v>15</v>
      </c>
      <c r="CS67" s="9">
        <v>40</v>
      </c>
      <c r="CT67" s="11">
        <v>10</v>
      </c>
      <c r="CU67" s="11">
        <v>10</v>
      </c>
      <c r="CV67" s="11">
        <v>10</v>
      </c>
      <c r="CW67" s="9">
        <v>30</v>
      </c>
      <c r="CX67" s="11">
        <v>2</v>
      </c>
      <c r="CY67" s="11">
        <v>2</v>
      </c>
      <c r="CZ67" s="11">
        <v>2</v>
      </c>
      <c r="DA67" s="9">
        <v>6</v>
      </c>
      <c r="DB67" s="11">
        <v>8</v>
      </c>
      <c r="DC67" s="11">
        <v>16</v>
      </c>
      <c r="DD67" s="11">
        <v>8</v>
      </c>
      <c r="DE67" s="9">
        <v>32</v>
      </c>
      <c r="DF67" s="11">
        <v>10</v>
      </c>
      <c r="DG67" s="11">
        <v>10</v>
      </c>
      <c r="DH67" s="11">
        <v>10</v>
      </c>
      <c r="DI67" s="9">
        <v>30</v>
      </c>
      <c r="DJ67" s="11">
        <v>6</v>
      </c>
      <c r="DK67" s="11">
        <v>10</v>
      </c>
      <c r="DL67" s="11">
        <v>10</v>
      </c>
      <c r="DM67" s="9">
        <v>26</v>
      </c>
      <c r="DN67" s="11">
        <v>5</v>
      </c>
      <c r="DO67" s="11">
        <v>10</v>
      </c>
      <c r="DP67" s="11">
        <v>25</v>
      </c>
      <c r="DQ67" s="9">
        <v>40</v>
      </c>
      <c r="DR67" s="11">
        <v>10</v>
      </c>
      <c r="DS67" s="11">
        <v>30</v>
      </c>
      <c r="DT67" s="11">
        <v>20</v>
      </c>
      <c r="DU67" s="9">
        <v>60</v>
      </c>
      <c r="DV67" s="11">
        <v>30</v>
      </c>
      <c r="DW67" s="11">
        <v>60</v>
      </c>
      <c r="DX67" s="11">
        <v>30</v>
      </c>
      <c r="DY67" s="9">
        <v>120</v>
      </c>
      <c r="DZ67" s="11">
        <v>2</v>
      </c>
      <c r="EA67" s="11">
        <v>2</v>
      </c>
      <c r="EB67" s="11">
        <v>2</v>
      </c>
      <c r="EC67" s="9">
        <v>6</v>
      </c>
      <c r="ED67" s="11">
        <v>2</v>
      </c>
      <c r="EE67" s="11">
        <v>2</v>
      </c>
      <c r="EF67" s="11">
        <v>2</v>
      </c>
      <c r="EG67" s="9">
        <v>6</v>
      </c>
    </row>
    <row r="68" spans="1:146" ht="63.6" customHeight="1" x14ac:dyDescent="0.25">
      <c r="A68" s="25" t="s">
        <v>214</v>
      </c>
      <c r="B68" s="10" t="s">
        <v>215</v>
      </c>
      <c r="C68" s="10" t="s">
        <v>43</v>
      </c>
      <c r="D68" s="10" t="s">
        <v>216</v>
      </c>
      <c r="E68" s="10" t="s">
        <v>60</v>
      </c>
      <c r="F68" s="12">
        <f t="shared" si="65"/>
        <v>1038</v>
      </c>
      <c r="G68" s="12">
        <f t="shared" si="62"/>
        <v>1590</v>
      </c>
      <c r="H68" s="12">
        <f t="shared" si="63"/>
        <v>1034</v>
      </c>
      <c r="I68" s="35">
        <f t="shared" si="291"/>
        <v>3662</v>
      </c>
      <c r="J68" s="11">
        <v>0</v>
      </c>
      <c r="K68" s="11">
        <v>0</v>
      </c>
      <c r="L68" s="11">
        <v>0</v>
      </c>
      <c r="M68" s="9">
        <v>0</v>
      </c>
      <c r="N68" s="11">
        <v>20</v>
      </c>
      <c r="O68" s="11">
        <v>90</v>
      </c>
      <c r="P68" s="11">
        <v>90</v>
      </c>
      <c r="Q68" s="9">
        <v>200</v>
      </c>
      <c r="R68" s="11">
        <v>0</v>
      </c>
      <c r="S68" s="11">
        <v>0</v>
      </c>
      <c r="T68" s="11">
        <v>0</v>
      </c>
      <c r="U68" s="9">
        <v>0</v>
      </c>
      <c r="V68" s="11">
        <v>1</v>
      </c>
      <c r="W68" s="11">
        <v>1</v>
      </c>
      <c r="X68" s="11">
        <v>1</v>
      </c>
      <c r="Y68" s="9">
        <v>3</v>
      </c>
      <c r="Z68" s="11">
        <v>0</v>
      </c>
      <c r="AA68" s="11">
        <v>1</v>
      </c>
      <c r="AB68" s="11">
        <v>1</v>
      </c>
      <c r="AC68" s="9">
        <v>2</v>
      </c>
      <c r="AD68" s="11">
        <v>50</v>
      </c>
      <c r="AE68" s="11">
        <v>100</v>
      </c>
      <c r="AF68" s="11">
        <v>70</v>
      </c>
      <c r="AG68" s="9">
        <v>220</v>
      </c>
      <c r="AH68" s="11">
        <v>100</v>
      </c>
      <c r="AI68" s="11">
        <v>300</v>
      </c>
      <c r="AJ68" s="11">
        <v>100</v>
      </c>
      <c r="AK68" s="9">
        <v>500</v>
      </c>
      <c r="AL68" s="11">
        <v>0</v>
      </c>
      <c r="AM68" s="11">
        <v>0</v>
      </c>
      <c r="AN68" s="11">
        <v>0</v>
      </c>
      <c r="AO68" s="9">
        <v>0</v>
      </c>
      <c r="AP68" s="11">
        <v>0</v>
      </c>
      <c r="AQ68" s="11">
        <v>2</v>
      </c>
      <c r="AR68" s="11">
        <v>2</v>
      </c>
      <c r="AS68" s="9">
        <v>4</v>
      </c>
      <c r="AT68" s="11">
        <v>4</v>
      </c>
      <c r="AU68" s="11">
        <v>8</v>
      </c>
      <c r="AV68" s="11">
        <v>3</v>
      </c>
      <c r="AW68" s="9">
        <v>15</v>
      </c>
      <c r="AX68" s="11">
        <v>50</v>
      </c>
      <c r="AY68" s="11">
        <v>45</v>
      </c>
      <c r="AZ68" s="11">
        <v>5</v>
      </c>
      <c r="BA68" s="9">
        <v>100</v>
      </c>
      <c r="BB68" s="11">
        <v>20</v>
      </c>
      <c r="BC68" s="11">
        <v>40</v>
      </c>
      <c r="BD68" s="11">
        <v>40</v>
      </c>
      <c r="BE68" s="9">
        <v>100</v>
      </c>
      <c r="BF68" s="11">
        <v>0</v>
      </c>
      <c r="BG68" s="11">
        <v>0</v>
      </c>
      <c r="BH68" s="11">
        <v>0</v>
      </c>
      <c r="BI68" s="9">
        <v>0</v>
      </c>
      <c r="BJ68" s="11">
        <v>50</v>
      </c>
      <c r="BK68" s="11">
        <v>50</v>
      </c>
      <c r="BL68" s="11">
        <v>100</v>
      </c>
      <c r="BM68" s="9">
        <v>200</v>
      </c>
      <c r="BN68" s="11">
        <v>0</v>
      </c>
      <c r="BO68" s="11">
        <v>0</v>
      </c>
      <c r="BP68" s="11">
        <v>0</v>
      </c>
      <c r="BQ68" s="9">
        <v>0</v>
      </c>
      <c r="BR68" s="11">
        <v>0</v>
      </c>
      <c r="BS68" s="11">
        <v>0</v>
      </c>
      <c r="BT68" s="11">
        <v>0</v>
      </c>
      <c r="BU68" s="9">
        <v>0</v>
      </c>
      <c r="BV68" s="11">
        <v>5</v>
      </c>
      <c r="BW68" s="11">
        <v>10</v>
      </c>
      <c r="BX68" s="11">
        <v>10</v>
      </c>
      <c r="BY68" s="9">
        <v>25</v>
      </c>
      <c r="BZ68" s="11">
        <v>3</v>
      </c>
      <c r="CA68" s="11">
        <v>3</v>
      </c>
      <c r="CB68" s="11">
        <v>4</v>
      </c>
      <c r="CC68" s="9">
        <v>10</v>
      </c>
      <c r="CD68" s="11">
        <v>400</v>
      </c>
      <c r="CE68" s="11">
        <v>500</v>
      </c>
      <c r="CF68" s="11">
        <v>300</v>
      </c>
      <c r="CG68" s="9">
        <v>1200</v>
      </c>
      <c r="CH68" s="11">
        <v>14</v>
      </c>
      <c r="CI68" s="11">
        <v>18</v>
      </c>
      <c r="CJ68" s="11">
        <v>17</v>
      </c>
      <c r="CK68" s="9">
        <v>49</v>
      </c>
      <c r="CL68" s="11">
        <v>30</v>
      </c>
      <c r="CM68" s="11">
        <v>40</v>
      </c>
      <c r="CN68" s="11">
        <v>35</v>
      </c>
      <c r="CO68" s="9">
        <v>105</v>
      </c>
      <c r="CP68" s="11">
        <v>2</v>
      </c>
      <c r="CQ68" s="11">
        <v>4</v>
      </c>
      <c r="CR68" s="11">
        <v>4</v>
      </c>
      <c r="CS68" s="9">
        <v>10</v>
      </c>
      <c r="CT68" s="11">
        <v>1</v>
      </c>
      <c r="CU68" s="11">
        <v>1</v>
      </c>
      <c r="CV68" s="11">
        <v>1</v>
      </c>
      <c r="CW68" s="9">
        <v>3</v>
      </c>
      <c r="CX68" s="11">
        <v>85</v>
      </c>
      <c r="CY68" s="11">
        <v>85</v>
      </c>
      <c r="CZ68" s="11">
        <v>85</v>
      </c>
      <c r="DA68" s="9">
        <v>255</v>
      </c>
      <c r="DB68" s="11">
        <v>24</v>
      </c>
      <c r="DC68" s="11">
        <v>27</v>
      </c>
      <c r="DD68" s="11">
        <v>24</v>
      </c>
      <c r="DE68" s="9">
        <v>75</v>
      </c>
      <c r="DF68" s="11">
        <v>5</v>
      </c>
      <c r="DG68" s="11">
        <v>5</v>
      </c>
      <c r="DH68" s="11">
        <v>5</v>
      </c>
      <c r="DI68" s="9">
        <v>15</v>
      </c>
      <c r="DJ68" s="11">
        <v>0</v>
      </c>
      <c r="DK68" s="11">
        <v>0</v>
      </c>
      <c r="DL68" s="11">
        <v>0</v>
      </c>
      <c r="DM68" s="9">
        <v>0</v>
      </c>
      <c r="DN68" s="11">
        <v>4</v>
      </c>
      <c r="DO68" s="11">
        <v>10</v>
      </c>
      <c r="DP68" s="11">
        <v>7</v>
      </c>
      <c r="DQ68" s="9">
        <v>21</v>
      </c>
      <c r="DR68" s="11">
        <v>50</v>
      </c>
      <c r="DS68" s="11">
        <v>50</v>
      </c>
      <c r="DT68" s="11">
        <v>0</v>
      </c>
      <c r="DU68" s="9">
        <v>100</v>
      </c>
      <c r="DV68" s="11">
        <v>120</v>
      </c>
      <c r="DW68" s="11">
        <v>200</v>
      </c>
      <c r="DX68" s="11">
        <v>130</v>
      </c>
      <c r="DY68" s="9">
        <v>450</v>
      </c>
      <c r="DZ68" s="11">
        <v>0</v>
      </c>
      <c r="EA68" s="11">
        <v>0</v>
      </c>
      <c r="EB68" s="11">
        <v>0</v>
      </c>
      <c r="EC68" s="9">
        <v>0</v>
      </c>
      <c r="ED68" s="11">
        <v>0</v>
      </c>
      <c r="EE68" s="11">
        <v>0</v>
      </c>
      <c r="EF68" s="11">
        <v>0</v>
      </c>
      <c r="EG68" s="9">
        <v>0</v>
      </c>
    </row>
    <row r="69" spans="1:146" ht="63.6" customHeight="1" x14ac:dyDescent="0.25">
      <c r="A69" s="25" t="s">
        <v>217</v>
      </c>
      <c r="B69" s="10" t="s">
        <v>218</v>
      </c>
      <c r="C69" s="10" t="s">
        <v>43</v>
      </c>
      <c r="D69" s="10" t="s">
        <v>219</v>
      </c>
      <c r="E69" s="10" t="s">
        <v>45</v>
      </c>
      <c r="F69" s="12">
        <f t="shared" ref="F69:G80" si="292">J69+N69+R69+V69+Z69+AD69+AH69+AL69+AP69+AT69+AX69+BB69+BF69+BJ69+BN69+BR69+BV69+BZ69+CD69+CH69+CL69+CP69+CT69+CX69+DB69+DF69+DJ69+DN69+DR69+DV69+DZ69+ED69</f>
        <v>269</v>
      </c>
      <c r="G69" s="12">
        <f t="shared" si="292"/>
        <v>684</v>
      </c>
      <c r="H69" s="12">
        <f t="shared" ref="H69:H80" si="293">L69+P69+T69+X69+AB69+AF69+AJ69+AN69+AR69+AV69+AZ69+BD69+BH69+BL69+BP69+BT69+BX69+CB69+CF69+CJ69+CN69+CR69+CV69+CZ69+DD69+DH69+DL69+DP69+DT69+DX69+EB69+EF69</f>
        <v>537</v>
      </c>
      <c r="I69" s="35">
        <f t="shared" si="291"/>
        <v>1490</v>
      </c>
      <c r="J69" s="11">
        <v>0</v>
      </c>
      <c r="K69" s="11">
        <v>0</v>
      </c>
      <c r="L69" s="11">
        <v>0</v>
      </c>
      <c r="M69" s="9">
        <v>0</v>
      </c>
      <c r="N69" s="11">
        <v>17</v>
      </c>
      <c r="O69" s="11">
        <v>33</v>
      </c>
      <c r="P69" s="11">
        <v>26</v>
      </c>
      <c r="Q69" s="9">
        <v>76</v>
      </c>
      <c r="R69" s="11">
        <v>8</v>
      </c>
      <c r="S69" s="11">
        <v>15</v>
      </c>
      <c r="T69" s="11">
        <v>11</v>
      </c>
      <c r="U69" s="9">
        <v>34</v>
      </c>
      <c r="V69" s="11">
        <v>7</v>
      </c>
      <c r="W69" s="11">
        <v>17</v>
      </c>
      <c r="X69" s="11">
        <v>14</v>
      </c>
      <c r="Y69" s="9">
        <v>38</v>
      </c>
      <c r="Z69" s="11">
        <v>9</v>
      </c>
      <c r="AA69" s="11">
        <v>19</v>
      </c>
      <c r="AB69" s="11">
        <v>17</v>
      </c>
      <c r="AC69" s="9">
        <v>45</v>
      </c>
      <c r="AD69" s="11">
        <v>12</v>
      </c>
      <c r="AE69" s="11">
        <v>32</v>
      </c>
      <c r="AF69" s="11">
        <v>25</v>
      </c>
      <c r="AG69" s="9">
        <v>69</v>
      </c>
      <c r="AH69" s="11">
        <v>7</v>
      </c>
      <c r="AI69" s="11">
        <v>22</v>
      </c>
      <c r="AJ69" s="11">
        <v>14</v>
      </c>
      <c r="AK69" s="9">
        <v>43</v>
      </c>
      <c r="AL69" s="11">
        <v>5</v>
      </c>
      <c r="AM69" s="11">
        <v>14</v>
      </c>
      <c r="AN69" s="11">
        <v>10</v>
      </c>
      <c r="AO69" s="9">
        <v>29</v>
      </c>
      <c r="AP69" s="11">
        <v>7</v>
      </c>
      <c r="AQ69" s="11">
        <v>14</v>
      </c>
      <c r="AR69" s="11">
        <v>14</v>
      </c>
      <c r="AS69" s="9">
        <v>35</v>
      </c>
      <c r="AT69" s="11">
        <v>13</v>
      </c>
      <c r="AU69" s="11">
        <v>27</v>
      </c>
      <c r="AV69" s="11">
        <v>18</v>
      </c>
      <c r="AW69" s="9">
        <v>58</v>
      </c>
      <c r="AX69" s="11">
        <v>8</v>
      </c>
      <c r="AY69" s="11">
        <v>12</v>
      </c>
      <c r="AZ69" s="11">
        <v>15</v>
      </c>
      <c r="BA69" s="9">
        <v>35</v>
      </c>
      <c r="BB69" s="11">
        <v>9</v>
      </c>
      <c r="BC69" s="11">
        <v>24</v>
      </c>
      <c r="BD69" s="11">
        <v>22</v>
      </c>
      <c r="BE69" s="9">
        <v>55</v>
      </c>
      <c r="BF69" s="11">
        <v>3</v>
      </c>
      <c r="BG69" s="11">
        <v>20</v>
      </c>
      <c r="BH69" s="11">
        <v>16</v>
      </c>
      <c r="BI69" s="9">
        <v>39</v>
      </c>
      <c r="BJ69" s="11">
        <v>15</v>
      </c>
      <c r="BK69" s="11">
        <v>35</v>
      </c>
      <c r="BL69" s="11">
        <v>28</v>
      </c>
      <c r="BM69" s="9">
        <v>78</v>
      </c>
      <c r="BN69" s="11">
        <v>0</v>
      </c>
      <c r="BO69" s="11">
        <v>5</v>
      </c>
      <c r="BP69" s="11">
        <v>4</v>
      </c>
      <c r="BQ69" s="9">
        <v>9</v>
      </c>
      <c r="BR69" s="11">
        <v>5</v>
      </c>
      <c r="BS69" s="11">
        <v>7</v>
      </c>
      <c r="BT69" s="11">
        <v>7</v>
      </c>
      <c r="BU69" s="9">
        <v>19</v>
      </c>
      <c r="BV69" s="11">
        <v>13</v>
      </c>
      <c r="BW69" s="11">
        <v>21</v>
      </c>
      <c r="BX69" s="11">
        <v>16</v>
      </c>
      <c r="BY69" s="9">
        <v>50</v>
      </c>
      <c r="BZ69" s="11">
        <v>9</v>
      </c>
      <c r="CA69" s="11">
        <v>34</v>
      </c>
      <c r="CB69" s="11">
        <v>29</v>
      </c>
      <c r="CC69" s="9">
        <v>72</v>
      </c>
      <c r="CD69" s="11">
        <v>11</v>
      </c>
      <c r="CE69" s="11">
        <v>30</v>
      </c>
      <c r="CF69" s="11">
        <v>28</v>
      </c>
      <c r="CG69" s="9">
        <v>69</v>
      </c>
      <c r="CH69" s="11">
        <v>12</v>
      </c>
      <c r="CI69" s="11">
        <v>36</v>
      </c>
      <c r="CJ69" s="11">
        <v>31</v>
      </c>
      <c r="CK69" s="9">
        <v>79</v>
      </c>
      <c r="CL69" s="11">
        <v>9</v>
      </c>
      <c r="CM69" s="11">
        <v>29</v>
      </c>
      <c r="CN69" s="11">
        <v>27</v>
      </c>
      <c r="CO69" s="9">
        <v>65</v>
      </c>
      <c r="CP69" s="11">
        <v>13</v>
      </c>
      <c r="CQ69" s="11">
        <v>50</v>
      </c>
      <c r="CR69" s="11">
        <v>30</v>
      </c>
      <c r="CS69" s="9">
        <v>93</v>
      </c>
      <c r="CT69" s="11">
        <v>9</v>
      </c>
      <c r="CU69" s="11">
        <v>21</v>
      </c>
      <c r="CV69" s="11">
        <v>16</v>
      </c>
      <c r="CW69" s="9">
        <v>46</v>
      </c>
      <c r="CX69" s="11">
        <v>7</v>
      </c>
      <c r="CY69" s="11">
        <v>20</v>
      </c>
      <c r="CZ69" s="11">
        <v>12</v>
      </c>
      <c r="DA69" s="9">
        <v>39</v>
      </c>
      <c r="DB69" s="11">
        <v>9</v>
      </c>
      <c r="DC69" s="11">
        <v>24</v>
      </c>
      <c r="DD69" s="11">
        <v>15</v>
      </c>
      <c r="DE69" s="9">
        <v>48</v>
      </c>
      <c r="DF69" s="11">
        <v>18</v>
      </c>
      <c r="DG69" s="11">
        <v>41</v>
      </c>
      <c r="DH69" s="11">
        <v>31</v>
      </c>
      <c r="DI69" s="9">
        <v>90</v>
      </c>
      <c r="DJ69" s="11">
        <v>0</v>
      </c>
      <c r="DK69" s="11">
        <v>1</v>
      </c>
      <c r="DL69" s="11">
        <v>0</v>
      </c>
      <c r="DM69" s="9">
        <v>1</v>
      </c>
      <c r="DN69" s="11">
        <v>10</v>
      </c>
      <c r="DO69" s="11">
        <v>16</v>
      </c>
      <c r="DP69" s="11">
        <v>12</v>
      </c>
      <c r="DQ69" s="9">
        <v>38</v>
      </c>
      <c r="DR69" s="11">
        <v>12</v>
      </c>
      <c r="DS69" s="11">
        <v>28</v>
      </c>
      <c r="DT69" s="11">
        <v>20</v>
      </c>
      <c r="DU69" s="9">
        <v>60</v>
      </c>
      <c r="DV69" s="11">
        <v>10</v>
      </c>
      <c r="DW69" s="11">
        <v>25</v>
      </c>
      <c r="DX69" s="11">
        <v>22</v>
      </c>
      <c r="DY69" s="9">
        <v>57</v>
      </c>
      <c r="DZ69" s="11">
        <v>1</v>
      </c>
      <c r="EA69" s="11">
        <v>5</v>
      </c>
      <c r="EB69" s="11">
        <v>4</v>
      </c>
      <c r="EC69" s="9">
        <v>10</v>
      </c>
      <c r="ED69" s="11">
        <v>1</v>
      </c>
      <c r="EE69" s="11">
        <v>7</v>
      </c>
      <c r="EF69" s="11">
        <v>3</v>
      </c>
      <c r="EG69" s="9">
        <v>11</v>
      </c>
    </row>
    <row r="70" spans="1:146" ht="82.2" customHeight="1" x14ac:dyDescent="0.25">
      <c r="A70" s="25" t="s">
        <v>217</v>
      </c>
      <c r="B70" s="12" t="s">
        <v>220</v>
      </c>
      <c r="C70" s="10" t="s">
        <v>43</v>
      </c>
      <c r="D70" s="10" t="s">
        <v>221</v>
      </c>
      <c r="E70" s="10" t="s">
        <v>45</v>
      </c>
      <c r="F70" s="12">
        <f t="shared" si="292"/>
        <v>6036</v>
      </c>
      <c r="G70" s="12">
        <f t="shared" si="292"/>
        <v>22688</v>
      </c>
      <c r="H70" s="12">
        <f t="shared" si="293"/>
        <v>13271</v>
      </c>
      <c r="I70" s="35">
        <f t="shared" si="291"/>
        <v>41995</v>
      </c>
      <c r="J70" s="11">
        <v>31</v>
      </c>
      <c r="K70" s="11">
        <v>224</v>
      </c>
      <c r="L70" s="11">
        <v>97</v>
      </c>
      <c r="M70" s="9">
        <v>352</v>
      </c>
      <c r="N70" s="11">
        <v>357</v>
      </c>
      <c r="O70" s="11">
        <v>1019</v>
      </c>
      <c r="P70" s="11">
        <v>1139</v>
      </c>
      <c r="Q70" s="9">
        <v>2515</v>
      </c>
      <c r="R70" s="11">
        <v>90</v>
      </c>
      <c r="S70" s="11">
        <v>281</v>
      </c>
      <c r="T70" s="11">
        <v>189</v>
      </c>
      <c r="U70" s="9">
        <v>560</v>
      </c>
      <c r="V70" s="11">
        <v>137</v>
      </c>
      <c r="W70" s="11">
        <v>603</v>
      </c>
      <c r="X70" s="11">
        <v>283</v>
      </c>
      <c r="Y70" s="9">
        <v>1023</v>
      </c>
      <c r="Z70" s="11">
        <v>159</v>
      </c>
      <c r="AA70" s="11">
        <v>575</v>
      </c>
      <c r="AB70" s="11">
        <v>337</v>
      </c>
      <c r="AC70" s="9">
        <v>1071</v>
      </c>
      <c r="AD70" s="11">
        <v>259</v>
      </c>
      <c r="AE70" s="11">
        <v>620</v>
      </c>
      <c r="AF70" s="11">
        <v>512</v>
      </c>
      <c r="AG70" s="9">
        <v>1391</v>
      </c>
      <c r="AH70" s="11">
        <v>141</v>
      </c>
      <c r="AI70" s="11">
        <v>842</v>
      </c>
      <c r="AJ70" s="11">
        <v>270</v>
      </c>
      <c r="AK70" s="9">
        <v>1253</v>
      </c>
      <c r="AL70" s="11">
        <v>137</v>
      </c>
      <c r="AM70" s="11">
        <v>187</v>
      </c>
      <c r="AN70" s="11">
        <v>179</v>
      </c>
      <c r="AO70" s="9">
        <v>503</v>
      </c>
      <c r="AP70" s="11">
        <v>149</v>
      </c>
      <c r="AQ70" s="11">
        <v>451</v>
      </c>
      <c r="AR70" s="11">
        <v>364</v>
      </c>
      <c r="AS70" s="9">
        <v>964</v>
      </c>
      <c r="AT70" s="11">
        <v>227</v>
      </c>
      <c r="AU70" s="11">
        <v>487</v>
      </c>
      <c r="AV70" s="11">
        <v>546</v>
      </c>
      <c r="AW70" s="9">
        <v>1260</v>
      </c>
      <c r="AX70" s="11">
        <v>211</v>
      </c>
      <c r="AY70" s="11">
        <v>926</v>
      </c>
      <c r="AZ70" s="11">
        <v>445</v>
      </c>
      <c r="BA70" s="9">
        <v>1582</v>
      </c>
      <c r="BB70" s="11">
        <v>209</v>
      </c>
      <c r="BC70" s="11">
        <v>601</v>
      </c>
      <c r="BD70" s="11">
        <v>466</v>
      </c>
      <c r="BE70" s="9">
        <v>1276</v>
      </c>
      <c r="BF70" s="11">
        <v>56</v>
      </c>
      <c r="BG70" s="11">
        <v>146</v>
      </c>
      <c r="BH70" s="11">
        <v>111</v>
      </c>
      <c r="BI70" s="9">
        <v>313</v>
      </c>
      <c r="BJ70" s="11">
        <v>254</v>
      </c>
      <c r="BK70" s="11">
        <v>1006</v>
      </c>
      <c r="BL70" s="11">
        <v>745</v>
      </c>
      <c r="BM70" s="9">
        <v>2005</v>
      </c>
      <c r="BN70" s="11">
        <v>37</v>
      </c>
      <c r="BO70" s="11">
        <v>289</v>
      </c>
      <c r="BP70" s="11">
        <v>85</v>
      </c>
      <c r="BQ70" s="9">
        <v>411</v>
      </c>
      <c r="BR70" s="11">
        <v>68</v>
      </c>
      <c r="BS70" s="11">
        <v>194</v>
      </c>
      <c r="BT70" s="11">
        <v>77</v>
      </c>
      <c r="BU70" s="9">
        <v>339</v>
      </c>
      <c r="BV70" s="11">
        <v>292</v>
      </c>
      <c r="BW70" s="11">
        <v>879</v>
      </c>
      <c r="BX70" s="11">
        <v>623</v>
      </c>
      <c r="BY70" s="9">
        <v>1794</v>
      </c>
      <c r="BZ70" s="11">
        <v>245</v>
      </c>
      <c r="CA70" s="11">
        <v>1011</v>
      </c>
      <c r="CB70" s="11">
        <v>332</v>
      </c>
      <c r="CC70" s="9">
        <v>1588</v>
      </c>
      <c r="CD70" s="11">
        <v>295</v>
      </c>
      <c r="CE70" s="11">
        <v>1153</v>
      </c>
      <c r="CF70" s="11">
        <v>442</v>
      </c>
      <c r="CG70" s="9">
        <v>1890</v>
      </c>
      <c r="CH70" s="11">
        <v>195</v>
      </c>
      <c r="CI70" s="11">
        <v>599</v>
      </c>
      <c r="CJ70" s="11">
        <v>400</v>
      </c>
      <c r="CK70" s="9">
        <v>1194</v>
      </c>
      <c r="CL70" s="11">
        <v>368</v>
      </c>
      <c r="CM70" s="11">
        <v>1259</v>
      </c>
      <c r="CN70" s="11">
        <v>804</v>
      </c>
      <c r="CO70" s="9">
        <v>2431</v>
      </c>
      <c r="CP70" s="11">
        <v>504</v>
      </c>
      <c r="CQ70" s="11">
        <v>2661</v>
      </c>
      <c r="CR70" s="11">
        <v>1552</v>
      </c>
      <c r="CS70" s="9">
        <v>4717</v>
      </c>
      <c r="CT70" s="11">
        <v>145</v>
      </c>
      <c r="CU70" s="11">
        <v>442</v>
      </c>
      <c r="CV70" s="11">
        <v>285</v>
      </c>
      <c r="CW70" s="9">
        <v>872</v>
      </c>
      <c r="CX70" s="11">
        <v>146</v>
      </c>
      <c r="CY70" s="11">
        <v>705</v>
      </c>
      <c r="CZ70" s="11">
        <v>212</v>
      </c>
      <c r="DA70" s="9">
        <v>1063</v>
      </c>
      <c r="DB70" s="11">
        <v>102</v>
      </c>
      <c r="DC70" s="11">
        <v>1573</v>
      </c>
      <c r="DD70" s="11">
        <v>278</v>
      </c>
      <c r="DE70" s="9">
        <v>1953</v>
      </c>
      <c r="DF70" s="11">
        <v>339</v>
      </c>
      <c r="DG70" s="11">
        <v>1350</v>
      </c>
      <c r="DH70" s="11">
        <v>927</v>
      </c>
      <c r="DI70" s="9">
        <v>2616</v>
      </c>
      <c r="DJ70" s="11">
        <v>0</v>
      </c>
      <c r="DK70" s="11">
        <v>81</v>
      </c>
      <c r="DL70" s="11">
        <v>13</v>
      </c>
      <c r="DM70" s="9">
        <v>94</v>
      </c>
      <c r="DN70" s="11">
        <v>120</v>
      </c>
      <c r="DO70" s="11">
        <v>278</v>
      </c>
      <c r="DP70" s="11">
        <v>231</v>
      </c>
      <c r="DQ70" s="9">
        <f>+DN70+DO70+DP70</f>
        <v>629</v>
      </c>
      <c r="DR70" s="11">
        <v>297</v>
      </c>
      <c r="DS70" s="11">
        <v>836</v>
      </c>
      <c r="DT70" s="11">
        <v>567</v>
      </c>
      <c r="DU70" s="9">
        <v>1700</v>
      </c>
      <c r="DV70" s="11">
        <v>339</v>
      </c>
      <c r="DW70" s="11">
        <v>1050</v>
      </c>
      <c r="DX70" s="11">
        <v>501</v>
      </c>
      <c r="DY70" s="9">
        <v>1890</v>
      </c>
      <c r="DZ70" s="11">
        <v>57</v>
      </c>
      <c r="EA70" s="11">
        <v>198</v>
      </c>
      <c r="EB70" s="11">
        <v>167</v>
      </c>
      <c r="EC70" s="9">
        <v>422</v>
      </c>
      <c r="ED70" s="11">
        <v>70</v>
      </c>
      <c r="EE70" s="11">
        <v>162</v>
      </c>
      <c r="EF70" s="11">
        <v>92</v>
      </c>
      <c r="EG70" s="9">
        <v>324</v>
      </c>
    </row>
    <row r="71" spans="1:146" ht="68.400000000000006" customHeight="1" x14ac:dyDescent="0.25">
      <c r="A71" s="25" t="s">
        <v>222</v>
      </c>
      <c r="B71" s="12" t="s">
        <v>223</v>
      </c>
      <c r="C71" s="10" t="s">
        <v>43</v>
      </c>
      <c r="D71" s="10" t="s">
        <v>224</v>
      </c>
      <c r="E71" s="10" t="s">
        <v>45</v>
      </c>
      <c r="F71" s="12">
        <f t="shared" si="292"/>
        <v>4723</v>
      </c>
      <c r="G71" s="12">
        <f t="shared" si="292"/>
        <v>16002</v>
      </c>
      <c r="H71" s="12">
        <f t="shared" si="293"/>
        <v>8890</v>
      </c>
      <c r="I71" s="35">
        <f t="shared" si="291"/>
        <v>29615</v>
      </c>
      <c r="J71" s="11">
        <v>28</v>
      </c>
      <c r="K71" s="11">
        <v>189</v>
      </c>
      <c r="L71" s="11">
        <v>97</v>
      </c>
      <c r="M71" s="9">
        <v>314</v>
      </c>
      <c r="N71" s="11">
        <v>258</v>
      </c>
      <c r="O71" s="11">
        <v>747</v>
      </c>
      <c r="P71" s="11">
        <v>613</v>
      </c>
      <c r="Q71" s="9">
        <v>1618</v>
      </c>
      <c r="R71" s="11">
        <v>73</v>
      </c>
      <c r="S71" s="11">
        <v>238</v>
      </c>
      <c r="T71" s="11">
        <v>127</v>
      </c>
      <c r="U71" s="9">
        <v>438</v>
      </c>
      <c r="V71" s="11">
        <v>106</v>
      </c>
      <c r="W71" s="11">
        <v>488</v>
      </c>
      <c r="X71" s="11">
        <v>222</v>
      </c>
      <c r="Y71" s="9">
        <v>816</v>
      </c>
      <c r="Z71" s="11">
        <v>117</v>
      </c>
      <c r="AA71" s="11">
        <v>429</v>
      </c>
      <c r="AB71" s="11">
        <v>237</v>
      </c>
      <c r="AC71" s="9">
        <v>783</v>
      </c>
      <c r="AD71" s="11">
        <v>229</v>
      </c>
      <c r="AE71" s="11">
        <v>531</v>
      </c>
      <c r="AF71" s="11">
        <v>443</v>
      </c>
      <c r="AG71" s="9">
        <v>1203</v>
      </c>
      <c r="AH71" s="11">
        <v>127</v>
      </c>
      <c r="AI71" s="11">
        <v>528</v>
      </c>
      <c r="AJ71" s="11">
        <v>246</v>
      </c>
      <c r="AK71" s="9">
        <v>901</v>
      </c>
      <c r="AL71" s="11">
        <v>117</v>
      </c>
      <c r="AM71" s="11">
        <v>171</v>
      </c>
      <c r="AN71" s="11">
        <v>164</v>
      </c>
      <c r="AO71" s="9">
        <v>452</v>
      </c>
      <c r="AP71" s="11">
        <v>103</v>
      </c>
      <c r="AQ71" s="11">
        <v>318</v>
      </c>
      <c r="AR71" s="11">
        <v>282</v>
      </c>
      <c r="AS71" s="9">
        <v>703</v>
      </c>
      <c r="AT71" s="11">
        <v>154</v>
      </c>
      <c r="AU71" s="11">
        <v>398</v>
      </c>
      <c r="AV71" s="11">
        <v>395</v>
      </c>
      <c r="AW71" s="9">
        <v>947</v>
      </c>
      <c r="AX71" s="11">
        <v>145</v>
      </c>
      <c r="AY71" s="11">
        <v>761</v>
      </c>
      <c r="AZ71" s="11">
        <v>285</v>
      </c>
      <c r="BA71" s="9">
        <v>1191</v>
      </c>
      <c r="BB71" s="11">
        <v>157</v>
      </c>
      <c r="BC71" s="11">
        <v>480</v>
      </c>
      <c r="BD71" s="11">
        <v>350</v>
      </c>
      <c r="BE71" s="9">
        <f>+BD71+BC71+BB71</f>
        <v>987</v>
      </c>
      <c r="BF71" s="11">
        <v>50</v>
      </c>
      <c r="BG71" s="11">
        <v>100</v>
      </c>
      <c r="BH71" s="11">
        <v>78</v>
      </c>
      <c r="BI71" s="9">
        <v>228</v>
      </c>
      <c r="BJ71" s="11">
        <v>204</v>
      </c>
      <c r="BK71" s="11">
        <v>690</v>
      </c>
      <c r="BL71" s="11">
        <v>531</v>
      </c>
      <c r="BM71" s="9">
        <v>1425</v>
      </c>
      <c r="BN71" s="11">
        <v>25</v>
      </c>
      <c r="BO71" s="11">
        <v>265</v>
      </c>
      <c r="BP71" s="11">
        <v>74</v>
      </c>
      <c r="BQ71" s="9">
        <v>364</v>
      </c>
      <c r="BR71" s="11">
        <v>55</v>
      </c>
      <c r="BS71" s="11">
        <v>186</v>
      </c>
      <c r="BT71" s="11">
        <v>63</v>
      </c>
      <c r="BU71" s="9">
        <v>304</v>
      </c>
      <c r="BV71" s="11">
        <v>210</v>
      </c>
      <c r="BW71" s="11">
        <v>595</v>
      </c>
      <c r="BX71" s="11">
        <v>365</v>
      </c>
      <c r="BY71" s="9">
        <v>1170</v>
      </c>
      <c r="BZ71" s="11">
        <v>191</v>
      </c>
      <c r="CA71" s="11">
        <v>725</v>
      </c>
      <c r="CB71" s="11">
        <v>244</v>
      </c>
      <c r="CC71" s="9">
        <v>1160</v>
      </c>
      <c r="CD71" s="11">
        <v>192</v>
      </c>
      <c r="CE71" s="11">
        <v>1015</v>
      </c>
      <c r="CF71" s="11">
        <v>283</v>
      </c>
      <c r="CG71" s="9">
        <v>1490</v>
      </c>
      <c r="CH71" s="11">
        <v>170</v>
      </c>
      <c r="CI71" s="11">
        <v>418</v>
      </c>
      <c r="CJ71" s="11">
        <v>341</v>
      </c>
      <c r="CK71" s="9">
        <v>929</v>
      </c>
      <c r="CL71" s="11">
        <v>300</v>
      </c>
      <c r="CM71" s="11">
        <v>1141</v>
      </c>
      <c r="CN71" s="11">
        <v>675</v>
      </c>
      <c r="CO71" s="9">
        <v>2116</v>
      </c>
      <c r="CP71" s="11">
        <v>445</v>
      </c>
      <c r="CQ71" s="11">
        <v>1118</v>
      </c>
      <c r="CR71" s="11">
        <v>675</v>
      </c>
      <c r="CS71" s="9">
        <v>2238</v>
      </c>
      <c r="CT71" s="11">
        <v>119</v>
      </c>
      <c r="CU71" s="11">
        <v>329</v>
      </c>
      <c r="CV71" s="11">
        <v>236</v>
      </c>
      <c r="CW71" s="9">
        <v>684</v>
      </c>
      <c r="CX71" s="11">
        <v>123</v>
      </c>
      <c r="CY71" s="11">
        <v>666</v>
      </c>
      <c r="CZ71" s="11">
        <v>170</v>
      </c>
      <c r="DA71" s="9">
        <v>959</v>
      </c>
      <c r="DB71" s="11">
        <v>79</v>
      </c>
      <c r="DC71" s="11">
        <v>585</v>
      </c>
      <c r="DD71" s="11">
        <v>168</v>
      </c>
      <c r="DE71" s="9">
        <v>832</v>
      </c>
      <c r="DF71" s="11">
        <v>242</v>
      </c>
      <c r="DG71" s="11">
        <v>1008</v>
      </c>
      <c r="DH71" s="11">
        <v>501</v>
      </c>
      <c r="DI71" s="9">
        <v>1751</v>
      </c>
      <c r="DJ71" s="11">
        <v>0</v>
      </c>
      <c r="DK71" s="11">
        <v>78</v>
      </c>
      <c r="DL71" s="11">
        <v>6</v>
      </c>
      <c r="DM71" s="9">
        <v>84</v>
      </c>
      <c r="DN71" s="11">
        <v>97</v>
      </c>
      <c r="DO71" s="11">
        <v>189</v>
      </c>
      <c r="DP71" s="11">
        <v>172</v>
      </c>
      <c r="DQ71" s="9">
        <v>458</v>
      </c>
      <c r="DR71" s="11">
        <v>244</v>
      </c>
      <c r="DS71" s="11">
        <v>566</v>
      </c>
      <c r="DT71" s="11">
        <v>318</v>
      </c>
      <c r="DU71" s="9">
        <v>1128</v>
      </c>
      <c r="DV71" s="11">
        <v>273</v>
      </c>
      <c r="DW71" s="11">
        <v>762</v>
      </c>
      <c r="DX71" s="11">
        <v>333</v>
      </c>
      <c r="DY71" s="9">
        <v>1368</v>
      </c>
      <c r="DZ71" s="11">
        <v>46</v>
      </c>
      <c r="EA71" s="11">
        <v>171</v>
      </c>
      <c r="EB71" s="11">
        <v>104</v>
      </c>
      <c r="EC71" s="9">
        <v>321</v>
      </c>
      <c r="ED71" s="11">
        <v>44</v>
      </c>
      <c r="EE71" s="11">
        <v>117</v>
      </c>
      <c r="EF71" s="11">
        <v>92</v>
      </c>
      <c r="EG71" s="9">
        <v>253</v>
      </c>
    </row>
    <row r="72" spans="1:146" s="39" customFormat="1" ht="68.400000000000006" customHeight="1" x14ac:dyDescent="0.25">
      <c r="A72" s="40" t="s">
        <v>225</v>
      </c>
      <c r="B72" s="12" t="s">
        <v>226</v>
      </c>
      <c r="C72" s="12" t="s">
        <v>43</v>
      </c>
      <c r="D72" s="12" t="s">
        <v>227</v>
      </c>
      <c r="E72" s="12" t="s">
        <v>45</v>
      </c>
      <c r="F72" s="12">
        <f t="shared" si="292"/>
        <v>9610</v>
      </c>
      <c r="G72" s="12">
        <f t="shared" si="292"/>
        <v>13020</v>
      </c>
      <c r="H72" s="12">
        <f t="shared" si="293"/>
        <v>10720</v>
      </c>
      <c r="I72" s="35">
        <f>SUM(F72:H72)</f>
        <v>33350</v>
      </c>
      <c r="J72" s="37">
        <v>0</v>
      </c>
      <c r="K72" s="37">
        <v>0</v>
      </c>
      <c r="L72" s="37">
        <v>0</v>
      </c>
      <c r="M72" s="9">
        <v>0</v>
      </c>
      <c r="N72" s="37">
        <v>3300</v>
      </c>
      <c r="O72" s="37">
        <v>4500</v>
      </c>
      <c r="P72" s="37">
        <v>3600</v>
      </c>
      <c r="Q72" s="9">
        <v>11400</v>
      </c>
      <c r="R72" s="37">
        <v>0</v>
      </c>
      <c r="S72" s="37">
        <v>0</v>
      </c>
      <c r="T72" s="37">
        <v>0</v>
      </c>
      <c r="U72" s="9">
        <v>0</v>
      </c>
      <c r="V72" s="37">
        <v>0</v>
      </c>
      <c r="W72" s="37">
        <v>0</v>
      </c>
      <c r="X72" s="37">
        <v>0</v>
      </c>
      <c r="Y72" s="9">
        <v>0</v>
      </c>
      <c r="Z72" s="37">
        <v>0</v>
      </c>
      <c r="AA72" s="37">
        <v>0</v>
      </c>
      <c r="AB72" s="37">
        <v>0</v>
      </c>
      <c r="AC72" s="9">
        <v>0</v>
      </c>
      <c r="AD72" s="37">
        <v>200</v>
      </c>
      <c r="AE72" s="37">
        <v>400</v>
      </c>
      <c r="AF72" s="37">
        <v>300</v>
      </c>
      <c r="AG72" s="9">
        <v>900</v>
      </c>
      <c r="AH72" s="37">
        <v>200</v>
      </c>
      <c r="AI72" s="37">
        <v>500</v>
      </c>
      <c r="AJ72" s="37">
        <v>500</v>
      </c>
      <c r="AK72" s="9">
        <v>1200</v>
      </c>
      <c r="AL72" s="37">
        <v>0</v>
      </c>
      <c r="AM72" s="37">
        <v>0</v>
      </c>
      <c r="AN72" s="37">
        <v>0</v>
      </c>
      <c r="AO72" s="9">
        <v>0</v>
      </c>
      <c r="AP72" s="37">
        <v>0</v>
      </c>
      <c r="AQ72" s="37">
        <v>0</v>
      </c>
      <c r="AR72" s="37">
        <v>0</v>
      </c>
      <c r="AS72" s="9">
        <v>0</v>
      </c>
      <c r="AT72" s="37">
        <v>500</v>
      </c>
      <c r="AU72" s="37">
        <v>400</v>
      </c>
      <c r="AV72" s="37">
        <v>200</v>
      </c>
      <c r="AW72" s="9">
        <v>1100</v>
      </c>
      <c r="AX72" s="37">
        <v>1800</v>
      </c>
      <c r="AY72" s="37">
        <v>2400</v>
      </c>
      <c r="AZ72" s="37">
        <v>1900</v>
      </c>
      <c r="BA72" s="9">
        <v>6100</v>
      </c>
      <c r="BB72" s="37">
        <v>300</v>
      </c>
      <c r="BC72" s="37">
        <v>350</v>
      </c>
      <c r="BD72" s="37">
        <v>350</v>
      </c>
      <c r="BE72" s="9">
        <v>1000</v>
      </c>
      <c r="BF72" s="37">
        <v>0</v>
      </c>
      <c r="BG72" s="37">
        <v>0</v>
      </c>
      <c r="BH72" s="37">
        <v>0</v>
      </c>
      <c r="BI72" s="9">
        <v>0</v>
      </c>
      <c r="BJ72" s="37">
        <v>0</v>
      </c>
      <c r="BK72" s="37">
        <v>0</v>
      </c>
      <c r="BL72" s="37">
        <v>0</v>
      </c>
      <c r="BM72" s="9">
        <v>0</v>
      </c>
      <c r="BN72" s="37">
        <v>0</v>
      </c>
      <c r="BO72" s="37">
        <v>0</v>
      </c>
      <c r="BP72" s="37">
        <v>0</v>
      </c>
      <c r="BQ72" s="9">
        <v>0</v>
      </c>
      <c r="BR72" s="37">
        <v>0</v>
      </c>
      <c r="BS72" s="37">
        <v>0</v>
      </c>
      <c r="BT72" s="37">
        <v>0</v>
      </c>
      <c r="BU72" s="9">
        <v>0</v>
      </c>
      <c r="BV72" s="37">
        <v>0</v>
      </c>
      <c r="BW72" s="37">
        <v>0</v>
      </c>
      <c r="BX72" s="37">
        <v>0</v>
      </c>
      <c r="BY72" s="9">
        <v>0</v>
      </c>
      <c r="BZ72" s="37">
        <v>1100</v>
      </c>
      <c r="CA72" s="37">
        <v>1500</v>
      </c>
      <c r="CB72" s="37">
        <v>1600</v>
      </c>
      <c r="CC72" s="9">
        <v>4200</v>
      </c>
      <c r="CD72" s="37">
        <v>700</v>
      </c>
      <c r="CE72" s="37">
        <v>700</v>
      </c>
      <c r="CF72" s="37">
        <v>700</v>
      </c>
      <c r="CG72" s="9">
        <v>2100</v>
      </c>
      <c r="CH72" s="37">
        <v>160</v>
      </c>
      <c r="CI72" s="37">
        <v>220</v>
      </c>
      <c r="CJ72" s="37">
        <v>220</v>
      </c>
      <c r="CK72" s="9">
        <v>600</v>
      </c>
      <c r="CL72" s="37">
        <v>600</v>
      </c>
      <c r="CM72" s="37">
        <v>800</v>
      </c>
      <c r="CN72" s="37">
        <v>600</v>
      </c>
      <c r="CO72" s="9">
        <v>2000</v>
      </c>
      <c r="CP72" s="37">
        <v>700</v>
      </c>
      <c r="CQ72" s="37">
        <v>1200</v>
      </c>
      <c r="CR72" s="37">
        <v>700</v>
      </c>
      <c r="CS72" s="9">
        <v>2600</v>
      </c>
      <c r="CT72" s="37">
        <v>0</v>
      </c>
      <c r="CU72" s="37">
        <v>0</v>
      </c>
      <c r="CV72" s="37">
        <v>0</v>
      </c>
      <c r="CW72" s="9">
        <v>0</v>
      </c>
      <c r="CX72" s="37">
        <v>0</v>
      </c>
      <c r="CY72" s="37">
        <v>0</v>
      </c>
      <c r="CZ72" s="37">
        <v>0</v>
      </c>
      <c r="DA72" s="9">
        <v>0</v>
      </c>
      <c r="DB72" s="37">
        <v>0</v>
      </c>
      <c r="DC72" s="37">
        <v>0</v>
      </c>
      <c r="DD72" s="37">
        <v>0</v>
      </c>
      <c r="DE72" s="9">
        <v>0</v>
      </c>
      <c r="DF72" s="37">
        <v>50</v>
      </c>
      <c r="DG72" s="37">
        <v>50</v>
      </c>
      <c r="DH72" s="37">
        <v>50</v>
      </c>
      <c r="DI72" s="9">
        <v>150</v>
      </c>
      <c r="DJ72" s="37">
        <v>0</v>
      </c>
      <c r="DK72" s="37">
        <v>0</v>
      </c>
      <c r="DL72" s="37">
        <v>0</v>
      </c>
      <c r="DM72" s="9">
        <v>0</v>
      </c>
      <c r="DN72" s="37">
        <v>0</v>
      </c>
      <c r="DO72" s="37">
        <v>0</v>
      </c>
      <c r="DP72" s="37">
        <v>0</v>
      </c>
      <c r="DQ72" s="9">
        <v>0</v>
      </c>
      <c r="DR72" s="37">
        <v>0</v>
      </c>
      <c r="DS72" s="37">
        <v>0</v>
      </c>
      <c r="DT72" s="37">
        <v>0</v>
      </c>
      <c r="DU72" s="9">
        <v>0</v>
      </c>
      <c r="DV72" s="37">
        <v>0</v>
      </c>
      <c r="DW72" s="37">
        <v>0</v>
      </c>
      <c r="DX72" s="37">
        <v>0</v>
      </c>
      <c r="DY72" s="9">
        <v>0</v>
      </c>
      <c r="DZ72" s="37">
        <v>0</v>
      </c>
      <c r="EA72" s="37">
        <v>0</v>
      </c>
      <c r="EB72" s="37">
        <v>0</v>
      </c>
      <c r="EC72" s="9">
        <v>0</v>
      </c>
      <c r="ED72" s="37">
        <v>0</v>
      </c>
      <c r="EE72" s="37">
        <v>0</v>
      </c>
      <c r="EF72" s="37">
        <v>0</v>
      </c>
      <c r="EG72" s="9">
        <v>0</v>
      </c>
    </row>
    <row r="73" spans="1:146" ht="73.2" customHeight="1" x14ac:dyDescent="0.25">
      <c r="A73" s="21" t="s">
        <v>173</v>
      </c>
      <c r="B73" s="10" t="s">
        <v>228</v>
      </c>
      <c r="C73" s="10" t="s">
        <v>43</v>
      </c>
      <c r="D73" s="10" t="s">
        <v>229</v>
      </c>
      <c r="E73" s="10" t="s">
        <v>45</v>
      </c>
      <c r="F73" s="12">
        <f t="shared" si="292"/>
        <v>134</v>
      </c>
      <c r="G73" s="12">
        <f t="shared" si="292"/>
        <v>147</v>
      </c>
      <c r="H73" s="12">
        <f t="shared" si="293"/>
        <v>0</v>
      </c>
      <c r="I73" s="35">
        <f t="shared" si="291"/>
        <v>281</v>
      </c>
      <c r="J73" s="11">
        <v>0</v>
      </c>
      <c r="K73" s="11">
        <v>1</v>
      </c>
      <c r="L73" s="11">
        <v>0</v>
      </c>
      <c r="M73" s="9">
        <v>1</v>
      </c>
      <c r="N73" s="11">
        <v>7</v>
      </c>
      <c r="O73" s="11">
        <v>7</v>
      </c>
      <c r="P73" s="11">
        <v>0</v>
      </c>
      <c r="Q73" s="9">
        <v>14</v>
      </c>
      <c r="R73" s="11">
        <v>3</v>
      </c>
      <c r="S73" s="11">
        <v>2</v>
      </c>
      <c r="T73" s="11">
        <v>0</v>
      </c>
      <c r="U73" s="9">
        <v>5</v>
      </c>
      <c r="V73" s="11">
        <v>3</v>
      </c>
      <c r="W73" s="11">
        <v>4</v>
      </c>
      <c r="X73" s="11">
        <v>0</v>
      </c>
      <c r="Y73" s="9">
        <v>7</v>
      </c>
      <c r="Z73" s="11">
        <v>5</v>
      </c>
      <c r="AA73" s="11">
        <v>5</v>
      </c>
      <c r="AB73" s="11">
        <v>0</v>
      </c>
      <c r="AC73" s="9">
        <v>10</v>
      </c>
      <c r="AD73" s="11">
        <v>5</v>
      </c>
      <c r="AE73" s="11">
        <v>5</v>
      </c>
      <c r="AF73" s="11">
        <v>0</v>
      </c>
      <c r="AG73" s="9">
        <v>10</v>
      </c>
      <c r="AH73" s="11">
        <v>5</v>
      </c>
      <c r="AI73" s="11">
        <v>5</v>
      </c>
      <c r="AJ73" s="11">
        <v>0</v>
      </c>
      <c r="AK73" s="9">
        <v>10</v>
      </c>
      <c r="AL73" s="11">
        <v>3</v>
      </c>
      <c r="AM73" s="11">
        <v>4</v>
      </c>
      <c r="AN73" s="11">
        <v>0</v>
      </c>
      <c r="AO73" s="9">
        <v>7</v>
      </c>
      <c r="AP73" s="11">
        <v>4</v>
      </c>
      <c r="AQ73" s="11">
        <v>5</v>
      </c>
      <c r="AR73" s="11">
        <v>0</v>
      </c>
      <c r="AS73" s="9">
        <v>9</v>
      </c>
      <c r="AT73" s="11">
        <v>6</v>
      </c>
      <c r="AU73" s="11">
        <v>5</v>
      </c>
      <c r="AV73" s="11">
        <v>0</v>
      </c>
      <c r="AW73" s="9">
        <v>11</v>
      </c>
      <c r="AX73" s="11">
        <v>4</v>
      </c>
      <c r="AY73" s="11">
        <v>4</v>
      </c>
      <c r="AZ73" s="11">
        <v>0</v>
      </c>
      <c r="BA73" s="9">
        <v>8</v>
      </c>
      <c r="BB73" s="11">
        <v>5</v>
      </c>
      <c r="BC73" s="11">
        <v>5</v>
      </c>
      <c r="BD73" s="11">
        <v>0</v>
      </c>
      <c r="BE73" s="9">
        <v>10</v>
      </c>
      <c r="BF73" s="11">
        <v>3</v>
      </c>
      <c r="BG73" s="11">
        <v>4</v>
      </c>
      <c r="BH73" s="11">
        <v>0</v>
      </c>
      <c r="BI73" s="9">
        <v>7</v>
      </c>
      <c r="BJ73" s="11">
        <v>6</v>
      </c>
      <c r="BK73" s="11">
        <v>6</v>
      </c>
      <c r="BL73" s="11">
        <v>0</v>
      </c>
      <c r="BM73" s="9">
        <v>12</v>
      </c>
      <c r="BN73" s="11">
        <v>3</v>
      </c>
      <c r="BO73" s="11">
        <v>4</v>
      </c>
      <c r="BP73" s="11">
        <v>0</v>
      </c>
      <c r="BQ73" s="9">
        <v>7</v>
      </c>
      <c r="BR73" s="11">
        <v>3</v>
      </c>
      <c r="BS73" s="11">
        <v>4</v>
      </c>
      <c r="BT73" s="11">
        <v>0</v>
      </c>
      <c r="BU73" s="9">
        <v>7</v>
      </c>
      <c r="BV73" s="11">
        <v>4</v>
      </c>
      <c r="BW73" s="11">
        <v>5</v>
      </c>
      <c r="BX73" s="11">
        <v>0</v>
      </c>
      <c r="BY73" s="9">
        <v>9</v>
      </c>
      <c r="BZ73" s="11">
        <v>5</v>
      </c>
      <c r="CA73" s="11">
        <v>6</v>
      </c>
      <c r="CB73" s="11">
        <v>0</v>
      </c>
      <c r="CC73" s="9">
        <v>11</v>
      </c>
      <c r="CD73" s="11">
        <v>3</v>
      </c>
      <c r="CE73" s="11">
        <v>4</v>
      </c>
      <c r="CF73" s="11">
        <v>0</v>
      </c>
      <c r="CG73" s="9">
        <v>7</v>
      </c>
      <c r="CH73" s="11">
        <v>7</v>
      </c>
      <c r="CI73" s="11">
        <v>7</v>
      </c>
      <c r="CJ73" s="11">
        <v>0</v>
      </c>
      <c r="CK73" s="9">
        <v>14</v>
      </c>
      <c r="CL73" s="11">
        <v>6</v>
      </c>
      <c r="CM73" s="11">
        <v>6</v>
      </c>
      <c r="CN73" s="11">
        <v>0</v>
      </c>
      <c r="CO73" s="9">
        <v>12</v>
      </c>
      <c r="CP73" s="11">
        <v>6</v>
      </c>
      <c r="CQ73" s="11">
        <v>6</v>
      </c>
      <c r="CR73" s="11">
        <v>0</v>
      </c>
      <c r="CS73" s="9">
        <v>12</v>
      </c>
      <c r="CT73" s="11">
        <v>6</v>
      </c>
      <c r="CU73" s="11">
        <v>6</v>
      </c>
      <c r="CV73" s="11">
        <v>0</v>
      </c>
      <c r="CW73" s="9">
        <v>12</v>
      </c>
      <c r="CX73" s="11">
        <v>3</v>
      </c>
      <c r="CY73" s="11">
        <v>3</v>
      </c>
      <c r="CZ73" s="11">
        <v>0</v>
      </c>
      <c r="DA73" s="9">
        <v>6</v>
      </c>
      <c r="DB73" s="11">
        <v>4</v>
      </c>
      <c r="DC73" s="11">
        <v>5</v>
      </c>
      <c r="DD73" s="11">
        <v>0</v>
      </c>
      <c r="DE73" s="9">
        <v>9</v>
      </c>
      <c r="DF73" s="11">
        <v>6</v>
      </c>
      <c r="DG73" s="11">
        <v>6</v>
      </c>
      <c r="DH73" s="11">
        <v>0</v>
      </c>
      <c r="DI73" s="9">
        <v>12</v>
      </c>
      <c r="DJ73" s="11">
        <v>0</v>
      </c>
      <c r="DK73" s="11">
        <v>1</v>
      </c>
      <c r="DL73" s="11">
        <v>0</v>
      </c>
      <c r="DM73" s="9">
        <v>1</v>
      </c>
      <c r="DN73" s="11">
        <v>3</v>
      </c>
      <c r="DO73" s="11">
        <v>4</v>
      </c>
      <c r="DP73" s="11">
        <v>0</v>
      </c>
      <c r="DQ73" s="9">
        <v>7</v>
      </c>
      <c r="DR73" s="11">
        <v>5</v>
      </c>
      <c r="DS73" s="11">
        <v>5</v>
      </c>
      <c r="DT73" s="11">
        <v>0</v>
      </c>
      <c r="DU73" s="9">
        <v>10</v>
      </c>
      <c r="DV73" s="11">
        <v>6</v>
      </c>
      <c r="DW73" s="11">
        <v>7</v>
      </c>
      <c r="DX73" s="11">
        <v>0</v>
      </c>
      <c r="DY73" s="9">
        <v>13</v>
      </c>
      <c r="DZ73" s="11">
        <v>2</v>
      </c>
      <c r="EA73" s="11">
        <v>3</v>
      </c>
      <c r="EB73" s="11">
        <v>0</v>
      </c>
      <c r="EC73" s="9">
        <v>5</v>
      </c>
      <c r="ED73" s="11">
        <v>3</v>
      </c>
      <c r="EE73" s="11">
        <v>3</v>
      </c>
      <c r="EF73" s="11">
        <v>0</v>
      </c>
      <c r="EG73" s="9">
        <v>6</v>
      </c>
    </row>
    <row r="74" spans="1:146" ht="59.4" customHeight="1" x14ac:dyDescent="0.25">
      <c r="A74" s="21" t="s">
        <v>230</v>
      </c>
      <c r="B74" s="10" t="s">
        <v>231</v>
      </c>
      <c r="C74" s="10" t="s">
        <v>43</v>
      </c>
      <c r="D74" s="10" t="s">
        <v>232</v>
      </c>
      <c r="E74" s="10" t="s">
        <v>45</v>
      </c>
      <c r="F74" s="12">
        <f t="shared" si="292"/>
        <v>0</v>
      </c>
      <c r="G74" s="12">
        <f t="shared" si="292"/>
        <v>0</v>
      </c>
      <c r="H74" s="12">
        <f t="shared" si="293"/>
        <v>0</v>
      </c>
      <c r="I74" s="35">
        <f>SUM(F74:H74)</f>
        <v>0</v>
      </c>
      <c r="J74" s="11">
        <v>0</v>
      </c>
      <c r="K74" s="11">
        <v>0</v>
      </c>
      <c r="L74" s="11">
        <v>0</v>
      </c>
      <c r="M74" s="9">
        <v>0</v>
      </c>
      <c r="N74" s="11">
        <v>0</v>
      </c>
      <c r="O74" s="11">
        <v>0</v>
      </c>
      <c r="P74" s="11">
        <v>0</v>
      </c>
      <c r="Q74" s="9">
        <v>0</v>
      </c>
      <c r="R74" s="11">
        <v>0</v>
      </c>
      <c r="S74" s="11">
        <v>0</v>
      </c>
      <c r="T74" s="11">
        <v>0</v>
      </c>
      <c r="U74" s="9">
        <v>0</v>
      </c>
      <c r="V74" s="11">
        <v>0</v>
      </c>
      <c r="W74" s="11">
        <v>0</v>
      </c>
      <c r="X74" s="11">
        <v>0</v>
      </c>
      <c r="Y74" s="9">
        <v>0</v>
      </c>
      <c r="Z74" s="11">
        <v>0</v>
      </c>
      <c r="AA74" s="11">
        <v>0</v>
      </c>
      <c r="AB74" s="11">
        <v>0</v>
      </c>
      <c r="AC74" s="9">
        <v>0</v>
      </c>
      <c r="AD74" s="11">
        <v>0</v>
      </c>
      <c r="AE74" s="11">
        <v>0</v>
      </c>
      <c r="AF74" s="11">
        <v>0</v>
      </c>
      <c r="AG74" s="9">
        <v>0</v>
      </c>
      <c r="AH74" s="11">
        <v>0</v>
      </c>
      <c r="AI74" s="11">
        <v>0</v>
      </c>
      <c r="AJ74" s="11">
        <v>0</v>
      </c>
      <c r="AK74" s="9">
        <v>0</v>
      </c>
      <c r="AL74" s="11">
        <v>0</v>
      </c>
      <c r="AM74" s="11">
        <v>0</v>
      </c>
      <c r="AN74" s="11">
        <v>0</v>
      </c>
      <c r="AO74" s="9">
        <v>0</v>
      </c>
      <c r="AP74" s="11">
        <v>0</v>
      </c>
      <c r="AQ74" s="11">
        <v>0</v>
      </c>
      <c r="AR74" s="11">
        <v>0</v>
      </c>
      <c r="AS74" s="9">
        <v>0</v>
      </c>
      <c r="AT74" s="11">
        <v>0</v>
      </c>
      <c r="AU74" s="11">
        <v>0</v>
      </c>
      <c r="AV74" s="11">
        <v>0</v>
      </c>
      <c r="AW74" s="9">
        <v>0</v>
      </c>
      <c r="AX74" s="11">
        <v>0</v>
      </c>
      <c r="AY74" s="11">
        <v>0</v>
      </c>
      <c r="AZ74" s="11">
        <v>0</v>
      </c>
      <c r="BA74" s="9">
        <v>0</v>
      </c>
      <c r="BB74" s="11">
        <v>0</v>
      </c>
      <c r="BC74" s="11">
        <v>0</v>
      </c>
      <c r="BD74" s="11">
        <v>0</v>
      </c>
      <c r="BE74" s="9">
        <v>0</v>
      </c>
      <c r="BF74" s="11">
        <v>0</v>
      </c>
      <c r="BG74" s="11">
        <v>0</v>
      </c>
      <c r="BH74" s="11">
        <v>0</v>
      </c>
      <c r="BI74" s="9">
        <v>0</v>
      </c>
      <c r="BJ74" s="11">
        <v>0</v>
      </c>
      <c r="BK74" s="11">
        <v>0</v>
      </c>
      <c r="BL74" s="11">
        <v>0</v>
      </c>
      <c r="BM74" s="9">
        <v>0</v>
      </c>
      <c r="BN74" s="11">
        <v>0</v>
      </c>
      <c r="BO74" s="11">
        <v>0</v>
      </c>
      <c r="BP74" s="11">
        <v>0</v>
      </c>
      <c r="BQ74" s="9">
        <v>0</v>
      </c>
      <c r="BR74" s="11">
        <v>0</v>
      </c>
      <c r="BS74" s="11">
        <v>0</v>
      </c>
      <c r="BT74" s="11">
        <v>0</v>
      </c>
      <c r="BU74" s="9">
        <v>0</v>
      </c>
      <c r="BV74" s="11">
        <v>0</v>
      </c>
      <c r="BW74" s="11">
        <v>0</v>
      </c>
      <c r="BX74" s="11">
        <v>0</v>
      </c>
      <c r="BY74" s="9">
        <v>0</v>
      </c>
      <c r="BZ74" s="11">
        <v>0</v>
      </c>
      <c r="CA74" s="11">
        <v>0</v>
      </c>
      <c r="CB74" s="11">
        <v>0</v>
      </c>
      <c r="CC74" s="9">
        <v>0</v>
      </c>
      <c r="CD74" s="11">
        <v>0</v>
      </c>
      <c r="CE74" s="11">
        <v>0</v>
      </c>
      <c r="CF74" s="11">
        <v>0</v>
      </c>
      <c r="CG74" s="9">
        <v>0</v>
      </c>
      <c r="CH74" s="11">
        <v>0</v>
      </c>
      <c r="CI74" s="11">
        <v>0</v>
      </c>
      <c r="CJ74" s="11">
        <v>0</v>
      </c>
      <c r="CK74" s="9">
        <v>0</v>
      </c>
      <c r="CL74" s="11">
        <v>0</v>
      </c>
      <c r="CM74" s="11">
        <v>0</v>
      </c>
      <c r="CN74" s="11">
        <v>0</v>
      </c>
      <c r="CO74" s="9">
        <v>0</v>
      </c>
      <c r="CP74" s="11">
        <v>0</v>
      </c>
      <c r="CQ74" s="11">
        <v>0</v>
      </c>
      <c r="CR74" s="11">
        <v>0</v>
      </c>
      <c r="CS74" s="9">
        <v>0</v>
      </c>
      <c r="CT74" s="11">
        <v>0</v>
      </c>
      <c r="CU74" s="11">
        <v>0</v>
      </c>
      <c r="CV74" s="11">
        <v>0</v>
      </c>
      <c r="CW74" s="9">
        <v>0</v>
      </c>
      <c r="CX74" s="11">
        <v>0</v>
      </c>
      <c r="CY74" s="11">
        <v>0</v>
      </c>
      <c r="CZ74" s="11">
        <v>0</v>
      </c>
      <c r="DA74" s="9">
        <v>0</v>
      </c>
      <c r="DB74" s="11">
        <v>0</v>
      </c>
      <c r="DC74" s="11">
        <v>0</v>
      </c>
      <c r="DD74" s="11">
        <v>0</v>
      </c>
      <c r="DE74" s="9">
        <v>0</v>
      </c>
      <c r="DF74" s="11">
        <v>0</v>
      </c>
      <c r="DG74" s="11">
        <v>0</v>
      </c>
      <c r="DH74" s="11">
        <v>0</v>
      </c>
      <c r="DI74" s="9">
        <v>0</v>
      </c>
      <c r="DJ74" s="11">
        <v>0</v>
      </c>
      <c r="DK74" s="11">
        <v>0</v>
      </c>
      <c r="DL74" s="11">
        <v>0</v>
      </c>
      <c r="DM74" s="9">
        <v>0</v>
      </c>
      <c r="DN74" s="11">
        <v>0</v>
      </c>
      <c r="DO74" s="11">
        <v>0</v>
      </c>
      <c r="DP74" s="11">
        <v>0</v>
      </c>
      <c r="DQ74" s="9">
        <v>0</v>
      </c>
      <c r="DR74" s="11">
        <v>0</v>
      </c>
      <c r="DS74" s="11">
        <v>0</v>
      </c>
      <c r="DT74" s="11">
        <v>0</v>
      </c>
      <c r="DU74" s="9">
        <v>0</v>
      </c>
      <c r="DV74" s="11">
        <v>0</v>
      </c>
      <c r="DW74" s="11">
        <v>0</v>
      </c>
      <c r="DX74" s="11">
        <v>0</v>
      </c>
      <c r="DY74" s="9">
        <v>0</v>
      </c>
      <c r="DZ74" s="11">
        <v>0</v>
      </c>
      <c r="EA74" s="11">
        <v>0</v>
      </c>
      <c r="EB74" s="11">
        <v>0</v>
      </c>
      <c r="EC74" s="9">
        <v>0</v>
      </c>
      <c r="ED74" s="11">
        <v>0</v>
      </c>
      <c r="EE74" s="11">
        <v>0</v>
      </c>
      <c r="EF74" s="11">
        <v>0</v>
      </c>
      <c r="EG74" s="9">
        <v>0</v>
      </c>
    </row>
    <row r="75" spans="1:146" ht="59.4" customHeight="1" x14ac:dyDescent="0.25">
      <c r="A75" s="25" t="s">
        <v>233</v>
      </c>
      <c r="B75" s="10" t="s">
        <v>234</v>
      </c>
      <c r="C75" s="10" t="s">
        <v>43</v>
      </c>
      <c r="D75" s="10" t="s">
        <v>235</v>
      </c>
      <c r="E75" s="10" t="s">
        <v>236</v>
      </c>
      <c r="F75" s="12">
        <f t="shared" si="292"/>
        <v>80</v>
      </c>
      <c r="G75" s="12">
        <f t="shared" si="292"/>
        <v>286</v>
      </c>
      <c r="H75" s="12">
        <f t="shared" si="293"/>
        <v>266</v>
      </c>
      <c r="I75" s="35">
        <f t="shared" si="291"/>
        <v>632</v>
      </c>
      <c r="J75" s="11">
        <v>0</v>
      </c>
      <c r="K75" s="11">
        <v>0</v>
      </c>
      <c r="L75" s="11">
        <v>0</v>
      </c>
      <c r="M75" s="9">
        <v>0</v>
      </c>
      <c r="N75" s="11">
        <v>2</v>
      </c>
      <c r="O75" s="11">
        <v>4</v>
      </c>
      <c r="P75" s="11">
        <v>4</v>
      </c>
      <c r="Q75" s="9">
        <v>10</v>
      </c>
      <c r="R75" s="11">
        <v>2</v>
      </c>
      <c r="S75" s="11">
        <v>4</v>
      </c>
      <c r="T75" s="11">
        <v>4</v>
      </c>
      <c r="U75" s="9">
        <v>10</v>
      </c>
      <c r="V75" s="11">
        <v>0</v>
      </c>
      <c r="W75" s="11">
        <v>0</v>
      </c>
      <c r="X75" s="11">
        <v>0</v>
      </c>
      <c r="Y75" s="9">
        <v>0</v>
      </c>
      <c r="Z75" s="11">
        <v>2</v>
      </c>
      <c r="AA75" s="11">
        <v>4</v>
      </c>
      <c r="AB75" s="11">
        <v>4</v>
      </c>
      <c r="AC75" s="9">
        <v>10</v>
      </c>
      <c r="AD75" s="11">
        <v>0</v>
      </c>
      <c r="AE75" s="11">
        <v>0</v>
      </c>
      <c r="AF75" s="11">
        <v>0</v>
      </c>
      <c r="AG75" s="9">
        <v>0</v>
      </c>
      <c r="AH75" s="11">
        <v>4</v>
      </c>
      <c r="AI75" s="11">
        <v>8</v>
      </c>
      <c r="AJ75" s="11">
        <v>8</v>
      </c>
      <c r="AK75" s="9">
        <v>20</v>
      </c>
      <c r="AL75" s="11">
        <v>0</v>
      </c>
      <c r="AM75" s="11">
        <v>0</v>
      </c>
      <c r="AN75" s="11">
        <v>0</v>
      </c>
      <c r="AO75" s="9">
        <v>0</v>
      </c>
      <c r="AP75" s="11">
        <v>0</v>
      </c>
      <c r="AQ75" s="11">
        <v>40</v>
      </c>
      <c r="AR75" s="11">
        <v>40</v>
      </c>
      <c r="AS75" s="9">
        <v>80</v>
      </c>
      <c r="AT75" s="11">
        <v>4</v>
      </c>
      <c r="AU75" s="11">
        <v>8</v>
      </c>
      <c r="AV75" s="11">
        <v>8</v>
      </c>
      <c r="AW75" s="9">
        <v>20</v>
      </c>
      <c r="AX75" s="11">
        <v>0</v>
      </c>
      <c r="AY75" s="11">
        <v>15</v>
      </c>
      <c r="AZ75" s="11">
        <v>15</v>
      </c>
      <c r="BA75" s="9">
        <v>30</v>
      </c>
      <c r="BB75" s="11">
        <v>0</v>
      </c>
      <c r="BC75" s="11">
        <v>70</v>
      </c>
      <c r="BD75" s="11">
        <v>40</v>
      </c>
      <c r="BE75" s="9">
        <v>110</v>
      </c>
      <c r="BF75" s="11">
        <v>0</v>
      </c>
      <c r="BG75" s="11">
        <v>0</v>
      </c>
      <c r="BH75" s="11">
        <v>0</v>
      </c>
      <c r="BI75" s="9">
        <v>0</v>
      </c>
      <c r="BJ75" s="11">
        <v>2</v>
      </c>
      <c r="BK75" s="11">
        <v>2</v>
      </c>
      <c r="BL75" s="11">
        <v>2</v>
      </c>
      <c r="BM75" s="9">
        <v>6</v>
      </c>
      <c r="BN75" s="11">
        <v>0</v>
      </c>
      <c r="BO75" s="11">
        <v>0</v>
      </c>
      <c r="BP75" s="11">
        <v>0</v>
      </c>
      <c r="BQ75" s="9">
        <v>0</v>
      </c>
      <c r="BR75" s="11">
        <v>0</v>
      </c>
      <c r="BS75" s="11">
        <v>0</v>
      </c>
      <c r="BT75" s="11">
        <v>0</v>
      </c>
      <c r="BU75" s="9">
        <v>0</v>
      </c>
      <c r="BV75" s="11">
        <v>20</v>
      </c>
      <c r="BW75" s="11">
        <v>40</v>
      </c>
      <c r="BX75" s="11">
        <v>30</v>
      </c>
      <c r="BY75" s="9">
        <v>90</v>
      </c>
      <c r="BZ75" s="11">
        <v>0</v>
      </c>
      <c r="CA75" s="11">
        <v>0</v>
      </c>
      <c r="CB75" s="11">
        <v>5</v>
      </c>
      <c r="CC75" s="9">
        <v>5</v>
      </c>
      <c r="CD75" s="11">
        <v>0</v>
      </c>
      <c r="CE75" s="11">
        <v>0</v>
      </c>
      <c r="CF75" s="11">
        <v>0</v>
      </c>
      <c r="CG75" s="9">
        <v>0</v>
      </c>
      <c r="CH75" s="11">
        <v>0</v>
      </c>
      <c r="CI75" s="11">
        <v>15</v>
      </c>
      <c r="CJ75" s="11">
        <v>35</v>
      </c>
      <c r="CK75" s="9">
        <v>50</v>
      </c>
      <c r="CL75" s="11">
        <v>0</v>
      </c>
      <c r="CM75" s="11">
        <v>0</v>
      </c>
      <c r="CN75" s="11">
        <v>0</v>
      </c>
      <c r="CO75" s="9">
        <v>0</v>
      </c>
      <c r="CP75" s="11">
        <v>0</v>
      </c>
      <c r="CQ75" s="11">
        <v>0</v>
      </c>
      <c r="CR75" s="11">
        <v>0</v>
      </c>
      <c r="CS75" s="9">
        <v>0</v>
      </c>
      <c r="CT75" s="11">
        <v>0</v>
      </c>
      <c r="CU75" s="11">
        <v>0</v>
      </c>
      <c r="CV75" s="11">
        <v>0</v>
      </c>
      <c r="CW75" s="9">
        <v>0</v>
      </c>
      <c r="CX75" s="11">
        <v>5</v>
      </c>
      <c r="CY75" s="11">
        <v>5</v>
      </c>
      <c r="CZ75" s="11">
        <v>5</v>
      </c>
      <c r="DA75" s="9">
        <v>15</v>
      </c>
      <c r="DB75" s="11">
        <v>2</v>
      </c>
      <c r="DC75" s="11">
        <v>4</v>
      </c>
      <c r="DD75" s="11">
        <v>4</v>
      </c>
      <c r="DE75" s="9">
        <v>10</v>
      </c>
      <c r="DF75" s="11">
        <v>2</v>
      </c>
      <c r="DG75" s="11">
        <v>4</v>
      </c>
      <c r="DH75" s="11">
        <v>4</v>
      </c>
      <c r="DI75" s="9">
        <v>10</v>
      </c>
      <c r="DJ75" s="11">
        <v>0</v>
      </c>
      <c r="DK75" s="11">
        <v>0</v>
      </c>
      <c r="DL75" s="11">
        <v>0</v>
      </c>
      <c r="DM75" s="9">
        <v>0</v>
      </c>
      <c r="DN75" s="11">
        <v>0</v>
      </c>
      <c r="DO75" s="11">
        <v>3</v>
      </c>
      <c r="DP75" s="11">
        <v>3</v>
      </c>
      <c r="DQ75" s="9">
        <v>6</v>
      </c>
      <c r="DR75" s="11">
        <v>15</v>
      </c>
      <c r="DS75" s="11">
        <v>20</v>
      </c>
      <c r="DT75" s="11">
        <v>15</v>
      </c>
      <c r="DU75" s="9">
        <v>50</v>
      </c>
      <c r="DV75" s="11">
        <v>20</v>
      </c>
      <c r="DW75" s="11">
        <v>40</v>
      </c>
      <c r="DX75" s="11">
        <v>40</v>
      </c>
      <c r="DY75" s="9">
        <v>100</v>
      </c>
      <c r="DZ75" s="11">
        <v>0</v>
      </c>
      <c r="EA75" s="11">
        <v>0</v>
      </c>
      <c r="EB75" s="11">
        <v>0</v>
      </c>
      <c r="EC75" s="9">
        <v>0</v>
      </c>
      <c r="ED75" s="11">
        <v>0</v>
      </c>
      <c r="EE75" s="11">
        <v>0</v>
      </c>
      <c r="EF75" s="11">
        <v>0</v>
      </c>
      <c r="EG75" s="9">
        <v>0</v>
      </c>
      <c r="EH75" s="18"/>
      <c r="EI75" s="18">
        <v>0</v>
      </c>
      <c r="EJ75" s="18">
        <v>0</v>
      </c>
      <c r="EK75" s="19">
        <v>650</v>
      </c>
      <c r="EL75" s="3">
        <v>0</v>
      </c>
      <c r="EM75" s="3">
        <v>0</v>
      </c>
      <c r="EN75" s="3">
        <v>0</v>
      </c>
      <c r="EO75" s="3">
        <v>0</v>
      </c>
      <c r="EP75" s="3">
        <v>650</v>
      </c>
    </row>
    <row r="76" spans="1:146" ht="59.4" customHeight="1" x14ac:dyDescent="0.25">
      <c r="A76" s="25" t="s">
        <v>217</v>
      </c>
      <c r="B76" s="10" t="s">
        <v>237</v>
      </c>
      <c r="C76" s="10" t="s">
        <v>43</v>
      </c>
      <c r="D76" s="10" t="s">
        <v>238</v>
      </c>
      <c r="E76" s="10" t="s">
        <v>45</v>
      </c>
      <c r="F76" s="12">
        <f>J76+N76+R76+V76+Z76+AD76+AH76+AL76+AP76+AT76+AX76+BB76+BF76+BJ76+BN76+BR76+BV76+BZ76+CD76+CH76+CL76+CP76+CT76+CX76+DB76+DF76+DJ76+DN76+DR76+DV76+DZ76+ED76</f>
        <v>182</v>
      </c>
      <c r="G76" s="12">
        <f t="shared" si="292"/>
        <v>420</v>
      </c>
      <c r="H76" s="12">
        <f t="shared" si="293"/>
        <v>305</v>
      </c>
      <c r="I76" s="35">
        <f t="shared" si="291"/>
        <v>907</v>
      </c>
      <c r="J76" s="11">
        <v>4</v>
      </c>
      <c r="K76" s="11">
        <v>8</v>
      </c>
      <c r="L76" s="11">
        <v>4</v>
      </c>
      <c r="M76" s="9">
        <v>16</v>
      </c>
      <c r="N76" s="11">
        <v>5</v>
      </c>
      <c r="O76" s="11">
        <v>15</v>
      </c>
      <c r="P76" s="11">
        <v>10</v>
      </c>
      <c r="Q76" s="9">
        <v>30</v>
      </c>
      <c r="R76" s="11">
        <v>4</v>
      </c>
      <c r="S76" s="11">
        <v>10</v>
      </c>
      <c r="T76" s="11">
        <v>10</v>
      </c>
      <c r="U76" s="9">
        <v>24</v>
      </c>
      <c r="V76" s="11">
        <v>8</v>
      </c>
      <c r="W76" s="11">
        <v>8</v>
      </c>
      <c r="X76" s="11">
        <v>8</v>
      </c>
      <c r="Y76" s="9">
        <v>24</v>
      </c>
      <c r="Z76" s="11">
        <v>3</v>
      </c>
      <c r="AA76" s="11">
        <v>9</v>
      </c>
      <c r="AB76" s="11">
        <v>9</v>
      </c>
      <c r="AC76" s="9">
        <v>21</v>
      </c>
      <c r="AD76" s="11">
        <v>10</v>
      </c>
      <c r="AE76" s="11">
        <v>20</v>
      </c>
      <c r="AF76" s="11">
        <v>15</v>
      </c>
      <c r="AG76" s="9">
        <v>45</v>
      </c>
      <c r="AH76" s="11">
        <v>5</v>
      </c>
      <c r="AI76" s="11">
        <v>15</v>
      </c>
      <c r="AJ76" s="11">
        <v>15</v>
      </c>
      <c r="AK76" s="9">
        <v>35</v>
      </c>
      <c r="AL76" s="11">
        <v>3</v>
      </c>
      <c r="AM76" s="11">
        <v>7</v>
      </c>
      <c r="AN76" s="11">
        <v>5</v>
      </c>
      <c r="AO76" s="9">
        <v>15</v>
      </c>
      <c r="AP76" s="11">
        <v>6</v>
      </c>
      <c r="AQ76" s="11">
        <v>10</v>
      </c>
      <c r="AR76" s="11">
        <v>8</v>
      </c>
      <c r="AS76" s="9">
        <v>24</v>
      </c>
      <c r="AT76" s="11">
        <v>6</v>
      </c>
      <c r="AU76" s="11">
        <v>10</v>
      </c>
      <c r="AV76" s="11">
        <v>8</v>
      </c>
      <c r="AW76" s="9">
        <v>24</v>
      </c>
      <c r="AX76" s="11">
        <v>7</v>
      </c>
      <c r="AY76" s="11">
        <v>11</v>
      </c>
      <c r="AZ76" s="11">
        <v>9</v>
      </c>
      <c r="BA76" s="9">
        <v>27</v>
      </c>
      <c r="BB76" s="11">
        <v>6</v>
      </c>
      <c r="BC76" s="11">
        <v>18</v>
      </c>
      <c r="BD76" s="11">
        <v>12</v>
      </c>
      <c r="BE76" s="9">
        <v>36</v>
      </c>
      <c r="BF76" s="11">
        <v>5</v>
      </c>
      <c r="BG76" s="11">
        <v>15</v>
      </c>
      <c r="BH76" s="11">
        <v>10</v>
      </c>
      <c r="BI76" s="9">
        <v>30</v>
      </c>
      <c r="BJ76" s="11">
        <v>10</v>
      </c>
      <c r="BK76" s="11">
        <v>20</v>
      </c>
      <c r="BL76" s="11">
        <v>10</v>
      </c>
      <c r="BM76" s="9">
        <v>40</v>
      </c>
      <c r="BN76" s="11">
        <v>9</v>
      </c>
      <c r="BO76" s="11">
        <v>10</v>
      </c>
      <c r="BP76" s="11">
        <v>10</v>
      </c>
      <c r="BQ76" s="9">
        <v>29</v>
      </c>
      <c r="BR76" s="11">
        <v>3</v>
      </c>
      <c r="BS76" s="11">
        <v>11</v>
      </c>
      <c r="BT76" s="11">
        <v>7</v>
      </c>
      <c r="BU76" s="9">
        <v>21</v>
      </c>
      <c r="BV76" s="11">
        <v>5</v>
      </c>
      <c r="BW76" s="11">
        <v>15</v>
      </c>
      <c r="BX76" s="11">
        <v>10</v>
      </c>
      <c r="BY76" s="9">
        <v>30</v>
      </c>
      <c r="BZ76" s="11">
        <v>7</v>
      </c>
      <c r="CA76" s="11">
        <v>15</v>
      </c>
      <c r="CB76" s="11">
        <v>14</v>
      </c>
      <c r="CC76" s="9">
        <v>36</v>
      </c>
      <c r="CD76" s="11">
        <v>10</v>
      </c>
      <c r="CE76" s="11">
        <v>25</v>
      </c>
      <c r="CF76" s="11">
        <v>13</v>
      </c>
      <c r="CG76" s="9">
        <v>48</v>
      </c>
      <c r="CH76" s="11">
        <v>6</v>
      </c>
      <c r="CI76" s="11">
        <v>16</v>
      </c>
      <c r="CJ76" s="11">
        <v>11</v>
      </c>
      <c r="CK76" s="9">
        <v>33</v>
      </c>
      <c r="CL76" s="37">
        <v>4</v>
      </c>
      <c r="CM76" s="37">
        <v>17</v>
      </c>
      <c r="CN76" s="37">
        <v>12</v>
      </c>
      <c r="CO76" s="9">
        <v>33</v>
      </c>
      <c r="CP76" s="11">
        <v>5</v>
      </c>
      <c r="CQ76" s="11">
        <v>13</v>
      </c>
      <c r="CR76" s="11">
        <v>9</v>
      </c>
      <c r="CS76" s="9">
        <v>27</v>
      </c>
      <c r="CT76" s="11">
        <v>5</v>
      </c>
      <c r="CU76" s="11">
        <v>13</v>
      </c>
      <c r="CV76" s="11">
        <v>9</v>
      </c>
      <c r="CW76" s="9">
        <v>27</v>
      </c>
      <c r="CX76" s="11">
        <v>4</v>
      </c>
      <c r="CY76" s="11">
        <v>12</v>
      </c>
      <c r="CZ76" s="11">
        <v>8</v>
      </c>
      <c r="DA76" s="9">
        <v>24</v>
      </c>
      <c r="DB76" s="11">
        <v>3</v>
      </c>
      <c r="DC76" s="11">
        <v>11</v>
      </c>
      <c r="DD76" s="11">
        <v>7</v>
      </c>
      <c r="DE76" s="9">
        <v>21</v>
      </c>
      <c r="DF76" s="11">
        <v>5</v>
      </c>
      <c r="DG76" s="11">
        <v>13</v>
      </c>
      <c r="DH76" s="11">
        <v>9</v>
      </c>
      <c r="DI76" s="9">
        <v>27</v>
      </c>
      <c r="DJ76" s="11">
        <v>3</v>
      </c>
      <c r="DK76" s="11">
        <v>9</v>
      </c>
      <c r="DL76" s="11">
        <v>6</v>
      </c>
      <c r="DM76" s="9">
        <v>18</v>
      </c>
      <c r="DN76" s="11">
        <v>5</v>
      </c>
      <c r="DO76" s="11">
        <v>10</v>
      </c>
      <c r="DP76" s="11">
        <v>10</v>
      </c>
      <c r="DQ76" s="9">
        <v>25</v>
      </c>
      <c r="DR76" s="11">
        <v>10</v>
      </c>
      <c r="DS76" s="11">
        <v>15</v>
      </c>
      <c r="DT76" s="11">
        <v>15</v>
      </c>
      <c r="DU76" s="9">
        <v>40</v>
      </c>
      <c r="DV76" s="11">
        <v>11</v>
      </c>
      <c r="DW76" s="11">
        <v>22</v>
      </c>
      <c r="DX76" s="11">
        <v>11</v>
      </c>
      <c r="DY76" s="9">
        <v>44</v>
      </c>
      <c r="DZ76" s="11">
        <v>2</v>
      </c>
      <c r="EA76" s="11">
        <v>8</v>
      </c>
      <c r="EB76" s="11">
        <v>5</v>
      </c>
      <c r="EC76" s="9">
        <v>18</v>
      </c>
      <c r="ED76" s="11">
        <v>3</v>
      </c>
      <c r="EE76" s="11">
        <v>9</v>
      </c>
      <c r="EF76" s="11">
        <v>6</v>
      </c>
      <c r="EG76" s="9">
        <v>18</v>
      </c>
    </row>
    <row r="77" spans="1:146" ht="72" customHeight="1" x14ac:dyDescent="0.25">
      <c r="B77" s="17" t="s">
        <v>239</v>
      </c>
      <c r="C77" s="17" t="s">
        <v>43</v>
      </c>
      <c r="D77" s="17" t="s">
        <v>240</v>
      </c>
      <c r="E77" s="17" t="s">
        <v>45</v>
      </c>
      <c r="F77" s="17">
        <f t="shared" si="292"/>
        <v>282</v>
      </c>
      <c r="G77" s="17">
        <f t="shared" si="292"/>
        <v>282</v>
      </c>
      <c r="H77" s="17">
        <f t="shared" si="293"/>
        <v>282</v>
      </c>
      <c r="I77" s="28">
        <v>282</v>
      </c>
      <c r="J77" s="11">
        <v>5</v>
      </c>
      <c r="K77" s="11">
        <v>5</v>
      </c>
      <c r="L77" s="11">
        <v>5</v>
      </c>
      <c r="M77" s="9">
        <v>5</v>
      </c>
      <c r="N77" s="11">
        <v>10</v>
      </c>
      <c r="O77" s="11">
        <v>10</v>
      </c>
      <c r="P77" s="11">
        <v>10</v>
      </c>
      <c r="Q77" s="9">
        <v>10</v>
      </c>
      <c r="R77" s="11">
        <v>8</v>
      </c>
      <c r="S77" s="11">
        <v>8</v>
      </c>
      <c r="T77" s="11">
        <v>8</v>
      </c>
      <c r="U77" s="9">
        <v>8</v>
      </c>
      <c r="V77" s="11">
        <v>6</v>
      </c>
      <c r="W77" s="11">
        <v>6</v>
      </c>
      <c r="X77" s="11">
        <v>6</v>
      </c>
      <c r="Y77" s="9">
        <v>6</v>
      </c>
      <c r="Z77" s="11">
        <v>7</v>
      </c>
      <c r="AA77" s="11">
        <v>7</v>
      </c>
      <c r="AB77" s="11">
        <v>7</v>
      </c>
      <c r="AC77" s="9">
        <v>7</v>
      </c>
      <c r="AD77" s="11">
        <v>15</v>
      </c>
      <c r="AE77" s="11">
        <v>15</v>
      </c>
      <c r="AF77" s="11">
        <v>15</v>
      </c>
      <c r="AG77" s="9">
        <v>15</v>
      </c>
      <c r="AH77" s="11">
        <v>8</v>
      </c>
      <c r="AI77" s="11">
        <v>8</v>
      </c>
      <c r="AJ77" s="11">
        <v>8</v>
      </c>
      <c r="AK77" s="9">
        <v>8</v>
      </c>
      <c r="AL77" s="11">
        <v>5</v>
      </c>
      <c r="AM77" s="11">
        <v>5</v>
      </c>
      <c r="AN77" s="11">
        <v>5</v>
      </c>
      <c r="AO77" s="9">
        <v>5</v>
      </c>
      <c r="AP77" s="11">
        <v>8</v>
      </c>
      <c r="AQ77" s="11">
        <v>8</v>
      </c>
      <c r="AR77" s="11">
        <v>8</v>
      </c>
      <c r="AS77" s="9">
        <v>8</v>
      </c>
      <c r="AT77" s="11">
        <v>8</v>
      </c>
      <c r="AU77" s="11">
        <v>8</v>
      </c>
      <c r="AV77" s="11">
        <v>8</v>
      </c>
      <c r="AW77" s="9">
        <v>8</v>
      </c>
      <c r="AX77" s="11">
        <v>9</v>
      </c>
      <c r="AY77" s="11">
        <v>9</v>
      </c>
      <c r="AZ77" s="11">
        <v>9</v>
      </c>
      <c r="BA77" s="9">
        <v>9</v>
      </c>
      <c r="BB77" s="11">
        <v>12</v>
      </c>
      <c r="BC77" s="11">
        <v>12</v>
      </c>
      <c r="BD77" s="11">
        <v>12</v>
      </c>
      <c r="BE77" s="9">
        <v>12</v>
      </c>
      <c r="BF77" s="11">
        <v>8</v>
      </c>
      <c r="BG77" s="11">
        <v>8</v>
      </c>
      <c r="BH77" s="11">
        <v>8</v>
      </c>
      <c r="BI77" s="9">
        <v>8</v>
      </c>
      <c r="BJ77" s="11">
        <v>12</v>
      </c>
      <c r="BK77" s="11">
        <v>12</v>
      </c>
      <c r="BL77" s="11">
        <v>12</v>
      </c>
      <c r="BM77" s="9">
        <v>12</v>
      </c>
      <c r="BN77" s="11">
        <v>8</v>
      </c>
      <c r="BO77" s="11">
        <v>8</v>
      </c>
      <c r="BP77" s="11">
        <v>8</v>
      </c>
      <c r="BQ77" s="9">
        <v>8</v>
      </c>
      <c r="BR77" s="11">
        <v>7</v>
      </c>
      <c r="BS77" s="11">
        <v>7</v>
      </c>
      <c r="BT77" s="11">
        <v>7</v>
      </c>
      <c r="BU77" s="9">
        <v>7</v>
      </c>
      <c r="BV77" s="11">
        <v>10</v>
      </c>
      <c r="BW77" s="11">
        <v>10</v>
      </c>
      <c r="BX77" s="11">
        <v>10</v>
      </c>
      <c r="BY77" s="9">
        <v>10</v>
      </c>
      <c r="BZ77" s="11">
        <v>9</v>
      </c>
      <c r="CA77" s="11">
        <v>9</v>
      </c>
      <c r="CB77" s="11">
        <v>9</v>
      </c>
      <c r="CC77" s="9">
        <v>9</v>
      </c>
      <c r="CD77" s="11">
        <v>14</v>
      </c>
      <c r="CE77" s="11">
        <v>14</v>
      </c>
      <c r="CF77" s="11">
        <v>14</v>
      </c>
      <c r="CG77" s="9">
        <v>14</v>
      </c>
      <c r="CH77" s="11">
        <v>11</v>
      </c>
      <c r="CI77" s="11">
        <v>11</v>
      </c>
      <c r="CJ77" s="11">
        <v>11</v>
      </c>
      <c r="CK77" s="9">
        <v>11</v>
      </c>
      <c r="CL77" s="11">
        <v>12</v>
      </c>
      <c r="CM77" s="11">
        <v>12</v>
      </c>
      <c r="CN77" s="11">
        <v>12</v>
      </c>
      <c r="CO77" s="9">
        <v>12</v>
      </c>
      <c r="CP77" s="11">
        <v>9</v>
      </c>
      <c r="CQ77" s="11">
        <v>9</v>
      </c>
      <c r="CR77" s="11">
        <v>9</v>
      </c>
      <c r="CS77" s="9">
        <v>9</v>
      </c>
      <c r="CT77" s="37">
        <v>9</v>
      </c>
      <c r="CU77" s="37">
        <v>9</v>
      </c>
      <c r="CV77" s="37">
        <v>9</v>
      </c>
      <c r="CW77" s="9">
        <v>9</v>
      </c>
      <c r="CX77" s="11">
        <v>8</v>
      </c>
      <c r="CY77" s="11">
        <v>8</v>
      </c>
      <c r="CZ77" s="11">
        <v>8</v>
      </c>
      <c r="DA77" s="9">
        <v>8</v>
      </c>
      <c r="DB77" s="11">
        <v>7</v>
      </c>
      <c r="DC77" s="11">
        <v>7</v>
      </c>
      <c r="DD77" s="11">
        <v>7</v>
      </c>
      <c r="DE77" s="9">
        <v>7</v>
      </c>
      <c r="DF77" s="11">
        <v>9</v>
      </c>
      <c r="DG77" s="11">
        <v>9</v>
      </c>
      <c r="DH77" s="11">
        <v>9</v>
      </c>
      <c r="DI77" s="9">
        <v>9</v>
      </c>
      <c r="DJ77" s="11">
        <v>6</v>
      </c>
      <c r="DK77" s="11">
        <v>6</v>
      </c>
      <c r="DL77" s="11">
        <v>6</v>
      </c>
      <c r="DM77" s="9">
        <v>6</v>
      </c>
      <c r="DN77" s="11">
        <v>8</v>
      </c>
      <c r="DO77" s="11">
        <v>8</v>
      </c>
      <c r="DP77" s="11">
        <v>8</v>
      </c>
      <c r="DQ77" s="9">
        <v>8</v>
      </c>
      <c r="DR77" s="11">
        <v>11</v>
      </c>
      <c r="DS77" s="11">
        <v>11</v>
      </c>
      <c r="DT77" s="11">
        <v>11</v>
      </c>
      <c r="DU77" s="9">
        <v>11</v>
      </c>
      <c r="DV77" s="11">
        <v>12</v>
      </c>
      <c r="DW77" s="11">
        <v>12</v>
      </c>
      <c r="DX77" s="11">
        <v>12</v>
      </c>
      <c r="DY77" s="9">
        <v>12</v>
      </c>
      <c r="DZ77" s="11">
        <v>5</v>
      </c>
      <c r="EA77" s="11">
        <v>5</v>
      </c>
      <c r="EB77" s="11">
        <v>5</v>
      </c>
      <c r="EC77" s="9">
        <v>5</v>
      </c>
      <c r="ED77" s="11">
        <v>6</v>
      </c>
      <c r="EE77" s="11">
        <v>6</v>
      </c>
      <c r="EF77" s="11">
        <v>6</v>
      </c>
      <c r="EG77" s="9">
        <v>6</v>
      </c>
    </row>
    <row r="78" spans="1:146" ht="63" customHeight="1" x14ac:dyDescent="0.25">
      <c r="A78" s="25" t="s">
        <v>217</v>
      </c>
      <c r="B78" s="10" t="s">
        <v>241</v>
      </c>
      <c r="C78" s="10" t="s">
        <v>43</v>
      </c>
      <c r="D78" s="10" t="s">
        <v>242</v>
      </c>
      <c r="E78" s="10" t="s">
        <v>45</v>
      </c>
      <c r="F78" s="12">
        <f t="shared" si="292"/>
        <v>1086</v>
      </c>
      <c r="G78" s="12">
        <f t="shared" si="292"/>
        <v>710</v>
      </c>
      <c r="H78" s="12">
        <f t="shared" si="293"/>
        <v>63</v>
      </c>
      <c r="I78" s="35">
        <f>SUM(F78:H78)</f>
        <v>1859</v>
      </c>
      <c r="J78" s="11">
        <v>40</v>
      </c>
      <c r="K78" s="11">
        <v>0</v>
      </c>
      <c r="L78" s="11">
        <v>0</v>
      </c>
      <c r="M78" s="9">
        <v>40</v>
      </c>
      <c r="N78" s="11">
        <v>36</v>
      </c>
      <c r="O78" s="11">
        <v>12</v>
      </c>
      <c r="P78" s="11">
        <v>0</v>
      </c>
      <c r="Q78" s="9">
        <v>48</v>
      </c>
      <c r="R78" s="11">
        <v>63</v>
      </c>
      <c r="S78" s="11">
        <v>21</v>
      </c>
      <c r="T78" s="11">
        <v>0</v>
      </c>
      <c r="U78" s="9">
        <v>84</v>
      </c>
      <c r="V78" s="11">
        <v>20</v>
      </c>
      <c r="W78" s="11">
        <v>20</v>
      </c>
      <c r="X78" s="11">
        <v>0</v>
      </c>
      <c r="Y78" s="9">
        <v>40</v>
      </c>
      <c r="Z78" s="11">
        <v>18</v>
      </c>
      <c r="AA78" s="11">
        <v>6</v>
      </c>
      <c r="AB78" s="11">
        <v>0</v>
      </c>
      <c r="AC78" s="9">
        <v>24</v>
      </c>
      <c r="AD78" s="11">
        <v>10</v>
      </c>
      <c r="AE78" s="11">
        <v>80</v>
      </c>
      <c r="AF78" s="11">
        <v>0</v>
      </c>
      <c r="AG78" s="9">
        <v>90</v>
      </c>
      <c r="AH78" s="11">
        <v>50</v>
      </c>
      <c r="AI78" s="11">
        <v>50</v>
      </c>
      <c r="AJ78" s="11">
        <v>0</v>
      </c>
      <c r="AK78" s="9">
        <v>100</v>
      </c>
      <c r="AL78" s="37">
        <v>18</v>
      </c>
      <c r="AM78" s="37">
        <v>6</v>
      </c>
      <c r="AN78" s="37">
        <v>0</v>
      </c>
      <c r="AO78" s="9">
        <v>24</v>
      </c>
      <c r="AP78" s="11">
        <v>45</v>
      </c>
      <c r="AQ78" s="11">
        <v>15</v>
      </c>
      <c r="AR78" s="11">
        <v>0</v>
      </c>
      <c r="AS78" s="9">
        <v>60</v>
      </c>
      <c r="AT78" s="11">
        <v>24</v>
      </c>
      <c r="AU78" s="11">
        <v>72</v>
      </c>
      <c r="AV78" s="11">
        <v>0</v>
      </c>
      <c r="AW78" s="9">
        <v>96</v>
      </c>
      <c r="AX78" s="11">
        <v>12</v>
      </c>
      <c r="AY78" s="11">
        <v>36</v>
      </c>
      <c r="AZ78" s="11">
        <v>0</v>
      </c>
      <c r="BA78" s="9">
        <v>48</v>
      </c>
      <c r="BB78" s="11">
        <v>10</v>
      </c>
      <c r="BC78" s="11">
        <v>10</v>
      </c>
      <c r="BD78" s="11">
        <v>10</v>
      </c>
      <c r="BE78" s="9">
        <v>30</v>
      </c>
      <c r="BF78" s="11">
        <v>45</v>
      </c>
      <c r="BG78" s="11">
        <v>15</v>
      </c>
      <c r="BH78" s="11">
        <v>0</v>
      </c>
      <c r="BI78" s="9">
        <v>60</v>
      </c>
      <c r="BJ78" s="11">
        <v>81</v>
      </c>
      <c r="BK78" s="11">
        <v>27</v>
      </c>
      <c r="BL78" s="11">
        <v>0</v>
      </c>
      <c r="BM78" s="9">
        <v>108</v>
      </c>
      <c r="BN78" s="11">
        <v>36</v>
      </c>
      <c r="BO78" s="11">
        <v>12</v>
      </c>
      <c r="BP78" s="11">
        <v>0</v>
      </c>
      <c r="BQ78" s="9">
        <v>48</v>
      </c>
      <c r="BR78" s="11">
        <v>20</v>
      </c>
      <c r="BS78" s="11">
        <v>35</v>
      </c>
      <c r="BT78" s="11">
        <v>30</v>
      </c>
      <c r="BU78" s="9">
        <v>85</v>
      </c>
      <c r="BV78" s="11">
        <v>20</v>
      </c>
      <c r="BW78" s="11">
        <v>50</v>
      </c>
      <c r="BX78" s="11">
        <v>20</v>
      </c>
      <c r="BY78" s="9">
        <v>90</v>
      </c>
      <c r="BZ78" s="11">
        <v>63</v>
      </c>
      <c r="CA78" s="11">
        <v>21</v>
      </c>
      <c r="CB78" s="11">
        <v>0</v>
      </c>
      <c r="CC78" s="9">
        <v>84</v>
      </c>
      <c r="CD78" s="11">
        <v>45</v>
      </c>
      <c r="CE78" s="11">
        <v>15</v>
      </c>
      <c r="CF78" s="11">
        <v>0</v>
      </c>
      <c r="CG78" s="9">
        <v>60</v>
      </c>
      <c r="CH78" s="11">
        <v>12</v>
      </c>
      <c r="CI78" s="11">
        <v>32</v>
      </c>
      <c r="CJ78" s="11">
        <v>0</v>
      </c>
      <c r="CK78" s="9">
        <v>44</v>
      </c>
      <c r="CL78" s="11">
        <v>60</v>
      </c>
      <c r="CM78" s="11">
        <v>20</v>
      </c>
      <c r="CN78" s="11">
        <v>0</v>
      </c>
      <c r="CO78" s="9">
        <v>80</v>
      </c>
      <c r="CP78" s="11">
        <v>45</v>
      </c>
      <c r="CQ78" s="11">
        <v>15</v>
      </c>
      <c r="CR78" s="11">
        <v>0</v>
      </c>
      <c r="CS78" s="9">
        <v>60</v>
      </c>
      <c r="CT78" s="11">
        <v>81</v>
      </c>
      <c r="CU78" s="11">
        <v>27</v>
      </c>
      <c r="CV78" s="11">
        <v>0</v>
      </c>
      <c r="CW78" s="9">
        <v>108</v>
      </c>
      <c r="CX78" s="11">
        <v>27</v>
      </c>
      <c r="CY78" s="11">
        <v>9</v>
      </c>
      <c r="CZ78" s="11">
        <v>0</v>
      </c>
      <c r="DA78" s="9">
        <v>36</v>
      </c>
      <c r="DB78" s="11">
        <v>40</v>
      </c>
      <c r="DC78" s="11">
        <v>0</v>
      </c>
      <c r="DD78" s="11">
        <v>0</v>
      </c>
      <c r="DE78" s="9">
        <v>40</v>
      </c>
      <c r="DF78" s="11">
        <v>36</v>
      </c>
      <c r="DG78" s="11">
        <v>12</v>
      </c>
      <c r="DH78" s="11">
        <v>0</v>
      </c>
      <c r="DI78" s="9">
        <v>48</v>
      </c>
      <c r="DJ78" s="11">
        <v>3</v>
      </c>
      <c r="DK78" s="11">
        <v>4</v>
      </c>
      <c r="DL78" s="11">
        <v>3</v>
      </c>
      <c r="DM78" s="9">
        <v>10</v>
      </c>
      <c r="DN78" s="11">
        <v>10</v>
      </c>
      <c r="DO78" s="11">
        <v>40</v>
      </c>
      <c r="DP78" s="11">
        <v>0</v>
      </c>
      <c r="DQ78" s="9">
        <v>50</v>
      </c>
      <c r="DR78" s="11">
        <v>54</v>
      </c>
      <c r="DS78" s="11">
        <v>18</v>
      </c>
      <c r="DT78" s="11">
        <v>0</v>
      </c>
      <c r="DU78" s="9">
        <v>72</v>
      </c>
      <c r="DV78" s="11">
        <v>30</v>
      </c>
      <c r="DW78" s="11">
        <v>10</v>
      </c>
      <c r="DX78" s="11">
        <v>0</v>
      </c>
      <c r="DY78" s="9">
        <v>40</v>
      </c>
      <c r="DZ78" s="11">
        <v>24</v>
      </c>
      <c r="EA78" s="11">
        <v>12</v>
      </c>
      <c r="EB78" s="11">
        <v>0</v>
      </c>
      <c r="EC78" s="9">
        <v>36</v>
      </c>
      <c r="ED78" s="11">
        <v>8</v>
      </c>
      <c r="EE78" s="11">
        <v>8</v>
      </c>
      <c r="EF78" s="11">
        <v>0</v>
      </c>
      <c r="EG78" s="9">
        <v>16</v>
      </c>
    </row>
    <row r="79" spans="1:146" ht="63" customHeight="1" x14ac:dyDescent="0.25">
      <c r="A79" s="25" t="s">
        <v>217</v>
      </c>
      <c r="B79" s="10" t="s">
        <v>243</v>
      </c>
      <c r="C79" s="10" t="s">
        <v>43</v>
      </c>
      <c r="D79" s="10" t="s">
        <v>244</v>
      </c>
      <c r="E79" s="10" t="s">
        <v>45</v>
      </c>
      <c r="F79" s="12">
        <f t="shared" si="292"/>
        <v>861</v>
      </c>
      <c r="G79" s="12">
        <f t="shared" si="292"/>
        <v>2461</v>
      </c>
      <c r="H79" s="12">
        <f t="shared" si="293"/>
        <v>3032</v>
      </c>
      <c r="I79" s="36">
        <f t="shared" ref="I79:I80" si="294">SUM(F79:H79)</f>
        <v>6354</v>
      </c>
      <c r="J79" s="11">
        <v>0</v>
      </c>
      <c r="K79" s="11">
        <v>80</v>
      </c>
      <c r="L79" s="11">
        <v>40</v>
      </c>
      <c r="M79" s="9">
        <v>120</v>
      </c>
      <c r="N79" s="11">
        <v>30</v>
      </c>
      <c r="O79" s="11">
        <v>90</v>
      </c>
      <c r="P79" s="11">
        <v>120</v>
      </c>
      <c r="Q79" s="9">
        <v>240</v>
      </c>
      <c r="R79" s="11">
        <v>70</v>
      </c>
      <c r="S79" s="11">
        <v>150</v>
      </c>
      <c r="T79" s="11">
        <v>80</v>
      </c>
      <c r="U79" s="9">
        <v>300</v>
      </c>
      <c r="V79" s="11">
        <v>9</v>
      </c>
      <c r="W79" s="11">
        <v>27</v>
      </c>
      <c r="X79" s="11">
        <v>36</v>
      </c>
      <c r="Y79" s="9">
        <v>72</v>
      </c>
      <c r="Z79" s="11">
        <v>10</v>
      </c>
      <c r="AA79" s="11">
        <v>32</v>
      </c>
      <c r="AB79" s="11">
        <v>42</v>
      </c>
      <c r="AC79" s="9">
        <v>84</v>
      </c>
      <c r="AD79" s="11">
        <v>45</v>
      </c>
      <c r="AE79" s="11">
        <v>135</v>
      </c>
      <c r="AF79" s="11">
        <v>180</v>
      </c>
      <c r="AG79" s="9">
        <v>360</v>
      </c>
      <c r="AH79" s="11">
        <v>24</v>
      </c>
      <c r="AI79" s="11">
        <v>72</v>
      </c>
      <c r="AJ79" s="11">
        <v>96</v>
      </c>
      <c r="AK79" s="9">
        <v>192</v>
      </c>
      <c r="AL79" s="11">
        <v>15</v>
      </c>
      <c r="AM79" s="11">
        <v>45</v>
      </c>
      <c r="AN79" s="11">
        <v>30</v>
      </c>
      <c r="AO79" s="9">
        <v>90</v>
      </c>
      <c r="AP79" s="11">
        <v>24</v>
      </c>
      <c r="AQ79" s="11">
        <v>72</v>
      </c>
      <c r="AR79" s="11">
        <v>96</v>
      </c>
      <c r="AS79" s="9">
        <v>192</v>
      </c>
      <c r="AT79" s="11">
        <v>24</v>
      </c>
      <c r="AU79" s="11">
        <v>72</v>
      </c>
      <c r="AV79" s="11">
        <v>96</v>
      </c>
      <c r="AW79" s="9">
        <v>192</v>
      </c>
      <c r="AX79" s="11">
        <v>27</v>
      </c>
      <c r="AY79" s="11">
        <v>81</v>
      </c>
      <c r="AZ79" s="11">
        <v>108</v>
      </c>
      <c r="BA79" s="9">
        <v>216</v>
      </c>
      <c r="BB79" s="11">
        <v>37</v>
      </c>
      <c r="BC79" s="11">
        <v>107</v>
      </c>
      <c r="BD79" s="11">
        <v>144</v>
      </c>
      <c r="BE79" s="9">
        <v>288</v>
      </c>
      <c r="BF79" s="11">
        <v>24</v>
      </c>
      <c r="BG79" s="11">
        <v>72</v>
      </c>
      <c r="BH79" s="11">
        <v>96</v>
      </c>
      <c r="BI79" s="9">
        <v>192</v>
      </c>
      <c r="BJ79" s="11">
        <v>37</v>
      </c>
      <c r="BK79" s="11">
        <v>107</v>
      </c>
      <c r="BL79" s="11">
        <v>144</v>
      </c>
      <c r="BM79" s="9">
        <v>288</v>
      </c>
      <c r="BN79" s="11">
        <v>80</v>
      </c>
      <c r="BO79" s="11">
        <v>80</v>
      </c>
      <c r="BP79" s="11">
        <v>80</v>
      </c>
      <c r="BQ79" s="9">
        <v>240</v>
      </c>
      <c r="BR79" s="11">
        <v>21</v>
      </c>
      <c r="BS79" s="11">
        <v>63</v>
      </c>
      <c r="BT79" s="11">
        <v>84</v>
      </c>
      <c r="BU79" s="9">
        <v>168</v>
      </c>
      <c r="BV79" s="11">
        <v>30</v>
      </c>
      <c r="BW79" s="11">
        <v>90</v>
      </c>
      <c r="BX79" s="11">
        <v>120</v>
      </c>
      <c r="BY79" s="9">
        <v>240</v>
      </c>
      <c r="BZ79" s="11">
        <v>27</v>
      </c>
      <c r="CA79" s="11">
        <v>81</v>
      </c>
      <c r="CB79" s="11">
        <v>108</v>
      </c>
      <c r="CC79" s="9">
        <v>216</v>
      </c>
      <c r="CD79" s="11">
        <v>42</v>
      </c>
      <c r="CE79" s="11">
        <v>126</v>
      </c>
      <c r="CF79" s="11">
        <v>168</v>
      </c>
      <c r="CG79" s="9">
        <v>336</v>
      </c>
      <c r="CH79" s="11">
        <v>33</v>
      </c>
      <c r="CI79" s="11">
        <v>99</v>
      </c>
      <c r="CJ79" s="11">
        <v>132</v>
      </c>
      <c r="CK79" s="9">
        <v>264</v>
      </c>
      <c r="CL79" s="11">
        <v>24</v>
      </c>
      <c r="CM79" s="11">
        <v>72</v>
      </c>
      <c r="CN79" s="11">
        <v>96</v>
      </c>
      <c r="CO79" s="9">
        <v>192</v>
      </c>
      <c r="CP79" s="11">
        <v>27</v>
      </c>
      <c r="CQ79" s="11">
        <v>81</v>
      </c>
      <c r="CR79" s="11">
        <v>108</v>
      </c>
      <c r="CS79" s="9">
        <v>216</v>
      </c>
      <c r="CT79" s="11">
        <v>27</v>
      </c>
      <c r="CU79" s="11">
        <v>81</v>
      </c>
      <c r="CV79" s="11">
        <v>108</v>
      </c>
      <c r="CW79" s="9">
        <v>216</v>
      </c>
      <c r="CX79" s="11">
        <v>24</v>
      </c>
      <c r="CY79" s="11">
        <v>72</v>
      </c>
      <c r="CZ79" s="11">
        <v>96</v>
      </c>
      <c r="DA79" s="9">
        <v>192</v>
      </c>
      <c r="DB79" s="11">
        <v>21</v>
      </c>
      <c r="DC79" s="11">
        <v>63</v>
      </c>
      <c r="DD79" s="11">
        <v>84</v>
      </c>
      <c r="DE79" s="9">
        <v>168</v>
      </c>
      <c r="DF79" s="11">
        <v>27</v>
      </c>
      <c r="DG79" s="11">
        <v>81</v>
      </c>
      <c r="DH79" s="11">
        <v>108</v>
      </c>
      <c r="DI79" s="9">
        <v>216</v>
      </c>
      <c r="DJ79" s="11">
        <v>9</v>
      </c>
      <c r="DK79" s="11">
        <v>27</v>
      </c>
      <c r="DL79" s="11">
        <v>36</v>
      </c>
      <c r="DM79" s="9">
        <v>72</v>
      </c>
      <c r="DN79" s="11">
        <v>24</v>
      </c>
      <c r="DO79" s="11">
        <v>72</v>
      </c>
      <c r="DP79" s="11">
        <v>96</v>
      </c>
      <c r="DQ79" s="9">
        <v>192</v>
      </c>
      <c r="DR79" s="11">
        <v>30</v>
      </c>
      <c r="DS79" s="11">
        <v>90</v>
      </c>
      <c r="DT79" s="11">
        <v>120</v>
      </c>
      <c r="DU79" s="9">
        <v>240</v>
      </c>
      <c r="DV79" s="11">
        <v>24</v>
      </c>
      <c r="DW79" s="11">
        <v>72</v>
      </c>
      <c r="DX79" s="11">
        <v>96</v>
      </c>
      <c r="DY79" s="9">
        <v>192</v>
      </c>
      <c r="DZ79" s="11">
        <v>15</v>
      </c>
      <c r="EA79" s="11">
        <v>45</v>
      </c>
      <c r="EB79" s="11">
        <v>60</v>
      </c>
      <c r="EC79" s="9">
        <v>120</v>
      </c>
      <c r="ED79" s="11">
        <v>0</v>
      </c>
      <c r="EE79" s="11">
        <v>24</v>
      </c>
      <c r="EF79" s="11">
        <v>24</v>
      </c>
      <c r="EG79" s="9">
        <v>48</v>
      </c>
    </row>
    <row r="80" spans="1:146" ht="63" customHeight="1" x14ac:dyDescent="0.25">
      <c r="A80" s="21" t="s">
        <v>173</v>
      </c>
      <c r="B80" s="10" t="s">
        <v>245</v>
      </c>
      <c r="C80" s="10" t="s">
        <v>43</v>
      </c>
      <c r="D80" s="10" t="s">
        <v>246</v>
      </c>
      <c r="E80" s="10" t="s">
        <v>45</v>
      </c>
      <c r="F80" s="12">
        <f t="shared" si="292"/>
        <v>2233</v>
      </c>
      <c r="G80" s="12">
        <f t="shared" si="292"/>
        <v>4164</v>
      </c>
      <c r="H80" s="12">
        <f t="shared" si="293"/>
        <v>3328</v>
      </c>
      <c r="I80" s="36">
        <f t="shared" si="294"/>
        <v>9725</v>
      </c>
      <c r="J80" s="11">
        <v>40</v>
      </c>
      <c r="K80" s="11">
        <v>80</v>
      </c>
      <c r="L80" s="11">
        <v>40</v>
      </c>
      <c r="M80" s="9">
        <v>160</v>
      </c>
      <c r="N80" s="11">
        <v>50</v>
      </c>
      <c r="O80" s="11">
        <v>150</v>
      </c>
      <c r="P80" s="11">
        <v>100</v>
      </c>
      <c r="Q80" s="9">
        <v>300</v>
      </c>
      <c r="R80" s="11">
        <v>40</v>
      </c>
      <c r="S80" s="11">
        <v>100</v>
      </c>
      <c r="T80" s="11">
        <v>100</v>
      </c>
      <c r="U80" s="9">
        <v>240</v>
      </c>
      <c r="V80" s="11">
        <v>80</v>
      </c>
      <c r="W80" s="11">
        <v>80</v>
      </c>
      <c r="X80" s="11">
        <v>80</v>
      </c>
      <c r="Y80" s="9">
        <v>240</v>
      </c>
      <c r="Z80" s="11">
        <v>50</v>
      </c>
      <c r="AA80" s="11">
        <v>100</v>
      </c>
      <c r="AB80" s="11">
        <v>90</v>
      </c>
      <c r="AC80" s="9">
        <v>240</v>
      </c>
      <c r="AD80" s="11">
        <v>100</v>
      </c>
      <c r="AE80" s="11">
        <v>200</v>
      </c>
      <c r="AF80" s="11">
        <v>150</v>
      </c>
      <c r="AG80" s="9">
        <v>450</v>
      </c>
      <c r="AH80" s="11">
        <v>100</v>
      </c>
      <c r="AI80" s="11">
        <v>150</v>
      </c>
      <c r="AJ80" s="11">
        <v>150</v>
      </c>
      <c r="AK80" s="9">
        <v>400</v>
      </c>
      <c r="AL80" s="11">
        <v>30</v>
      </c>
      <c r="AM80" s="11">
        <v>70</v>
      </c>
      <c r="AN80" s="11">
        <v>50</v>
      </c>
      <c r="AO80" s="9">
        <v>150</v>
      </c>
      <c r="AP80" s="11">
        <v>40</v>
      </c>
      <c r="AQ80" s="11">
        <v>100</v>
      </c>
      <c r="AR80" s="11">
        <v>100</v>
      </c>
      <c r="AS80" s="9">
        <v>240</v>
      </c>
      <c r="AT80" s="11">
        <v>40</v>
      </c>
      <c r="AU80" s="11">
        <v>100</v>
      </c>
      <c r="AV80" s="11">
        <v>100</v>
      </c>
      <c r="AW80" s="9">
        <v>240</v>
      </c>
      <c r="AX80" s="11">
        <v>70</v>
      </c>
      <c r="AY80" s="11">
        <v>110</v>
      </c>
      <c r="AZ80" s="11">
        <v>90</v>
      </c>
      <c r="BA80" s="9">
        <v>270</v>
      </c>
      <c r="BB80" s="11">
        <v>100</v>
      </c>
      <c r="BC80" s="11">
        <v>150</v>
      </c>
      <c r="BD80" s="11">
        <v>150</v>
      </c>
      <c r="BE80" s="9">
        <v>400</v>
      </c>
      <c r="BF80" s="11">
        <v>40</v>
      </c>
      <c r="BG80" s="11">
        <v>100</v>
      </c>
      <c r="BH80" s="11">
        <v>100</v>
      </c>
      <c r="BI80" s="9">
        <v>240</v>
      </c>
      <c r="BJ80" s="11">
        <v>200</v>
      </c>
      <c r="BK80" s="11">
        <v>200</v>
      </c>
      <c r="BL80" s="11">
        <v>200</v>
      </c>
      <c r="BM80" s="9">
        <v>600</v>
      </c>
      <c r="BN80" s="11">
        <v>153</v>
      </c>
      <c r="BO80" s="11">
        <v>174</v>
      </c>
      <c r="BP80" s="11">
        <v>173</v>
      </c>
      <c r="BQ80" s="9">
        <v>500</v>
      </c>
      <c r="BR80" s="11">
        <v>30</v>
      </c>
      <c r="BS80" s="11">
        <v>110</v>
      </c>
      <c r="BT80" s="11">
        <v>70</v>
      </c>
      <c r="BU80" s="9">
        <v>210</v>
      </c>
      <c r="BV80" s="11">
        <v>80</v>
      </c>
      <c r="BW80" s="11">
        <v>150</v>
      </c>
      <c r="BX80" s="11">
        <v>70</v>
      </c>
      <c r="BY80" s="9">
        <v>300</v>
      </c>
      <c r="BZ80" s="11">
        <v>70</v>
      </c>
      <c r="CA80" s="11">
        <v>110</v>
      </c>
      <c r="CB80" s="11">
        <v>90</v>
      </c>
      <c r="CC80" s="9">
        <v>270</v>
      </c>
      <c r="CD80" s="11">
        <v>100</v>
      </c>
      <c r="CE80" s="11">
        <v>250</v>
      </c>
      <c r="CF80" s="11">
        <v>130</v>
      </c>
      <c r="CG80" s="9">
        <v>480</v>
      </c>
      <c r="CH80" s="11">
        <v>60</v>
      </c>
      <c r="CI80" s="11">
        <v>160</v>
      </c>
      <c r="CJ80" s="11">
        <v>110</v>
      </c>
      <c r="CK80" s="9">
        <v>330</v>
      </c>
      <c r="CL80" s="11">
        <v>100</v>
      </c>
      <c r="CM80" s="11">
        <v>200</v>
      </c>
      <c r="CN80" s="11">
        <v>75</v>
      </c>
      <c r="CO80" s="9">
        <v>375</v>
      </c>
      <c r="CP80" s="11">
        <v>70</v>
      </c>
      <c r="CQ80" s="11">
        <v>110</v>
      </c>
      <c r="CR80" s="11">
        <v>90</v>
      </c>
      <c r="CS80" s="9">
        <v>270</v>
      </c>
      <c r="CT80" s="11">
        <v>50</v>
      </c>
      <c r="CU80" s="11">
        <v>150</v>
      </c>
      <c r="CV80" s="11">
        <v>100</v>
      </c>
      <c r="CW80" s="9">
        <v>300</v>
      </c>
      <c r="CX80" s="11">
        <v>40</v>
      </c>
      <c r="CY80" s="11">
        <v>120</v>
      </c>
      <c r="CZ80" s="11">
        <v>80</v>
      </c>
      <c r="DA80" s="9">
        <v>240</v>
      </c>
      <c r="DB80" s="11">
        <v>30</v>
      </c>
      <c r="DC80" s="11">
        <v>110</v>
      </c>
      <c r="DD80" s="11">
        <v>70</v>
      </c>
      <c r="DE80" s="9">
        <v>210</v>
      </c>
      <c r="DF80" s="11">
        <v>60</v>
      </c>
      <c r="DG80" s="11">
        <v>150</v>
      </c>
      <c r="DH80" s="11">
        <v>150</v>
      </c>
      <c r="DI80" s="9">
        <v>360</v>
      </c>
      <c r="DJ80" s="11">
        <v>30</v>
      </c>
      <c r="DK80" s="11">
        <v>90</v>
      </c>
      <c r="DL80" s="11">
        <v>60</v>
      </c>
      <c r="DM80" s="9">
        <v>180</v>
      </c>
      <c r="DN80" s="11">
        <v>50</v>
      </c>
      <c r="DO80" s="11">
        <v>100</v>
      </c>
      <c r="DP80" s="11">
        <v>100</v>
      </c>
      <c r="DQ80" s="9">
        <v>250</v>
      </c>
      <c r="DR80" s="11">
        <v>100</v>
      </c>
      <c r="DS80" s="11">
        <v>120</v>
      </c>
      <c r="DT80" s="11">
        <v>200</v>
      </c>
      <c r="DU80" s="9">
        <v>420</v>
      </c>
      <c r="DV80" s="11">
        <v>150</v>
      </c>
      <c r="DW80" s="11">
        <v>200</v>
      </c>
      <c r="DX80" s="11">
        <v>150</v>
      </c>
      <c r="DY80" s="9">
        <v>500</v>
      </c>
      <c r="DZ80" s="11">
        <v>50</v>
      </c>
      <c r="EA80" s="11">
        <v>80</v>
      </c>
      <c r="EB80" s="11">
        <v>50</v>
      </c>
      <c r="EC80" s="9">
        <v>180</v>
      </c>
      <c r="ED80" s="11">
        <v>30</v>
      </c>
      <c r="EE80" s="11">
        <v>90</v>
      </c>
      <c r="EF80" s="11">
        <v>60</v>
      </c>
      <c r="EG80" s="9">
        <v>180</v>
      </c>
    </row>
    <row r="81" spans="5:5" ht="18" hidden="1" x14ac:dyDescent="0.25"/>
    <row r="83" spans="5:5" ht="13.95" hidden="1" customHeight="1" x14ac:dyDescent="0.25">
      <c r="E83" s="20"/>
    </row>
    <row r="84" spans="5:5" ht="18" hidden="1" x14ac:dyDescent="0.25"/>
    <row r="85" spans="5:5" ht="13.95" customHeight="1" x14ac:dyDescent="0.25"/>
    <row r="86" spans="5:5" ht="13.95" customHeight="1" x14ac:dyDescent="0.25"/>
    <row r="87" spans="5:5" ht="13.95" customHeight="1" x14ac:dyDescent="0.25"/>
    <row r="88" spans="5:5" ht="0" hidden="1" customHeight="1" x14ac:dyDescent="0.25"/>
  </sheetData>
  <mergeCells count="33">
    <mergeCell ref="BV1:BY1"/>
    <mergeCell ref="BZ1:CC1"/>
    <mergeCell ref="CD1:CG1"/>
    <mergeCell ref="CH1:CK1"/>
    <mergeCell ref="BR1:BU1"/>
    <mergeCell ref="AD1:AG1"/>
    <mergeCell ref="AH1:AK1"/>
    <mergeCell ref="AL1:AO1"/>
    <mergeCell ref="AP1:AS1"/>
    <mergeCell ref="AT1:AW1"/>
    <mergeCell ref="ED1:EG1"/>
    <mergeCell ref="CX1:DA1"/>
    <mergeCell ref="DB1:DE1"/>
    <mergeCell ref="DF1:DI1"/>
    <mergeCell ref="DJ1:DM1"/>
    <mergeCell ref="DN1:DQ1"/>
    <mergeCell ref="DR1:DU1"/>
    <mergeCell ref="CL1:CO1"/>
    <mergeCell ref="F1:I1"/>
    <mergeCell ref="DV1:DY1"/>
    <mergeCell ref="DZ1:EC1"/>
    <mergeCell ref="CT1:CW1"/>
    <mergeCell ref="BB1:BE1"/>
    <mergeCell ref="BF1:BI1"/>
    <mergeCell ref="BJ1:BM1"/>
    <mergeCell ref="BN1:BQ1"/>
    <mergeCell ref="CP1:CS1"/>
    <mergeCell ref="AX1:BA1"/>
    <mergeCell ref="J1:M1"/>
    <mergeCell ref="N1:Q1"/>
    <mergeCell ref="R1:U1"/>
    <mergeCell ref="V1:Y1"/>
    <mergeCell ref="Z1:AC1"/>
  </mergeCells>
  <pageMargins left="0.23622047244094491" right="0.23622047244094491" top="0.74803149606299213" bottom="0.74803149606299213" header="0.31496062992125984" footer="0.31496062992125984"/>
  <pageSetup paperSize="5" scale="57" pageOrder="overThenDown" orientation="landscape" r:id="rId1"/>
  <headerFooter>
    <oddFooter>&amp;R&amp;P</oddFooter>
  </headerFooter>
  <colBreaks count="4" manualBreakCount="4">
    <brk id="25" max="79" man="1"/>
    <brk id="53" max="79" man="1"/>
    <brk id="81" max="79" man="1"/>
    <brk id="109" max="79"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765A8E0580AC146812021139B59DA78" ma:contentTypeVersion="20" ma:contentTypeDescription="Crear nuevo documento." ma:contentTypeScope="" ma:versionID="798015a556c820e06d63214548961e47">
  <xsd:schema xmlns:xsd="http://www.w3.org/2001/XMLSchema" xmlns:xs="http://www.w3.org/2001/XMLSchema" xmlns:p="http://schemas.microsoft.com/office/2006/metadata/properties" xmlns:ns2="84f3327b-abe4-4af6-b014-d8a76d956df2" xmlns:ns3="696adf14-3307-4126-957b-7d7bb6289b69" targetNamespace="http://schemas.microsoft.com/office/2006/metadata/properties" ma:root="true" ma:fieldsID="2d15be036b97c0203ab02ed4ed505a1a" ns2:_="" ns3:_="">
    <xsd:import namespace="84f3327b-abe4-4af6-b014-d8a76d956df2"/>
    <xsd:import namespace="696adf14-3307-4126-957b-7d7bb6289b6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3327b-abe4-4af6-b014-d8a76d956df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192277a-d690-4eae-8a23-25f1b46f5534}" ma:internalName="TaxCatchAll" ma:showField="CatchAllData" ma:web="84f3327b-abe4-4af6-b014-d8a76d956d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6adf14-3307-4126-957b-7d7bb6289b6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3af8aa-4373-474f-ae2e-dcebb9a41e4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6adf14-3307-4126-957b-7d7bb6289b69">
      <Terms xmlns="http://schemas.microsoft.com/office/infopath/2007/PartnerControls"/>
    </lcf76f155ced4ddcb4097134ff3c332f>
    <TaxCatchAll xmlns="84f3327b-abe4-4af6-b014-d8a76d956df2" xsi:nil="true"/>
    <_Flow_SignoffStatus xmlns="696adf14-3307-4126-957b-7d7bb6289b69" xsi:nil="true"/>
  </documentManagement>
</p:properties>
</file>

<file path=customXml/itemProps1.xml><?xml version="1.0" encoding="utf-8"?>
<ds:datastoreItem xmlns:ds="http://schemas.openxmlformats.org/officeDocument/2006/customXml" ds:itemID="{8ABF9872-3C37-49D9-8DE1-6B6E969DEC30}">
  <ds:schemaRefs>
    <ds:schemaRef ds:uri="http://schemas.microsoft.com/sharepoint/v3/contenttype/forms"/>
  </ds:schemaRefs>
</ds:datastoreItem>
</file>

<file path=customXml/itemProps2.xml><?xml version="1.0" encoding="utf-8"?>
<ds:datastoreItem xmlns:ds="http://schemas.openxmlformats.org/officeDocument/2006/customXml" ds:itemID="{06CA02F1-1E63-4093-834C-AFBCFF504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3327b-abe4-4af6-b014-d8a76d956df2"/>
    <ds:schemaRef ds:uri="696adf14-3307-4126-957b-7d7bb6289b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A91503-B32A-474C-BAE6-554E6AEBE91C}">
  <ds:schemaRefs>
    <ds:schemaRef ds:uri="http://schemas.microsoft.com/office/2006/metadata/properties"/>
    <ds:schemaRef ds:uri="http://schemas.microsoft.com/office/infopath/2007/PartnerControls"/>
    <ds:schemaRef ds:uri="696adf14-3307-4126-957b-7d7bb6289b69"/>
    <ds:schemaRef ds:uri="84f3327b-abe4-4af6-b014-d8a76d956d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SPV_CON_2026</vt:lpstr>
      <vt:lpstr>SPV_CON_2026!Área_de_impresión</vt:lpstr>
      <vt:lpstr>SPV_CON_2026!Títulos_a_imprimir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Zandra Granados</dc:creator>
  <cp:keywords/>
  <dc:description/>
  <cp:lastModifiedBy>Zandra Granados</cp:lastModifiedBy>
  <cp:revision/>
  <dcterms:created xsi:type="dcterms:W3CDTF">2026-02-17T15:48:18Z</dcterms:created>
  <dcterms:modified xsi:type="dcterms:W3CDTF">2026-06-02T18:47:13Z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0x0101008765A8E0580AC146812021139B59DA78</vt:lpwstr>
  </property>
  <property fmtid="{D5CDD505-2E9C-101B-9397-08002B2CF9AE}" pid="3" name="MediaServiceImageTags">
    <vt:lpwstr/>
  </property>
</Properties>
</file>