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cer\Documents\ICAv2\ICA\2025\PLANES\Plan de Acción\Ev Cuatrimestral\Procedimiento\"/>
    </mc:Choice>
  </mc:AlternateContent>
  <xr:revisionPtr revIDLastSave="0" documentId="13_ncr:1_{561825FD-C3E3-4DF1-BCC6-B889DC550B8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_A_Animal" sheetId="1" r:id="rId1"/>
    <sheet name="P_A_Vegetal" sheetId="2" r:id="rId2"/>
    <sheet name="P_A_Fortalecimiento" sheetId="3" r:id="rId3"/>
  </sheets>
  <definedNames>
    <definedName name="_xlnm._FilterDatabase" localSheetId="0" hidden="1">P_A_Animal!$A$2:$AU$28</definedName>
    <definedName name="_xlnm._FilterDatabase" localSheetId="2" hidden="1">P_A_Fortalecimiento!$B$2:$K$16</definedName>
    <definedName name="_xlnm._FilterDatabase" localSheetId="1" hidden="1">P_A_Vegetal!$A$2:$AS$25</definedName>
    <definedName name="Code" localSheetId="2">#REF!</definedName>
    <definedName name="Code" localSheetId="1">#REF!</definedName>
    <definedName name="Code">#REF!</definedName>
    <definedName name="secores" localSheetId="2">#REF!</definedName>
    <definedName name="secores" localSheetId="1">#REF!</definedName>
    <definedName name="secores">#REF!</definedName>
    <definedName name="SECTORES" localSheetId="2">#REF!</definedName>
    <definedName name="SECTORES" localSheetId="1">#REF!</definedName>
    <definedName name="SECTORES">#REF!</definedName>
    <definedName name="UNIDAD_DE_MEDIDA" localSheetId="2">#REF!</definedName>
    <definedName name="UNIDAD_DE_MEDIDA" localSheetId="1">#REF!</definedName>
    <definedName name="UNIDAD_DE_MEDID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2" l="1"/>
  <c r="J13" i="3"/>
  <c r="K13" i="3" s="1"/>
  <c r="J13" i="2" l="1"/>
  <c r="K13" i="2" s="1"/>
  <c r="J26" i="1"/>
  <c r="J3" i="1" l="1"/>
  <c r="K3" i="1" s="1"/>
  <c r="K24" i="1"/>
  <c r="J12" i="3"/>
  <c r="K12" i="3" s="1"/>
  <c r="K25" i="2"/>
  <c r="J4" i="3"/>
  <c r="K4" i="3" s="1"/>
  <c r="J5" i="3"/>
  <c r="K5" i="3" s="1"/>
  <c r="J6" i="3"/>
  <c r="K6" i="3" s="1"/>
  <c r="J8" i="3"/>
  <c r="K8" i="3" s="1"/>
  <c r="J9" i="3"/>
  <c r="K9" i="3" s="1"/>
  <c r="J10" i="3"/>
  <c r="K10" i="3" s="1"/>
  <c r="J11" i="3"/>
  <c r="K11" i="3" s="1"/>
  <c r="J14" i="3"/>
  <c r="K14" i="3" s="1"/>
  <c r="J15" i="3"/>
  <c r="K15" i="3" s="1"/>
  <c r="J16" i="3"/>
  <c r="K16" i="3" s="1"/>
  <c r="J3" i="3"/>
  <c r="K3" i="3" s="1"/>
  <c r="J5" i="2"/>
  <c r="K5" i="2" s="1"/>
  <c r="J14" i="1"/>
  <c r="K14" i="1" s="1"/>
  <c r="J13" i="1"/>
  <c r="K13" i="1" s="1"/>
  <c r="J6" i="2" l="1"/>
  <c r="K6" i="2" s="1"/>
  <c r="J7" i="2"/>
  <c r="K7" i="2" s="1"/>
  <c r="J8" i="2"/>
  <c r="J9" i="2"/>
  <c r="K9" i="2" s="1"/>
  <c r="J10" i="2"/>
  <c r="K10" i="2" s="1"/>
  <c r="J11" i="2"/>
  <c r="K11" i="2" s="1"/>
  <c r="J12" i="2"/>
  <c r="J14" i="2"/>
  <c r="J15" i="2"/>
  <c r="K15" i="2" s="1"/>
  <c r="J16" i="2"/>
  <c r="K16" i="2" s="1"/>
  <c r="J17" i="2"/>
  <c r="K17" i="2" s="1"/>
  <c r="J18" i="2"/>
  <c r="K18" i="2" s="1"/>
  <c r="J19" i="2"/>
  <c r="K19" i="2" s="1"/>
  <c r="J20" i="2"/>
  <c r="K20" i="2" s="1"/>
  <c r="J21" i="2"/>
  <c r="J22" i="2"/>
  <c r="K22" i="2" s="1"/>
  <c r="J23" i="2"/>
  <c r="K23" i="2" s="1"/>
  <c r="J24" i="2"/>
  <c r="K24" i="2" s="1"/>
  <c r="J3" i="2"/>
  <c r="K3" i="2" s="1"/>
  <c r="J4" i="1" l="1"/>
  <c r="K4" i="1" s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5" i="1"/>
  <c r="K25" i="1" s="1"/>
  <c r="J27" i="1"/>
  <c r="K27" i="1" s="1"/>
  <c r="J28" i="1"/>
  <c r="K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</author>
  </authors>
  <commentList>
    <comment ref="G14" authorId="0" shapeId="0" xr:uid="{9CEF1BEE-FD0C-44F2-8E9E-B2ACCE20DBF5}">
      <text>
        <r>
          <rPr>
            <b/>
            <sz val="9"/>
            <color indexed="81"/>
            <rFont val="Tahoma"/>
            <family val="2"/>
          </rPr>
          <t>angie:</t>
        </r>
        <r>
          <rPr>
            <sz val="9"/>
            <color indexed="81"/>
            <rFont val="Tahoma"/>
            <family val="2"/>
          </rPr>
          <t xml:space="preserve">
Siempre deben ser 25
</t>
        </r>
      </text>
    </comment>
  </commentList>
</comments>
</file>

<file path=xl/sharedStrings.xml><?xml version="1.0" encoding="utf-8"?>
<sst xmlns="http://schemas.openxmlformats.org/spreadsheetml/2006/main" count="407" uniqueCount="194">
  <si>
    <t>Objetivo Estratégico PEI</t>
  </si>
  <si>
    <t>Dependencia responsable</t>
  </si>
  <si>
    <t>Producto de inversión asociado</t>
  </si>
  <si>
    <t>Unidad de medida del indicador</t>
  </si>
  <si>
    <t>Indicador de producto</t>
  </si>
  <si>
    <t>INDICADOR RELACIONADO EN DIAMANTE</t>
  </si>
  <si>
    <t>Meta 2025</t>
  </si>
  <si>
    <t>Meta ajustada a máx 100%</t>
  </si>
  <si>
    <t>Eje 1. Contribuir a la Reforma Rural Integral, mediante la sanidad e inocuidad Agropecuaria del país y la extensión rural con enfoque sanitario y fitosanitario</t>
  </si>
  <si>
    <t>Subgerencia de Protección Animal</t>
  </si>
  <si>
    <t>1.1. Servicio de control - a la movilización de animales -</t>
  </si>
  <si>
    <t>Número</t>
  </si>
  <si>
    <t>Acciones de control desarrolladas (guías de movilización expedidas)</t>
  </si>
  <si>
    <t>80.08.00.01</t>
  </si>
  <si>
    <t>Eje 3 Fortalecer la cultura de la gestión de la información como fuente de innovación para la toma de decisiones del campo colombiano.</t>
  </si>
  <si>
    <t>1.2 Servicio de trazabilidad animal implementados</t>
  </si>
  <si>
    <t>Subsistemas implementados</t>
  </si>
  <si>
    <t>Indicador que se le hace seguimiento en SINERGIA</t>
  </si>
  <si>
    <t>1.3. Servicio de registro de empresas productoras, importadoras y comercializadoras de insumos veterinarios</t>
  </si>
  <si>
    <t>Empresas productoras, comercializadoras e importadoras vigiladas</t>
  </si>
  <si>
    <t>48.08.01.01</t>
  </si>
  <si>
    <t>Subgerencia de Análisis y Diagnóstico</t>
  </si>
  <si>
    <t>1.4. Servicio de análisis y diagnóstico sanitario, fitosanitario e inocuidad</t>
  </si>
  <si>
    <t>Análisis y diagnósticos realizados</t>
  </si>
  <si>
    <t>18.10.00.01</t>
  </si>
  <si>
    <t>Subgerencia de regulación Sanitaria y Fitosanitaria</t>
  </si>
  <si>
    <t>1.5 Documentos de lineamientos técnicos</t>
  </si>
  <si>
    <t>Documentos de lineamientos técnicos Elaborados</t>
  </si>
  <si>
    <t>01.06.00.01</t>
  </si>
  <si>
    <t>Subgerencia de Protección Fronteriza</t>
  </si>
  <si>
    <t>1.6. Servicio de control y certificación a las importaciones de productos agropecuarios</t>
  </si>
  <si>
    <t>Cargamentos inspeccionados (importaciones)</t>
  </si>
  <si>
    <t>26.07.01.01</t>
  </si>
  <si>
    <t>1.7. Servicio de certificaciones sanitarias</t>
  </si>
  <si>
    <t>Certificados de predios o compartimentos expedidos</t>
  </si>
  <si>
    <t>47.08.00.01</t>
  </si>
  <si>
    <t>1.8. Servicio de certificación en buenas practicas agropecuarias</t>
  </si>
  <si>
    <t>Certificado de Buenas Prácticas expedidos</t>
  </si>
  <si>
    <t>45.08.01.01</t>
  </si>
  <si>
    <t>1.9. Servicio de vigilancia epidemiológica veterinaria</t>
  </si>
  <si>
    <t>Boletines epidemiológicos publicados</t>
  </si>
  <si>
    <t xml:space="preserve">51.08.00.03 </t>
  </si>
  <si>
    <t>1.10. Servicio de prevención y control de enfermedades</t>
  </si>
  <si>
    <t>Focos de enfermedades animales controlados</t>
  </si>
  <si>
    <t>50.08.00.03</t>
  </si>
  <si>
    <t>Équidos vacunados</t>
  </si>
  <si>
    <t>50.08.00.01</t>
  </si>
  <si>
    <t>Zonas libres de enfermedades animales</t>
  </si>
  <si>
    <t>Oficina Asesora de Comunicaciones</t>
  </si>
  <si>
    <t>1.11. Servicio de divulgación del riesgo sanitario y fitosanitario</t>
  </si>
  <si>
    <t>Plan de comunicación de riesgos sanitarios y fitosanitarios implementado</t>
  </si>
  <si>
    <t>27.03.00.01</t>
  </si>
  <si>
    <t>1.12. Servicio de registro de empresas productoras, importadoras y comercializadoras de insumos veterinarios - IVC y uso seguro de medicamentos -</t>
  </si>
  <si>
    <t>Licencias nuevas de empresas expedidas</t>
  </si>
  <si>
    <t>49.08.00.01</t>
  </si>
  <si>
    <t>1.13. Servicio de control y certificación a las exportaciones de productos agropecuarios</t>
  </si>
  <si>
    <t>Exportaciones agropecuarias certificadas</t>
  </si>
  <si>
    <t>44.07.01.02</t>
  </si>
  <si>
    <t>1.14. Servicio de certificación en normas de Buenas Prácticas de Manufactura - BPM</t>
  </si>
  <si>
    <t>Empresas certificadas en Buenas Prácticas de Manufactura - BPM</t>
  </si>
  <si>
    <t>22.08.00.01</t>
  </si>
  <si>
    <t>1.15. Documentos normativos</t>
  </si>
  <si>
    <t>Documentos normativos elaborados</t>
  </si>
  <si>
    <t>02.06.00.01</t>
  </si>
  <si>
    <t>2.1. Servicio de autorizacion a laboratorios externos</t>
  </si>
  <si>
    <t>Laboratorios externos autorizados</t>
  </si>
  <si>
    <t>54.10.00.01</t>
  </si>
  <si>
    <t>2.2. Servicio de seguimiento - a actividades de Extensión Sanitaria Pecuaria</t>
  </si>
  <si>
    <t>Acciones de Seguimiento desarrolladas (Comunidades atendidas con extensión sanitaria)</t>
  </si>
  <si>
    <t>84.08.00.07</t>
  </si>
  <si>
    <t>2.3. Servicio de autorizaciones sanitarias y de inocuidad</t>
  </si>
  <si>
    <t>Predios con autorización sanitaria y de inocuidad expedidas</t>
  </si>
  <si>
    <t>46.08.00.01</t>
  </si>
  <si>
    <t>Eje 2 Transformar la capacidad de gestión institucional del ICA como fuente generadora de conocimiento.</t>
  </si>
  <si>
    <t>2.4. Laboratorios de análisis y diagnóstico animal, vegetal e inocuidad con mantenimiento</t>
  </si>
  <si>
    <t>Laboratorios de análisis y diagnóstico animal, vegetal e inocuidad con mantenimiento</t>
  </si>
  <si>
    <t>05.10.01.01</t>
  </si>
  <si>
    <t>2.5. Laboratorios de análisis y diagnóstico animal, vegetal e inocuidad construidos</t>
  </si>
  <si>
    <t>Laboratorios de análisis y diagnóstico animal, vegetal e inocuidad construidos</t>
  </si>
  <si>
    <t>2.6. Servicio de seguimiento - a actividades de Inspección Vigilancia y Control de Bienestar Animal</t>
  </si>
  <si>
    <t xml:space="preserve">
Acciones de Seguimiento desarrolladas (Acciones de seguimiento de bienestar animal)</t>
  </si>
  <si>
    <t>83.08.00.01</t>
  </si>
  <si>
    <t>2.7. Servicio de registro a laboratorios externos</t>
  </si>
  <si>
    <t>Laboratorios externos registrados</t>
  </si>
  <si>
    <t>53.10.00.01</t>
  </si>
  <si>
    <t>2.8. Laboratorios de análisis y diagnóstico animal, vegetal e inocuidad adecuados</t>
  </si>
  <si>
    <t>Laboratorios de análisis y diagnóstico animal, vegetal e inocuidad adecuados</t>
  </si>
  <si>
    <t>03.10.00.01</t>
  </si>
  <si>
    <t>2.9. Servicio de autorización de organismos de inspección</t>
  </si>
  <si>
    <t>Organismos de inspección autorizados</t>
  </si>
  <si>
    <t>52.08.00.01</t>
  </si>
  <si>
    <t>Subgerencia de protección vegetal</t>
  </si>
  <si>
    <t>1.1. Servicio de registro para la producción y comercialización de insumos agrícolas</t>
  </si>
  <si>
    <t>Registros expedidos para la producción y comercialización de insumos agrícolas</t>
  </si>
  <si>
    <t>57.09.00.01</t>
  </si>
  <si>
    <t>1.2. Servicio de vigilancia epidemiológica fitosanitaria</t>
  </si>
  <si>
    <t>Registro de la identificación de plagas presentes reportados</t>
  </si>
  <si>
    <t>56.09.00.01</t>
  </si>
  <si>
    <t>Redes de vigilancia fitosanitaria atendidas</t>
  </si>
  <si>
    <t>56.09.00.02</t>
  </si>
  <si>
    <t>1.3. Servicio de control a la movilización de material vegetal y forestal</t>
  </si>
  <si>
    <t>Acciones de control desarrolladas (Licencias de movilización vegetal expedidas)</t>
  </si>
  <si>
    <t>58.09.00.01</t>
  </si>
  <si>
    <t>1.4. Servicio de registro de variedades vegetales protegidas</t>
  </si>
  <si>
    <t>Registros otorgados para variedades vegetales protegidas</t>
  </si>
  <si>
    <t>63.09.00.01</t>
  </si>
  <si>
    <t>1.5. Servicio de análisis y diagnóstico sanitario, fitosanitario e inocuidad</t>
  </si>
  <si>
    <t>18.10.01.01</t>
  </si>
  <si>
    <t>Cargamentos inspeccionados (importaciones agrícolas)</t>
  </si>
  <si>
    <t>26.07.02.01</t>
  </si>
  <si>
    <t>1.7. Servicio de control y certificación a las exportaciones de productos agropecuarios</t>
  </si>
  <si>
    <t>Exportaciones agrícolas certificadas</t>
  </si>
  <si>
    <t>44.07.01.01</t>
  </si>
  <si>
    <t>1.8. Servicio de divulgación del riesgo sanitario y fitosanitario</t>
  </si>
  <si>
    <t>27.03.00.03</t>
  </si>
  <si>
    <t>1.9. Servicio de prevención y control de plagas</t>
  </si>
  <si>
    <t>Focos de plagas controlados</t>
  </si>
  <si>
    <t>61.09.01.01</t>
  </si>
  <si>
    <t>Zonas libres y de baja prevalencia de plagas mantenidas</t>
  </si>
  <si>
    <t>1.10. Servicio de inspección, vigilancia y control en la producción y comercialización y uso seguro de semillas e insumos agrícolas</t>
  </si>
  <si>
    <t>Acciones de Inspección, vigilancia y control desarrolladas (Establecimientos vigilados)</t>
  </si>
  <si>
    <t>55.09.00.01</t>
  </si>
  <si>
    <t>1.11. Servicio de autorización del uso para Organismos vivos modificados (OVM)</t>
  </si>
  <si>
    <t>Autorizaciones de uso de OVM otorgadas</t>
  </si>
  <si>
    <t>64.09.00.01</t>
  </si>
  <si>
    <t>1.12. Documentos de lineamientos técnicos</t>
  </si>
  <si>
    <t>Documento de lineamientos técnicos elaborados</t>
  </si>
  <si>
    <t>01.06.02.01</t>
  </si>
  <si>
    <t>1.13. Documentos normativos</t>
  </si>
  <si>
    <t>02.06.01.01</t>
  </si>
  <si>
    <t>1.14. Servicio de divulgación y socialización y extensión agropecuaria</t>
  </si>
  <si>
    <t>Acciones de Seguimiento desarrolladas (Comunidades atendidas con extensión fitosanitaria)</t>
  </si>
  <si>
    <t>84.09.00.01</t>
  </si>
  <si>
    <t>2.1. Servicio de registro a productores y predios agropecuarios</t>
  </si>
  <si>
    <t>Productores agropecuarios registrados</t>
  </si>
  <si>
    <t>37.09.00.02</t>
  </si>
  <si>
    <t>2.2. Servicio de certificación en buenas practicas agropecuarias</t>
  </si>
  <si>
    <t>Certificado de Buenas Prácticas Agrícolas expedidos</t>
  </si>
  <si>
    <t>45.09.02.01</t>
  </si>
  <si>
    <t>2.3. Servicio de registro a laboratorios externos</t>
  </si>
  <si>
    <t>53.10.00.02</t>
  </si>
  <si>
    <t>2.4. Laboratorios de análisis y diagnóstico animal, vegetal e inocuidad adecuados</t>
  </si>
  <si>
    <t>03.10.02.01</t>
  </si>
  <si>
    <t>2.5. Servicio de trazabilidad vegetal</t>
  </si>
  <si>
    <t>Sistemas de trazabilidad vegetal</t>
  </si>
  <si>
    <t>2.6. Laboratorios de análisis y diagnóstico animal, vegetal e inocuidad con mantenimiento</t>
  </si>
  <si>
    <t>05.10.02.01</t>
  </si>
  <si>
    <t>2.7. Laboratorios de análisis y diagnóstico animal, vegetal e inocuidad construidos</t>
  </si>
  <si>
    <t>07.10.00.01</t>
  </si>
  <si>
    <t>Oficina de Tecnologías de la Información</t>
  </si>
  <si>
    <t>1.1. Servicios tecnológicos</t>
  </si>
  <si>
    <t>Índice de capacidad en la prestación de servicios de tecnología</t>
  </si>
  <si>
    <t>65.05.00.01</t>
  </si>
  <si>
    <t>1.2. Servicios de información actualizados</t>
  </si>
  <si>
    <t>Sistemas de información actualizados</t>
  </si>
  <si>
    <t>62.05.00.01</t>
  </si>
  <si>
    <t>1.3. Servicios de información implementados</t>
  </si>
  <si>
    <t>Sistemas de información implementados</t>
  </si>
  <si>
    <t>63.05.00.01</t>
  </si>
  <si>
    <t>Subgerencia Administrativa y Financiera</t>
  </si>
  <si>
    <t>2.1. Sedes dotadas</t>
  </si>
  <si>
    <t>Sedes dotadas</t>
  </si>
  <si>
    <t>69.11.00.01</t>
  </si>
  <si>
    <t>2.2 Sedes construidas</t>
  </si>
  <si>
    <t>Sedes construidas</t>
  </si>
  <si>
    <t>09.11.00.01</t>
  </si>
  <si>
    <t>3.1. Servicio de Gestión Documental</t>
  </si>
  <si>
    <t>Sistema de gestión documental implementado</t>
  </si>
  <si>
    <t>52.11.00.01</t>
  </si>
  <si>
    <t>4.1. Servicio de Educación Informal para la Gestión Administrativa</t>
  </si>
  <si>
    <t>Personas capacitadas</t>
  </si>
  <si>
    <t>58.11.00.01</t>
  </si>
  <si>
    <t>Eventos de capacitación realizados</t>
  </si>
  <si>
    <t>58.11.00.02</t>
  </si>
  <si>
    <t>Oficina Asesora de Planeación</t>
  </si>
  <si>
    <t>5.1. Servicio de Implementación Sistemas de Gestión</t>
  </si>
  <si>
    <t>Sistemas de Gestión implementados</t>
  </si>
  <si>
    <t>60.01.00.01</t>
  </si>
  <si>
    <t>Auditorías al Sistema de gestión realizadas</t>
  </si>
  <si>
    <t>01.02.02.01</t>
  </si>
  <si>
    <t>Oficina de Control Interno</t>
  </si>
  <si>
    <t>Auditorias internas ejecutadas a oficinas de nivel central Acumulado</t>
  </si>
  <si>
    <t>00.04.00.01</t>
  </si>
  <si>
    <t>5.2. Documentos de planeación</t>
  </si>
  <si>
    <t>Documentos de planeación elaborados</t>
  </si>
  <si>
    <t>54.01.00.01</t>
  </si>
  <si>
    <t>5.3. Sedes mantenidas</t>
  </si>
  <si>
    <t>Sedes mantenidas</t>
  </si>
  <si>
    <t>16.11.00.01</t>
  </si>
  <si>
    <t>5.4. Sedes adecuadas</t>
  </si>
  <si>
    <t>Sedes adecuadas</t>
  </si>
  <si>
    <t>11.11.00.01</t>
  </si>
  <si>
    <t>Avance abril 2025</t>
  </si>
  <si>
    <t>Porcentaje de avance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</si>
</sst>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rgb="FF197248"/>
      <name val="Calibri"/>
      <family val="2"/>
      <scheme val="minor"/>
    </font>
    <font>
      <b/>
      <sz val="1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3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Calibri"/>
      <family val="2"/>
    </font>
    <font>
      <sz val="13"/>
      <color rgb="FFFF0000"/>
      <name val="Calibri"/>
      <family val="2"/>
    </font>
    <font>
      <sz val="1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4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0" fontId="6" fillId="3" borderId="1" xfId="2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10" fontId="6" fillId="0" borderId="1" xfId="2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oneda 2 11" xfId="1" xr:uid="{00000000-0005-0000-0000-000000000000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297656</xdr:colOff>
      <xdr:row>0</xdr:row>
      <xdr:rowOff>138112</xdr:rowOff>
    </xdr:from>
    <xdr:ext cx="1807369" cy="838138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390" r="11356"/>
        <a:stretch/>
      </xdr:blipFill>
      <xdr:spPr bwMode="auto">
        <a:xfrm>
          <a:off x="297656" y="138112"/>
          <a:ext cx="1807369" cy="8381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297656</xdr:colOff>
      <xdr:row>0</xdr:row>
      <xdr:rowOff>145256</xdr:rowOff>
    </xdr:from>
    <xdr:ext cx="1821656" cy="83813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22" r="11356"/>
        <a:stretch/>
      </xdr:blipFill>
      <xdr:spPr bwMode="auto">
        <a:xfrm>
          <a:off x="297656" y="145256"/>
          <a:ext cx="1821656" cy="8381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11906</xdr:colOff>
      <xdr:row>0</xdr:row>
      <xdr:rowOff>121444</xdr:rowOff>
    </xdr:from>
    <xdr:ext cx="1785938" cy="83813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42" r="11356"/>
        <a:stretch/>
      </xdr:blipFill>
      <xdr:spPr bwMode="auto">
        <a:xfrm>
          <a:off x="333375" y="121444"/>
          <a:ext cx="1785938" cy="8381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54"/>
  <sheetViews>
    <sheetView showGridLines="0" tabSelected="1" topLeftCell="C1" zoomScale="70" zoomScaleNormal="70" workbookViewId="0">
      <selection activeCell="F15" sqref="F15"/>
    </sheetView>
  </sheetViews>
  <sheetFormatPr baseColWidth="10" defaultColWidth="0" defaultRowHeight="14.5" zeroHeight="1" x14ac:dyDescent="0.35"/>
  <cols>
    <col min="1" max="1" width="4.7265625" style="2" customWidth="1"/>
    <col min="2" max="2" width="29.54296875" style="2" customWidth="1"/>
    <col min="3" max="4" width="23" style="2" customWidth="1"/>
    <col min="5" max="5" width="17.453125" style="2" customWidth="1"/>
    <col min="6" max="6" width="37.7265625" style="2" customWidth="1"/>
    <col min="7" max="7" width="43.26953125" style="2" customWidth="1"/>
    <col min="8" max="8" width="24.26953125" style="2" customWidth="1"/>
    <col min="9" max="9" width="24.26953125" style="14" customWidth="1"/>
    <col min="10" max="11" width="24.26953125" style="2" customWidth="1"/>
    <col min="12" max="12" width="4.453125" style="2" customWidth="1"/>
    <col min="13" max="14" width="19.26953125" style="2" hidden="1" customWidth="1"/>
    <col min="15" max="15" width="10.7265625" style="2" hidden="1" customWidth="1"/>
    <col min="16" max="18" width="19.26953125" style="2" hidden="1" customWidth="1"/>
    <col min="19" max="19" width="10.7265625" style="2" hidden="1" customWidth="1"/>
    <col min="20" max="20" width="0" style="2" hidden="1" customWidth="1"/>
    <col min="21" max="21" width="10.7265625" style="2" hidden="1" customWidth="1"/>
    <col min="22" max="22" width="0" style="2" hidden="1" customWidth="1"/>
    <col min="23" max="23" width="19.26953125" style="2" hidden="1" customWidth="1"/>
    <col min="24" max="24" width="10.7265625" style="2" hidden="1" customWidth="1"/>
    <col min="25" max="25" width="0" style="2" hidden="1" customWidth="1"/>
    <col min="26" max="26" width="10.7265625" style="2" hidden="1" customWidth="1"/>
    <col min="27" max="47" width="0" style="2" hidden="1" customWidth="1"/>
    <col min="48" max="16384" width="10.7265625" style="2" hidden="1"/>
  </cols>
  <sheetData>
    <row r="1" spans="2:18" s="1" customFormat="1" ht="78.75" customHeight="1" x14ac:dyDescent="0.35">
      <c r="E1" s="26"/>
      <c r="F1" s="26"/>
      <c r="G1" s="13"/>
    </row>
    <row r="2" spans="2:18" s="3" customFormat="1" ht="51.75" customHeight="1" x14ac:dyDescent="0.35"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192</v>
      </c>
      <c r="J2" s="12" t="s">
        <v>193</v>
      </c>
      <c r="K2" s="12" t="s">
        <v>7</v>
      </c>
      <c r="L2"/>
      <c r="M2"/>
      <c r="N2"/>
      <c r="O2"/>
      <c r="P2"/>
      <c r="Q2"/>
      <c r="R2"/>
    </row>
    <row r="3" spans="2:18" ht="130.5" customHeight="1" x14ac:dyDescent="0.35">
      <c r="B3" s="9" t="s">
        <v>8</v>
      </c>
      <c r="C3" s="9" t="s">
        <v>9</v>
      </c>
      <c r="D3" s="9" t="s">
        <v>10</v>
      </c>
      <c r="E3" s="10" t="s">
        <v>11</v>
      </c>
      <c r="F3" s="10" t="s">
        <v>12</v>
      </c>
      <c r="G3" s="16" t="s">
        <v>13</v>
      </c>
      <c r="H3" s="17">
        <v>1700000</v>
      </c>
      <c r="I3" s="17">
        <v>675564</v>
      </c>
      <c r="J3" s="8">
        <f>I3/H3</f>
        <v>0.39739058823529411</v>
      </c>
      <c r="K3" s="8">
        <f>J3</f>
        <v>0.39739058823529411</v>
      </c>
      <c r="L3"/>
      <c r="M3"/>
      <c r="N3"/>
      <c r="O3"/>
      <c r="P3"/>
      <c r="Q3"/>
      <c r="R3"/>
    </row>
    <row r="4" spans="2:18" ht="130.5" customHeight="1" x14ac:dyDescent="0.35">
      <c r="B4" s="9" t="s">
        <v>14</v>
      </c>
      <c r="C4" s="9" t="s">
        <v>9</v>
      </c>
      <c r="D4" s="9" t="s">
        <v>15</v>
      </c>
      <c r="E4" s="10" t="s">
        <v>11</v>
      </c>
      <c r="F4" s="10" t="s">
        <v>16</v>
      </c>
      <c r="G4" s="16" t="s">
        <v>17</v>
      </c>
      <c r="H4" s="17">
        <v>4</v>
      </c>
      <c r="I4" s="17">
        <v>4</v>
      </c>
      <c r="J4" s="8">
        <f t="shared" ref="J4:J28" si="0">I4/H4</f>
        <v>1</v>
      </c>
      <c r="K4" s="8">
        <f t="shared" ref="K4:K28" si="1">J4</f>
        <v>1</v>
      </c>
      <c r="L4"/>
      <c r="M4"/>
      <c r="N4"/>
      <c r="O4"/>
      <c r="P4"/>
      <c r="Q4"/>
      <c r="R4"/>
    </row>
    <row r="5" spans="2:18" ht="130.5" customHeight="1" x14ac:dyDescent="0.35">
      <c r="B5" s="9" t="s">
        <v>8</v>
      </c>
      <c r="C5" s="9" t="s">
        <v>9</v>
      </c>
      <c r="D5" s="9" t="s">
        <v>18</v>
      </c>
      <c r="E5" s="10" t="s">
        <v>11</v>
      </c>
      <c r="F5" s="10" t="s">
        <v>19</v>
      </c>
      <c r="G5" s="16" t="s">
        <v>20</v>
      </c>
      <c r="H5" s="17">
        <v>2700</v>
      </c>
      <c r="I5" s="17">
        <v>708</v>
      </c>
      <c r="J5" s="8">
        <f t="shared" si="0"/>
        <v>0.26222222222222225</v>
      </c>
      <c r="K5" s="8">
        <f t="shared" si="1"/>
        <v>0.26222222222222225</v>
      </c>
      <c r="L5"/>
      <c r="M5"/>
      <c r="N5"/>
      <c r="O5"/>
      <c r="P5"/>
      <c r="Q5"/>
      <c r="R5"/>
    </row>
    <row r="6" spans="2:18" ht="130.5" customHeight="1" x14ac:dyDescent="0.35">
      <c r="B6" s="9" t="s">
        <v>8</v>
      </c>
      <c r="C6" s="9" t="s">
        <v>21</v>
      </c>
      <c r="D6" s="9" t="s">
        <v>22</v>
      </c>
      <c r="E6" s="9" t="s">
        <v>11</v>
      </c>
      <c r="F6" s="9" t="s">
        <v>23</v>
      </c>
      <c r="G6" s="16" t="s">
        <v>24</v>
      </c>
      <c r="H6" s="17">
        <v>750000</v>
      </c>
      <c r="I6" s="17">
        <v>183106</v>
      </c>
      <c r="J6" s="8">
        <f t="shared" si="0"/>
        <v>0.24414133333333332</v>
      </c>
      <c r="K6" s="8">
        <f t="shared" si="1"/>
        <v>0.24414133333333332</v>
      </c>
      <c r="L6"/>
      <c r="M6"/>
      <c r="N6"/>
      <c r="O6"/>
      <c r="P6"/>
      <c r="Q6"/>
      <c r="R6"/>
    </row>
    <row r="7" spans="2:18" ht="130.5" customHeight="1" x14ac:dyDescent="0.35">
      <c r="B7" s="9" t="s">
        <v>8</v>
      </c>
      <c r="C7" s="9" t="s">
        <v>25</v>
      </c>
      <c r="D7" s="9" t="s">
        <v>26</v>
      </c>
      <c r="E7" s="10" t="s">
        <v>11</v>
      </c>
      <c r="F7" s="10" t="s">
        <v>27</v>
      </c>
      <c r="G7" s="16" t="s">
        <v>28</v>
      </c>
      <c r="H7" s="17">
        <v>20</v>
      </c>
      <c r="I7" s="17">
        <v>0</v>
      </c>
      <c r="J7" s="8">
        <f t="shared" si="0"/>
        <v>0</v>
      </c>
      <c r="K7" s="8">
        <f t="shared" si="1"/>
        <v>0</v>
      </c>
      <c r="L7"/>
      <c r="M7"/>
      <c r="N7"/>
      <c r="O7"/>
      <c r="P7"/>
      <c r="Q7"/>
      <c r="R7"/>
    </row>
    <row r="8" spans="2:18" ht="130.5" customHeight="1" x14ac:dyDescent="0.35">
      <c r="B8" s="9" t="s">
        <v>8</v>
      </c>
      <c r="C8" s="9" t="s">
        <v>29</v>
      </c>
      <c r="D8" s="9" t="s">
        <v>30</v>
      </c>
      <c r="E8" s="10" t="s">
        <v>11</v>
      </c>
      <c r="F8" s="10" t="s">
        <v>31</v>
      </c>
      <c r="G8" s="16" t="s">
        <v>32</v>
      </c>
      <c r="H8" s="17">
        <v>44000</v>
      </c>
      <c r="I8" s="17">
        <v>16155</v>
      </c>
      <c r="J8" s="8">
        <f t="shared" si="0"/>
        <v>0.36715909090909093</v>
      </c>
      <c r="K8" s="8">
        <f t="shared" si="1"/>
        <v>0.36715909090909093</v>
      </c>
      <c r="L8"/>
      <c r="M8"/>
      <c r="N8"/>
      <c r="O8"/>
      <c r="P8"/>
      <c r="Q8"/>
      <c r="R8"/>
    </row>
    <row r="9" spans="2:18" ht="130.5" customHeight="1" x14ac:dyDescent="0.35">
      <c r="B9" s="9" t="s">
        <v>8</v>
      </c>
      <c r="C9" s="9" t="s">
        <v>9</v>
      </c>
      <c r="D9" s="9" t="s">
        <v>33</v>
      </c>
      <c r="E9" s="10" t="s">
        <v>11</v>
      </c>
      <c r="F9" s="10" t="s">
        <v>34</v>
      </c>
      <c r="G9" s="16" t="s">
        <v>35</v>
      </c>
      <c r="H9" s="17">
        <v>3000</v>
      </c>
      <c r="I9" s="18">
        <v>1373</v>
      </c>
      <c r="J9" s="8">
        <f t="shared" si="0"/>
        <v>0.45766666666666667</v>
      </c>
      <c r="K9" s="8">
        <f t="shared" si="1"/>
        <v>0.45766666666666667</v>
      </c>
      <c r="L9"/>
      <c r="M9"/>
      <c r="N9"/>
      <c r="O9"/>
      <c r="P9"/>
      <c r="Q9"/>
      <c r="R9"/>
    </row>
    <row r="10" spans="2:18" ht="130.5" customHeight="1" x14ac:dyDescent="0.35">
      <c r="B10" s="9" t="s">
        <v>8</v>
      </c>
      <c r="C10" s="9" t="s">
        <v>9</v>
      </c>
      <c r="D10" s="9" t="s">
        <v>36</v>
      </c>
      <c r="E10" s="9" t="s">
        <v>11</v>
      </c>
      <c r="F10" s="9" t="s">
        <v>37</v>
      </c>
      <c r="G10" s="16" t="s">
        <v>38</v>
      </c>
      <c r="H10" s="17">
        <v>400</v>
      </c>
      <c r="I10" s="17">
        <v>155</v>
      </c>
      <c r="J10" s="8">
        <f t="shared" si="0"/>
        <v>0.38750000000000001</v>
      </c>
      <c r="K10" s="8">
        <f t="shared" si="1"/>
        <v>0.38750000000000001</v>
      </c>
      <c r="L10"/>
      <c r="M10"/>
      <c r="N10"/>
      <c r="O10"/>
      <c r="P10"/>
      <c r="Q10"/>
      <c r="R10"/>
    </row>
    <row r="11" spans="2:18" ht="130.5" customHeight="1" x14ac:dyDescent="0.35">
      <c r="B11" s="9" t="s">
        <v>8</v>
      </c>
      <c r="C11" s="9" t="s">
        <v>9</v>
      </c>
      <c r="D11" s="9" t="s">
        <v>39</v>
      </c>
      <c r="E11" s="10" t="s">
        <v>11</v>
      </c>
      <c r="F11" s="10" t="s">
        <v>40</v>
      </c>
      <c r="G11" s="16" t="s">
        <v>41</v>
      </c>
      <c r="H11" s="17">
        <v>12</v>
      </c>
      <c r="I11" s="17">
        <v>0</v>
      </c>
      <c r="J11" s="8">
        <f t="shared" si="0"/>
        <v>0</v>
      </c>
      <c r="K11" s="8">
        <f t="shared" si="1"/>
        <v>0</v>
      </c>
      <c r="L11"/>
      <c r="M11"/>
      <c r="N11"/>
      <c r="O11"/>
      <c r="P11"/>
      <c r="Q11"/>
      <c r="R11"/>
    </row>
    <row r="12" spans="2:18" ht="130.5" customHeight="1" x14ac:dyDescent="0.35">
      <c r="B12" s="9" t="s">
        <v>8</v>
      </c>
      <c r="C12" s="9" t="s">
        <v>9</v>
      </c>
      <c r="D12" s="9" t="s">
        <v>42</v>
      </c>
      <c r="E12" s="10" t="s">
        <v>11</v>
      </c>
      <c r="F12" s="10" t="s">
        <v>43</v>
      </c>
      <c r="G12" s="16" t="s">
        <v>44</v>
      </c>
      <c r="H12" s="18">
        <v>80</v>
      </c>
      <c r="I12" s="18">
        <v>46</v>
      </c>
      <c r="J12" s="8">
        <f t="shared" si="0"/>
        <v>0.57499999999999996</v>
      </c>
      <c r="K12" s="8">
        <f t="shared" si="1"/>
        <v>0.57499999999999996</v>
      </c>
      <c r="L12"/>
      <c r="M12"/>
      <c r="N12"/>
      <c r="O12"/>
      <c r="P12"/>
      <c r="Q12"/>
      <c r="R12"/>
    </row>
    <row r="13" spans="2:18" ht="130.5" customHeight="1" x14ac:dyDescent="0.35">
      <c r="B13" s="9" t="s">
        <v>8</v>
      </c>
      <c r="C13" s="9" t="s">
        <v>9</v>
      </c>
      <c r="D13" s="9" t="s">
        <v>42</v>
      </c>
      <c r="E13" s="10" t="s">
        <v>11</v>
      </c>
      <c r="F13" s="10" t="s">
        <v>45</v>
      </c>
      <c r="G13" s="16" t="s">
        <v>46</v>
      </c>
      <c r="H13" s="17">
        <v>120000</v>
      </c>
      <c r="I13" s="17">
        <v>22397</v>
      </c>
      <c r="J13" s="8">
        <f t="shared" si="0"/>
        <v>0.18664166666666668</v>
      </c>
      <c r="K13" s="8">
        <f t="shared" si="1"/>
        <v>0.18664166666666668</v>
      </c>
      <c r="L13"/>
      <c r="M13"/>
      <c r="N13"/>
      <c r="O13"/>
      <c r="P13"/>
      <c r="Q13"/>
      <c r="R13"/>
    </row>
    <row r="14" spans="2:18" ht="130.5" customHeight="1" x14ac:dyDescent="0.35">
      <c r="B14" s="9" t="s">
        <v>8</v>
      </c>
      <c r="C14" s="9" t="s">
        <v>9</v>
      </c>
      <c r="D14" s="9" t="s">
        <v>42</v>
      </c>
      <c r="E14" s="10" t="s">
        <v>11</v>
      </c>
      <c r="F14" s="10" t="s">
        <v>47</v>
      </c>
      <c r="G14" s="16" t="s">
        <v>17</v>
      </c>
      <c r="H14" s="17">
        <v>25</v>
      </c>
      <c r="I14" s="18">
        <v>25</v>
      </c>
      <c r="J14" s="8">
        <f t="shared" ref="J14" si="2">I14/H14</f>
        <v>1</v>
      </c>
      <c r="K14" s="8">
        <f t="shared" si="1"/>
        <v>1</v>
      </c>
      <c r="L14"/>
      <c r="M14"/>
      <c r="N14"/>
      <c r="O14"/>
      <c r="P14"/>
      <c r="Q14"/>
      <c r="R14"/>
    </row>
    <row r="15" spans="2:18" ht="130.5" customHeight="1" x14ac:dyDescent="0.35">
      <c r="B15" s="9" t="s">
        <v>8</v>
      </c>
      <c r="C15" s="9" t="s">
        <v>48</v>
      </c>
      <c r="D15" s="9" t="s">
        <v>49</v>
      </c>
      <c r="E15" s="10" t="s">
        <v>11</v>
      </c>
      <c r="F15" s="10" t="s">
        <v>50</v>
      </c>
      <c r="G15" s="16" t="s">
        <v>51</v>
      </c>
      <c r="H15" s="17">
        <v>1</v>
      </c>
      <c r="I15" s="17">
        <v>0</v>
      </c>
      <c r="J15" s="8">
        <f t="shared" si="0"/>
        <v>0</v>
      </c>
      <c r="K15" s="8">
        <f t="shared" si="1"/>
        <v>0</v>
      </c>
      <c r="L15"/>
      <c r="M15"/>
      <c r="N15"/>
      <c r="O15"/>
      <c r="P15"/>
      <c r="Q15"/>
      <c r="R15"/>
    </row>
    <row r="16" spans="2:18" ht="130.5" customHeight="1" x14ac:dyDescent="0.35">
      <c r="B16" s="9" t="s">
        <v>8</v>
      </c>
      <c r="C16" s="9" t="s">
        <v>9</v>
      </c>
      <c r="D16" s="9" t="s">
        <v>52</v>
      </c>
      <c r="E16" s="10" t="s">
        <v>11</v>
      </c>
      <c r="F16" s="10" t="s">
        <v>53</v>
      </c>
      <c r="G16" s="16" t="s">
        <v>54</v>
      </c>
      <c r="H16" s="17">
        <v>1365</v>
      </c>
      <c r="I16" s="17">
        <v>469</v>
      </c>
      <c r="J16" s="8">
        <f t="shared" si="0"/>
        <v>0.34358974358974359</v>
      </c>
      <c r="K16" s="8">
        <f t="shared" si="1"/>
        <v>0.34358974358974359</v>
      </c>
      <c r="L16"/>
      <c r="M16"/>
      <c r="N16"/>
      <c r="O16"/>
      <c r="P16"/>
      <c r="Q16"/>
      <c r="R16"/>
    </row>
    <row r="17" spans="1:19" ht="130.5" customHeight="1" x14ac:dyDescent="0.35">
      <c r="B17" s="9" t="s">
        <v>8</v>
      </c>
      <c r="C17" s="9" t="s">
        <v>29</v>
      </c>
      <c r="D17" s="9" t="s">
        <v>55</v>
      </c>
      <c r="E17" s="10" t="s">
        <v>11</v>
      </c>
      <c r="F17" s="10" t="s">
        <v>56</v>
      </c>
      <c r="G17" s="16" t="s">
        <v>57</v>
      </c>
      <c r="H17" s="17">
        <v>40000</v>
      </c>
      <c r="I17" s="17">
        <v>15438</v>
      </c>
      <c r="J17" s="8">
        <f t="shared" si="0"/>
        <v>0.38595000000000002</v>
      </c>
      <c r="K17" s="8">
        <f t="shared" si="1"/>
        <v>0.38595000000000002</v>
      </c>
      <c r="L17"/>
      <c r="M17"/>
      <c r="N17"/>
      <c r="O17"/>
      <c r="P17"/>
      <c r="Q17"/>
      <c r="R17"/>
    </row>
    <row r="18" spans="1:19" ht="130.5" customHeight="1" x14ac:dyDescent="0.35">
      <c r="B18" s="9" t="s">
        <v>8</v>
      </c>
      <c r="C18" s="9" t="s">
        <v>9</v>
      </c>
      <c r="D18" s="9" t="s">
        <v>58</v>
      </c>
      <c r="E18" s="9" t="s">
        <v>11</v>
      </c>
      <c r="F18" s="9" t="s">
        <v>59</v>
      </c>
      <c r="G18" s="16" t="s">
        <v>60</v>
      </c>
      <c r="H18" s="17">
        <v>45</v>
      </c>
      <c r="I18" s="17">
        <v>5</v>
      </c>
      <c r="J18" s="8">
        <f t="shared" si="0"/>
        <v>0.1111111111111111</v>
      </c>
      <c r="K18" s="8">
        <f t="shared" si="1"/>
        <v>0.1111111111111111</v>
      </c>
      <c r="L18"/>
      <c r="M18"/>
      <c r="N18"/>
      <c r="O18"/>
      <c r="P18"/>
      <c r="Q18"/>
      <c r="R18"/>
    </row>
    <row r="19" spans="1:19" ht="139.5" customHeight="1" x14ac:dyDescent="0.35">
      <c r="B19" s="9" t="s">
        <v>8</v>
      </c>
      <c r="C19" s="9" t="s">
        <v>25</v>
      </c>
      <c r="D19" s="9" t="s">
        <v>61</v>
      </c>
      <c r="E19" s="9" t="s">
        <v>11</v>
      </c>
      <c r="F19" s="9" t="s">
        <v>62</v>
      </c>
      <c r="G19" s="16" t="s">
        <v>63</v>
      </c>
      <c r="H19" s="19">
        <v>30</v>
      </c>
      <c r="I19" s="19">
        <v>15</v>
      </c>
      <c r="J19" s="8">
        <f t="shared" si="0"/>
        <v>0.5</v>
      </c>
      <c r="K19" s="8">
        <f t="shared" si="1"/>
        <v>0.5</v>
      </c>
      <c r="L19"/>
      <c r="M19"/>
      <c r="N19"/>
      <c r="O19"/>
      <c r="P19"/>
      <c r="Q19"/>
      <c r="R19"/>
    </row>
    <row r="20" spans="1:19" ht="139.5" customHeight="1" x14ac:dyDescent="0.35">
      <c r="B20" s="9" t="s">
        <v>8</v>
      </c>
      <c r="C20" s="9" t="s">
        <v>21</v>
      </c>
      <c r="D20" s="9" t="s">
        <v>64</v>
      </c>
      <c r="E20" s="10" t="s">
        <v>11</v>
      </c>
      <c r="F20" s="10" t="s">
        <v>65</v>
      </c>
      <c r="G20" s="16" t="s">
        <v>66</v>
      </c>
      <c r="H20" s="17">
        <v>7</v>
      </c>
      <c r="I20" s="17">
        <v>7</v>
      </c>
      <c r="J20" s="8">
        <f t="shared" si="0"/>
        <v>1</v>
      </c>
      <c r="K20" s="8">
        <f t="shared" si="1"/>
        <v>1</v>
      </c>
      <c r="L20"/>
      <c r="M20"/>
      <c r="N20"/>
      <c r="O20"/>
      <c r="P20"/>
      <c r="Q20"/>
      <c r="R20"/>
    </row>
    <row r="21" spans="1:19" ht="139.5" customHeight="1" x14ac:dyDescent="0.35">
      <c r="B21" s="9" t="s">
        <v>8</v>
      </c>
      <c r="C21" s="9" t="s">
        <v>9</v>
      </c>
      <c r="D21" s="9" t="s">
        <v>67</v>
      </c>
      <c r="E21" s="10" t="s">
        <v>11</v>
      </c>
      <c r="F21" s="10" t="s">
        <v>68</v>
      </c>
      <c r="G21" s="16" t="s">
        <v>69</v>
      </c>
      <c r="H21" s="17">
        <v>225</v>
      </c>
      <c r="I21" s="17">
        <v>56</v>
      </c>
      <c r="J21" s="8">
        <f t="shared" si="0"/>
        <v>0.24888888888888888</v>
      </c>
      <c r="K21" s="8">
        <f t="shared" si="1"/>
        <v>0.24888888888888888</v>
      </c>
      <c r="L21"/>
      <c r="M21"/>
      <c r="N21"/>
      <c r="O21"/>
      <c r="P21"/>
      <c r="Q21"/>
      <c r="R21"/>
    </row>
    <row r="22" spans="1:19" ht="139.5" customHeight="1" x14ac:dyDescent="0.35">
      <c r="B22" s="9" t="s">
        <v>8</v>
      </c>
      <c r="C22" s="9" t="s">
        <v>9</v>
      </c>
      <c r="D22" s="9" t="s">
        <v>70</v>
      </c>
      <c r="E22" s="10" t="s">
        <v>11</v>
      </c>
      <c r="F22" s="10" t="s">
        <v>71</v>
      </c>
      <c r="G22" s="16" t="s">
        <v>72</v>
      </c>
      <c r="H22" s="17">
        <v>5000</v>
      </c>
      <c r="I22" s="17">
        <v>3175</v>
      </c>
      <c r="J22" s="8">
        <f t="shared" si="0"/>
        <v>0.63500000000000001</v>
      </c>
      <c r="K22" s="8">
        <f t="shared" si="1"/>
        <v>0.63500000000000001</v>
      </c>
      <c r="L22"/>
      <c r="M22"/>
      <c r="N22"/>
      <c r="O22"/>
      <c r="P22"/>
      <c r="Q22"/>
      <c r="R22"/>
    </row>
    <row r="23" spans="1:19" ht="139.5" customHeight="1" x14ac:dyDescent="0.35">
      <c r="B23" s="9" t="s">
        <v>73</v>
      </c>
      <c r="C23" s="9" t="s">
        <v>21</v>
      </c>
      <c r="D23" s="9" t="s">
        <v>74</v>
      </c>
      <c r="E23" s="10" t="s">
        <v>11</v>
      </c>
      <c r="F23" s="10" t="s">
        <v>75</v>
      </c>
      <c r="G23" s="16" t="s">
        <v>76</v>
      </c>
      <c r="H23" s="17">
        <v>8</v>
      </c>
      <c r="I23" s="17">
        <v>0</v>
      </c>
      <c r="J23" s="8">
        <f t="shared" si="0"/>
        <v>0</v>
      </c>
      <c r="K23" s="8">
        <f t="shared" si="1"/>
        <v>0</v>
      </c>
      <c r="L23"/>
      <c r="M23"/>
      <c r="N23"/>
      <c r="O23"/>
      <c r="P23"/>
      <c r="Q23"/>
      <c r="R23"/>
    </row>
    <row r="24" spans="1:19" ht="139.5" customHeight="1" x14ac:dyDescent="0.35">
      <c r="B24" s="9" t="s">
        <v>73</v>
      </c>
      <c r="C24" s="9" t="s">
        <v>21</v>
      </c>
      <c r="D24" s="9" t="s">
        <v>77</v>
      </c>
      <c r="E24" s="10" t="s">
        <v>11</v>
      </c>
      <c r="F24" s="10" t="s">
        <v>78</v>
      </c>
      <c r="G24" s="16"/>
      <c r="H24" s="17">
        <v>0</v>
      </c>
      <c r="I24" s="17">
        <v>0</v>
      </c>
      <c r="J24" s="8">
        <v>0</v>
      </c>
      <c r="K24" s="8">
        <f t="shared" si="1"/>
        <v>0</v>
      </c>
      <c r="L24"/>
      <c r="M24"/>
      <c r="N24"/>
      <c r="O24"/>
      <c r="P24"/>
      <c r="Q24"/>
      <c r="R24"/>
    </row>
    <row r="25" spans="1:19" ht="139.5" customHeight="1" x14ac:dyDescent="0.35">
      <c r="B25" s="9" t="s">
        <v>8</v>
      </c>
      <c r="C25" s="9" t="s">
        <v>9</v>
      </c>
      <c r="D25" s="9" t="s">
        <v>79</v>
      </c>
      <c r="E25" s="10" t="s">
        <v>11</v>
      </c>
      <c r="F25" s="10" t="s">
        <v>80</v>
      </c>
      <c r="G25" s="16" t="s">
        <v>81</v>
      </c>
      <c r="H25" s="17">
        <v>900</v>
      </c>
      <c r="I25" s="17">
        <v>148</v>
      </c>
      <c r="J25" s="8">
        <f t="shared" si="0"/>
        <v>0.16444444444444445</v>
      </c>
      <c r="K25" s="8">
        <f t="shared" si="1"/>
        <v>0.16444444444444445</v>
      </c>
      <c r="L25"/>
      <c r="M25"/>
      <c r="N25"/>
      <c r="O25"/>
      <c r="P25"/>
      <c r="Q25"/>
      <c r="R25"/>
    </row>
    <row r="26" spans="1:19" ht="139.5" customHeight="1" x14ac:dyDescent="0.35">
      <c r="B26" s="9" t="s">
        <v>8</v>
      </c>
      <c r="C26" s="9" t="s">
        <v>21</v>
      </c>
      <c r="D26" s="9" t="s">
        <v>82</v>
      </c>
      <c r="E26" s="10" t="s">
        <v>11</v>
      </c>
      <c r="F26" s="10" t="s">
        <v>83</v>
      </c>
      <c r="G26" s="16" t="s">
        <v>84</v>
      </c>
      <c r="H26" s="17">
        <v>130</v>
      </c>
      <c r="I26" s="17">
        <v>137</v>
      </c>
      <c r="J26" s="8">
        <f t="shared" ref="J26" si="3">I26/H26</f>
        <v>1.0538461538461539</v>
      </c>
      <c r="K26" s="8">
        <v>1</v>
      </c>
      <c r="L26"/>
      <c r="M26"/>
      <c r="N26"/>
      <c r="O26"/>
      <c r="P26"/>
      <c r="Q26"/>
      <c r="R26"/>
    </row>
    <row r="27" spans="1:19" ht="105" customHeight="1" x14ac:dyDescent="0.35">
      <c r="B27" s="9" t="s">
        <v>73</v>
      </c>
      <c r="C27" s="9" t="s">
        <v>21</v>
      </c>
      <c r="D27" s="9" t="s">
        <v>85</v>
      </c>
      <c r="E27" s="10" t="s">
        <v>11</v>
      </c>
      <c r="F27" s="10" t="s">
        <v>86</v>
      </c>
      <c r="G27" s="16" t="s">
        <v>87</v>
      </c>
      <c r="H27" s="17">
        <v>1</v>
      </c>
      <c r="I27" s="17">
        <v>0</v>
      </c>
      <c r="J27" s="8">
        <f t="shared" si="0"/>
        <v>0</v>
      </c>
      <c r="K27" s="8">
        <f t="shared" si="1"/>
        <v>0</v>
      </c>
      <c r="L27"/>
      <c r="M27"/>
      <c r="N27"/>
      <c r="O27"/>
      <c r="P27"/>
      <c r="Q27"/>
      <c r="R27"/>
      <c r="S27"/>
    </row>
    <row r="28" spans="1:19" ht="116.25" customHeight="1" x14ac:dyDescent="0.35">
      <c r="B28" s="9" t="s">
        <v>8</v>
      </c>
      <c r="C28" s="9" t="s">
        <v>9</v>
      </c>
      <c r="D28" s="9" t="s">
        <v>88</v>
      </c>
      <c r="E28" s="10" t="s">
        <v>11</v>
      </c>
      <c r="F28" s="10" t="s">
        <v>89</v>
      </c>
      <c r="G28" s="16" t="s">
        <v>90</v>
      </c>
      <c r="H28" s="17">
        <v>63</v>
      </c>
      <c r="I28" s="17">
        <v>15</v>
      </c>
      <c r="J28" s="8">
        <f t="shared" si="0"/>
        <v>0.23809523809523808</v>
      </c>
      <c r="K28" s="8">
        <f t="shared" si="1"/>
        <v>0.23809523809523808</v>
      </c>
      <c r="L28"/>
      <c r="M28"/>
      <c r="N28"/>
      <c r="O28"/>
      <c r="P28"/>
      <c r="Q28"/>
      <c r="R28"/>
      <c r="S28"/>
    </row>
    <row r="29" spans="1:19" x14ac:dyDescent="0.35">
      <c r="H29" s="20"/>
      <c r="I29" s="20"/>
    </row>
    <row r="30" spans="1:19" hidden="1" x14ac:dyDescent="0.35">
      <c r="A30" s="4"/>
    </row>
    <row r="31" spans="1:19" hidden="1" x14ac:dyDescent="0.35">
      <c r="A31" s="4"/>
    </row>
    <row r="32" spans="1:19" hidden="1" x14ac:dyDescent="0.35">
      <c r="A32" s="4"/>
    </row>
    <row r="33" spans="1:1" hidden="1" x14ac:dyDescent="0.35">
      <c r="A33" s="4"/>
    </row>
    <row r="34" spans="1:1" hidden="1" x14ac:dyDescent="0.35">
      <c r="A34" s="4"/>
    </row>
    <row r="35" spans="1:1" hidden="1" x14ac:dyDescent="0.35">
      <c r="A35" s="4"/>
    </row>
    <row r="36" spans="1:1" hidden="1" x14ac:dyDescent="0.35">
      <c r="A36" s="4"/>
    </row>
    <row r="37" spans="1:1" hidden="1" x14ac:dyDescent="0.35">
      <c r="A37" s="4"/>
    </row>
    <row r="38" spans="1:1" hidden="1" x14ac:dyDescent="0.35">
      <c r="A38" s="4"/>
    </row>
    <row r="39" spans="1:1" hidden="1" x14ac:dyDescent="0.35">
      <c r="A39" s="4"/>
    </row>
    <row r="40" spans="1:1" hidden="1" x14ac:dyDescent="0.35">
      <c r="A40" s="4"/>
    </row>
    <row r="41" spans="1:1" hidden="1" x14ac:dyDescent="0.35">
      <c r="A41" s="4"/>
    </row>
    <row r="42" spans="1:1" hidden="1" x14ac:dyDescent="0.35">
      <c r="A42" s="4"/>
    </row>
    <row r="43" spans="1:1" hidden="1" x14ac:dyDescent="0.35">
      <c r="A43" s="4"/>
    </row>
    <row r="44" spans="1:1" hidden="1" x14ac:dyDescent="0.35">
      <c r="A44" s="4"/>
    </row>
    <row r="45" spans="1:1" hidden="1" x14ac:dyDescent="0.35">
      <c r="A45" s="4"/>
    </row>
    <row r="46" spans="1:1" hidden="1" x14ac:dyDescent="0.35">
      <c r="A46" s="4"/>
    </row>
    <row r="47" spans="1:1" hidden="1" x14ac:dyDescent="0.35">
      <c r="A47" s="4"/>
    </row>
    <row r="48" spans="1:1" hidden="1" x14ac:dyDescent="0.35">
      <c r="A48" s="4"/>
    </row>
    <row r="49" spans="1:1" hidden="1" x14ac:dyDescent="0.35">
      <c r="A49" s="4"/>
    </row>
    <row r="50" spans="1:1" hidden="1" x14ac:dyDescent="0.35">
      <c r="A50" s="4"/>
    </row>
    <row r="51" spans="1:1" hidden="1" x14ac:dyDescent="0.35">
      <c r="A51" s="4"/>
    </row>
    <row r="52" spans="1:1" hidden="1" x14ac:dyDescent="0.35">
      <c r="A52" s="4"/>
    </row>
    <row r="53" spans="1:1" hidden="1" x14ac:dyDescent="0.35">
      <c r="A53" s="4"/>
    </row>
    <row r="54" spans="1:1" hidden="1" x14ac:dyDescent="0.35">
      <c r="A54" s="4"/>
    </row>
  </sheetData>
  <autoFilter ref="A2:AU28" xr:uid="{00000000-0001-0000-0000-000000000000}"/>
  <mergeCells count="1">
    <mergeCell ref="E1:F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26"/>
  <sheetViews>
    <sheetView showGridLines="0" zoomScale="70" zoomScaleNormal="70" workbookViewId="0">
      <selection activeCell="I4" sqref="I4"/>
    </sheetView>
  </sheetViews>
  <sheetFormatPr baseColWidth="10" defaultColWidth="0" defaultRowHeight="0" customHeight="1" zeroHeight="1" x14ac:dyDescent="0.35"/>
  <cols>
    <col min="1" max="1" width="4.7265625" style="2" customWidth="1"/>
    <col min="2" max="4" width="23" style="2" customWidth="1"/>
    <col min="5" max="5" width="19.453125" style="2" customWidth="1"/>
    <col min="6" max="6" width="37.7265625" style="2" customWidth="1"/>
    <col min="7" max="7" width="38" style="2" bestFit="1" customWidth="1"/>
    <col min="8" max="11" width="24.26953125" style="2" customWidth="1"/>
    <col min="12" max="12" width="4.453125" style="2" customWidth="1"/>
    <col min="13" max="14" width="19.26953125" style="2" hidden="1" customWidth="1"/>
    <col min="15" max="15" width="10.7265625" style="2" hidden="1" customWidth="1"/>
    <col min="16" max="18" width="19.26953125" style="2" hidden="1" customWidth="1"/>
    <col min="19" max="19" width="10.7265625" style="2" hidden="1" customWidth="1"/>
    <col min="20" max="20" width="0" style="2" hidden="1" customWidth="1"/>
    <col min="21" max="21" width="10.7265625" style="2" hidden="1" customWidth="1"/>
    <col min="22" max="22" width="0" style="2" hidden="1" customWidth="1"/>
    <col min="23" max="23" width="19.26953125" style="2" hidden="1" customWidth="1"/>
    <col min="24" max="24" width="10.7265625" style="2" hidden="1" customWidth="1"/>
    <col min="25" max="25" width="0" style="2" hidden="1" customWidth="1"/>
    <col min="26" max="26" width="10.7265625" style="2" hidden="1" customWidth="1"/>
    <col min="27" max="45" width="0" style="2" hidden="1" customWidth="1"/>
    <col min="46" max="16384" width="10.7265625" style="2" hidden="1"/>
  </cols>
  <sheetData>
    <row r="1" spans="2:18" s="1" customFormat="1" ht="79.5" customHeight="1" x14ac:dyDescent="0.35">
      <c r="E1" s="26"/>
      <c r="F1" s="26"/>
      <c r="G1" s="13"/>
    </row>
    <row r="2" spans="2:18" s="3" customFormat="1" ht="52.5" customHeight="1" x14ac:dyDescent="0.35"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192</v>
      </c>
      <c r="J2" s="12" t="s">
        <v>193</v>
      </c>
      <c r="K2" s="12" t="s">
        <v>7</v>
      </c>
      <c r="L2"/>
      <c r="M2"/>
      <c r="N2"/>
      <c r="O2"/>
      <c r="P2"/>
      <c r="Q2"/>
      <c r="R2"/>
    </row>
    <row r="3" spans="2:18" ht="108.5" x14ac:dyDescent="0.35">
      <c r="B3" s="5" t="s">
        <v>8</v>
      </c>
      <c r="C3" s="5" t="s">
        <v>91</v>
      </c>
      <c r="D3" s="5" t="s">
        <v>92</v>
      </c>
      <c r="E3" s="6" t="s">
        <v>11</v>
      </c>
      <c r="F3" s="6" t="s">
        <v>93</v>
      </c>
      <c r="G3" s="7" t="s">
        <v>94</v>
      </c>
      <c r="H3" s="17">
        <v>2000</v>
      </c>
      <c r="I3" s="17">
        <v>398</v>
      </c>
      <c r="J3" s="8">
        <f>I3/H3</f>
        <v>0.19900000000000001</v>
      </c>
      <c r="K3" s="8">
        <f>J3</f>
        <v>0.19900000000000001</v>
      </c>
      <c r="L3"/>
      <c r="M3"/>
      <c r="N3"/>
      <c r="O3"/>
      <c r="P3"/>
      <c r="Q3"/>
      <c r="R3"/>
    </row>
    <row r="4" spans="2:18" ht="139.5" customHeight="1" x14ac:dyDescent="0.35">
      <c r="B4" s="5" t="s">
        <v>8</v>
      </c>
      <c r="C4" s="5" t="s">
        <v>91</v>
      </c>
      <c r="D4" s="5" t="s">
        <v>95</v>
      </c>
      <c r="E4" s="6" t="s">
        <v>11</v>
      </c>
      <c r="F4" s="6" t="s">
        <v>96</v>
      </c>
      <c r="G4" s="7" t="s">
        <v>97</v>
      </c>
      <c r="H4" s="17">
        <v>14</v>
      </c>
      <c r="I4" s="17">
        <v>40</v>
      </c>
      <c r="J4" s="8">
        <f t="shared" ref="J4:J24" si="0">I4/H4</f>
        <v>2.8571428571428572</v>
      </c>
      <c r="K4" s="8">
        <v>1</v>
      </c>
      <c r="L4"/>
      <c r="M4"/>
      <c r="N4"/>
      <c r="O4"/>
      <c r="P4"/>
      <c r="Q4"/>
      <c r="R4"/>
    </row>
    <row r="5" spans="2:18" ht="139.5" customHeight="1" x14ac:dyDescent="0.35">
      <c r="B5" s="5" t="s">
        <v>8</v>
      </c>
      <c r="C5" s="5" t="s">
        <v>91</v>
      </c>
      <c r="D5" s="5" t="s">
        <v>95</v>
      </c>
      <c r="E5" s="6" t="s">
        <v>11</v>
      </c>
      <c r="F5" s="6" t="s">
        <v>98</v>
      </c>
      <c r="G5" s="7" t="s">
        <v>99</v>
      </c>
      <c r="H5" s="17">
        <v>14</v>
      </c>
      <c r="I5" s="17">
        <v>14</v>
      </c>
      <c r="J5" s="8">
        <f t="shared" ref="J5" si="1">I5/H5</f>
        <v>1</v>
      </c>
      <c r="K5" s="8">
        <f t="shared" ref="K4:K25" si="2">J5</f>
        <v>1</v>
      </c>
      <c r="L5"/>
      <c r="M5"/>
      <c r="N5"/>
      <c r="O5"/>
      <c r="P5"/>
      <c r="Q5"/>
      <c r="R5"/>
    </row>
    <row r="6" spans="2:18" ht="127.5" customHeight="1" x14ac:dyDescent="0.35">
      <c r="B6" s="5" t="s">
        <v>8</v>
      </c>
      <c r="C6" s="5" t="s">
        <v>91</v>
      </c>
      <c r="D6" s="5" t="s">
        <v>100</v>
      </c>
      <c r="E6" s="6" t="s">
        <v>11</v>
      </c>
      <c r="F6" s="6" t="s">
        <v>101</v>
      </c>
      <c r="G6" s="7" t="s">
        <v>102</v>
      </c>
      <c r="H6" s="17">
        <v>130000</v>
      </c>
      <c r="I6" s="17">
        <v>45664</v>
      </c>
      <c r="J6" s="8">
        <f t="shared" si="0"/>
        <v>0.35126153846153846</v>
      </c>
      <c r="K6" s="8">
        <f t="shared" si="2"/>
        <v>0.35126153846153846</v>
      </c>
      <c r="L6"/>
      <c r="M6"/>
      <c r="N6"/>
      <c r="O6"/>
      <c r="P6"/>
      <c r="Q6"/>
      <c r="R6"/>
    </row>
    <row r="7" spans="2:18" ht="120.75" customHeight="1" x14ac:dyDescent="0.35">
      <c r="B7" s="5" t="s">
        <v>8</v>
      </c>
      <c r="C7" s="5" t="s">
        <v>91</v>
      </c>
      <c r="D7" s="5" t="s">
        <v>103</v>
      </c>
      <c r="E7" s="6" t="s">
        <v>11</v>
      </c>
      <c r="F7" s="6" t="s">
        <v>104</v>
      </c>
      <c r="G7" s="7" t="s">
        <v>105</v>
      </c>
      <c r="H7" s="17">
        <v>70</v>
      </c>
      <c r="I7" s="17">
        <v>8</v>
      </c>
      <c r="J7" s="8">
        <f t="shared" si="0"/>
        <v>0.11428571428571428</v>
      </c>
      <c r="K7" s="8">
        <f t="shared" si="2"/>
        <v>0.11428571428571428</v>
      </c>
      <c r="L7"/>
      <c r="M7"/>
      <c r="N7"/>
      <c r="O7"/>
      <c r="P7"/>
      <c r="Q7"/>
      <c r="R7"/>
    </row>
    <row r="8" spans="2:18" ht="120.75" customHeight="1" x14ac:dyDescent="0.35">
      <c r="B8" s="9" t="s">
        <v>8</v>
      </c>
      <c r="C8" s="9" t="s">
        <v>21</v>
      </c>
      <c r="D8" s="9" t="s">
        <v>106</v>
      </c>
      <c r="E8" s="9" t="s">
        <v>11</v>
      </c>
      <c r="F8" s="9" t="s">
        <v>23</v>
      </c>
      <c r="G8" s="7" t="s">
        <v>107</v>
      </c>
      <c r="H8" s="17">
        <v>600000</v>
      </c>
      <c r="I8" s="17">
        <v>167580</v>
      </c>
      <c r="J8" s="8">
        <f t="shared" si="0"/>
        <v>0.27929999999999999</v>
      </c>
      <c r="K8" s="8">
        <v>1</v>
      </c>
      <c r="L8"/>
      <c r="M8"/>
      <c r="N8"/>
      <c r="O8"/>
      <c r="P8"/>
      <c r="Q8"/>
      <c r="R8"/>
    </row>
    <row r="9" spans="2:18" ht="141.75" customHeight="1" x14ac:dyDescent="0.35">
      <c r="B9" s="5" t="s">
        <v>8</v>
      </c>
      <c r="C9" s="5" t="s">
        <v>29</v>
      </c>
      <c r="D9" s="5" t="s">
        <v>30</v>
      </c>
      <c r="E9" s="6" t="s">
        <v>11</v>
      </c>
      <c r="F9" s="6" t="s">
        <v>108</v>
      </c>
      <c r="G9" s="7" t="s">
        <v>109</v>
      </c>
      <c r="H9" s="17">
        <v>35000</v>
      </c>
      <c r="I9" s="17">
        <v>12132</v>
      </c>
      <c r="J9" s="8">
        <f t="shared" si="0"/>
        <v>0.34662857142857145</v>
      </c>
      <c r="K9" s="8">
        <f t="shared" si="2"/>
        <v>0.34662857142857145</v>
      </c>
      <c r="L9"/>
      <c r="M9"/>
      <c r="N9"/>
      <c r="O9"/>
      <c r="P9"/>
      <c r="Q9"/>
      <c r="R9"/>
    </row>
    <row r="10" spans="2:18" ht="131.25" customHeight="1" x14ac:dyDescent="0.35">
      <c r="B10" s="5" t="s">
        <v>8</v>
      </c>
      <c r="C10" s="5" t="s">
        <v>29</v>
      </c>
      <c r="D10" s="5" t="s">
        <v>110</v>
      </c>
      <c r="E10" s="6" t="s">
        <v>11</v>
      </c>
      <c r="F10" s="6" t="s">
        <v>111</v>
      </c>
      <c r="G10" s="7" t="s">
        <v>112</v>
      </c>
      <c r="H10" s="17">
        <v>175560</v>
      </c>
      <c r="I10" s="17">
        <v>67393</v>
      </c>
      <c r="J10" s="8">
        <f t="shared" si="0"/>
        <v>0.38387445887445887</v>
      </c>
      <c r="K10" s="8">
        <f t="shared" si="2"/>
        <v>0.38387445887445887</v>
      </c>
      <c r="L10"/>
      <c r="M10"/>
      <c r="N10"/>
      <c r="O10"/>
      <c r="P10"/>
      <c r="Q10"/>
      <c r="R10"/>
    </row>
    <row r="11" spans="2:18" ht="140.25" customHeight="1" x14ac:dyDescent="0.35">
      <c r="B11" s="5" t="s">
        <v>8</v>
      </c>
      <c r="C11" s="5" t="s">
        <v>48</v>
      </c>
      <c r="D11" s="5" t="s">
        <v>113</v>
      </c>
      <c r="E11" s="6" t="s">
        <v>11</v>
      </c>
      <c r="F11" s="6" t="s">
        <v>50</v>
      </c>
      <c r="G11" s="7" t="s">
        <v>114</v>
      </c>
      <c r="H11" s="17">
        <v>1</v>
      </c>
      <c r="I11" s="17">
        <v>0</v>
      </c>
      <c r="J11" s="8">
        <f t="shared" si="0"/>
        <v>0</v>
      </c>
      <c r="K11" s="8">
        <f t="shared" si="2"/>
        <v>0</v>
      </c>
      <c r="L11"/>
      <c r="M11"/>
      <c r="N11"/>
      <c r="O11"/>
      <c r="P11"/>
      <c r="Q11"/>
      <c r="R11"/>
    </row>
    <row r="12" spans="2:18" ht="141" customHeight="1" x14ac:dyDescent="0.35">
      <c r="B12" s="5" t="s">
        <v>8</v>
      </c>
      <c r="C12" s="5" t="s">
        <v>91</v>
      </c>
      <c r="D12" s="5" t="s">
        <v>115</v>
      </c>
      <c r="E12" s="6" t="s">
        <v>11</v>
      </c>
      <c r="F12" s="6" t="s">
        <v>116</v>
      </c>
      <c r="G12" s="7" t="s">
        <v>117</v>
      </c>
      <c r="H12" s="17">
        <v>1000</v>
      </c>
      <c r="I12" s="17">
        <v>3933</v>
      </c>
      <c r="J12" s="8">
        <f t="shared" si="0"/>
        <v>3.9329999999999998</v>
      </c>
      <c r="K12" s="8">
        <v>1</v>
      </c>
      <c r="L12"/>
      <c r="M12"/>
      <c r="N12"/>
      <c r="O12"/>
      <c r="P12"/>
      <c r="Q12"/>
      <c r="R12"/>
    </row>
    <row r="13" spans="2:18" ht="141" customHeight="1" x14ac:dyDescent="0.35">
      <c r="B13" s="5" t="s">
        <v>8</v>
      </c>
      <c r="C13" s="5" t="s">
        <v>91</v>
      </c>
      <c r="D13" s="5" t="s">
        <v>115</v>
      </c>
      <c r="E13" s="6" t="s">
        <v>11</v>
      </c>
      <c r="F13" s="6" t="s">
        <v>118</v>
      </c>
      <c r="G13" s="16" t="s">
        <v>17</v>
      </c>
      <c r="H13" s="17">
        <v>14</v>
      </c>
      <c r="I13" s="17">
        <v>14</v>
      </c>
      <c r="J13" s="8">
        <f t="shared" ref="J13" si="3">I13/H13</f>
        <v>1</v>
      </c>
      <c r="K13" s="8">
        <f t="shared" ref="K13" si="4">J13</f>
        <v>1</v>
      </c>
      <c r="L13"/>
      <c r="M13"/>
      <c r="N13"/>
      <c r="O13"/>
      <c r="P13"/>
      <c r="Q13"/>
      <c r="R13"/>
    </row>
    <row r="14" spans="2:18" ht="147" customHeight="1" x14ac:dyDescent="0.35">
      <c r="B14" s="5" t="s">
        <v>8</v>
      </c>
      <c r="C14" s="5" t="s">
        <v>91</v>
      </c>
      <c r="D14" s="5" t="s">
        <v>119</v>
      </c>
      <c r="E14" s="6" t="s">
        <v>11</v>
      </c>
      <c r="F14" s="6" t="s">
        <v>120</v>
      </c>
      <c r="G14" s="7" t="s">
        <v>121</v>
      </c>
      <c r="H14" s="17">
        <v>2000</v>
      </c>
      <c r="I14" s="17">
        <v>2316</v>
      </c>
      <c r="J14" s="8">
        <f t="shared" si="0"/>
        <v>1.1579999999999999</v>
      </c>
      <c r="K14" s="8">
        <v>1</v>
      </c>
      <c r="L14"/>
      <c r="M14"/>
      <c r="N14"/>
      <c r="O14"/>
      <c r="P14"/>
      <c r="Q14"/>
      <c r="R14"/>
    </row>
    <row r="15" spans="2:18" ht="130.5" customHeight="1" x14ac:dyDescent="0.35">
      <c r="B15" s="5" t="s">
        <v>8</v>
      </c>
      <c r="C15" s="5" t="s">
        <v>91</v>
      </c>
      <c r="D15" s="5" t="s">
        <v>122</v>
      </c>
      <c r="E15" s="6" t="s">
        <v>11</v>
      </c>
      <c r="F15" s="6" t="s">
        <v>123</v>
      </c>
      <c r="G15" s="7" t="s">
        <v>124</v>
      </c>
      <c r="H15" s="17">
        <v>10</v>
      </c>
      <c r="I15" s="17">
        <v>2</v>
      </c>
      <c r="J15" s="8">
        <f t="shared" si="0"/>
        <v>0.2</v>
      </c>
      <c r="K15" s="8">
        <f t="shared" si="2"/>
        <v>0.2</v>
      </c>
      <c r="L15"/>
      <c r="M15"/>
      <c r="N15"/>
      <c r="O15"/>
      <c r="P15"/>
      <c r="Q15"/>
      <c r="R15"/>
    </row>
    <row r="16" spans="2:18" ht="150" customHeight="1" x14ac:dyDescent="0.35">
      <c r="B16" s="5" t="s">
        <v>8</v>
      </c>
      <c r="C16" s="5" t="s">
        <v>25</v>
      </c>
      <c r="D16" s="5" t="s">
        <v>125</v>
      </c>
      <c r="E16" s="6" t="s">
        <v>11</v>
      </c>
      <c r="F16" s="6" t="s">
        <v>126</v>
      </c>
      <c r="G16" s="25" t="s">
        <v>127</v>
      </c>
      <c r="H16" s="17">
        <v>40</v>
      </c>
      <c r="I16" s="17">
        <v>8</v>
      </c>
      <c r="J16" s="8">
        <f t="shared" si="0"/>
        <v>0.2</v>
      </c>
      <c r="K16" s="8">
        <f t="shared" si="2"/>
        <v>0.2</v>
      </c>
      <c r="L16"/>
      <c r="M16"/>
      <c r="N16"/>
      <c r="O16"/>
      <c r="P16"/>
      <c r="Q16"/>
      <c r="R16"/>
    </row>
    <row r="17" spans="2:19" ht="108.5" x14ac:dyDescent="0.35">
      <c r="B17" s="5" t="s">
        <v>8</v>
      </c>
      <c r="C17" s="5" t="s">
        <v>25</v>
      </c>
      <c r="D17" s="5" t="s">
        <v>128</v>
      </c>
      <c r="E17" s="6" t="s">
        <v>11</v>
      </c>
      <c r="F17" s="6" t="s">
        <v>62</v>
      </c>
      <c r="G17" s="7" t="s">
        <v>129</v>
      </c>
      <c r="H17" s="17">
        <v>22</v>
      </c>
      <c r="I17" s="17">
        <v>0</v>
      </c>
      <c r="J17" s="8">
        <f t="shared" si="0"/>
        <v>0</v>
      </c>
      <c r="K17" s="8">
        <f t="shared" si="2"/>
        <v>0</v>
      </c>
      <c r="L17"/>
      <c r="M17"/>
      <c r="N17"/>
      <c r="O17"/>
      <c r="P17"/>
      <c r="Q17"/>
      <c r="R17"/>
    </row>
    <row r="18" spans="2:19" ht="142.5" customHeight="1" x14ac:dyDescent="0.35">
      <c r="B18" s="5" t="s">
        <v>8</v>
      </c>
      <c r="C18" s="5" t="s">
        <v>91</v>
      </c>
      <c r="D18" s="5" t="s">
        <v>130</v>
      </c>
      <c r="E18" s="6" t="s">
        <v>11</v>
      </c>
      <c r="F18" s="6" t="s">
        <v>131</v>
      </c>
      <c r="G18" s="25" t="s">
        <v>132</v>
      </c>
      <c r="H18" s="17">
        <v>225</v>
      </c>
      <c r="I18" s="17">
        <v>194</v>
      </c>
      <c r="J18" s="8">
        <f t="shared" si="0"/>
        <v>0.86222222222222222</v>
      </c>
      <c r="K18" s="8">
        <f t="shared" si="2"/>
        <v>0.86222222222222222</v>
      </c>
      <c r="L18"/>
      <c r="M18"/>
      <c r="N18"/>
      <c r="O18"/>
      <c r="P18"/>
      <c r="Q18"/>
      <c r="R18"/>
    </row>
    <row r="19" spans="2:19" ht="133.5" customHeight="1" x14ac:dyDescent="0.35">
      <c r="B19" s="5" t="s">
        <v>8</v>
      </c>
      <c r="C19" s="5" t="s">
        <v>91</v>
      </c>
      <c r="D19" s="5" t="s">
        <v>133</v>
      </c>
      <c r="E19" s="6" t="s">
        <v>11</v>
      </c>
      <c r="F19" s="6" t="s">
        <v>134</v>
      </c>
      <c r="G19" s="7" t="s">
        <v>135</v>
      </c>
      <c r="H19" s="17">
        <v>2500</v>
      </c>
      <c r="I19" s="17">
        <v>60</v>
      </c>
      <c r="J19" s="8">
        <f t="shared" si="0"/>
        <v>2.4E-2</v>
      </c>
      <c r="K19" s="8">
        <f t="shared" si="2"/>
        <v>2.4E-2</v>
      </c>
      <c r="L19"/>
      <c r="M19"/>
      <c r="N19"/>
      <c r="O19"/>
      <c r="P19"/>
      <c r="Q19"/>
      <c r="R19"/>
    </row>
    <row r="20" spans="2:19" ht="105" customHeight="1" x14ac:dyDescent="0.35">
      <c r="B20" s="5" t="s">
        <v>73</v>
      </c>
      <c r="C20" s="5" t="s">
        <v>91</v>
      </c>
      <c r="D20" s="5" t="s">
        <v>136</v>
      </c>
      <c r="E20" s="6" t="s">
        <v>11</v>
      </c>
      <c r="F20" s="6" t="s">
        <v>137</v>
      </c>
      <c r="G20" s="7" t="s">
        <v>138</v>
      </c>
      <c r="H20" s="17">
        <v>2000</v>
      </c>
      <c r="I20" s="17">
        <v>131</v>
      </c>
      <c r="J20" s="8">
        <f t="shared" si="0"/>
        <v>6.5500000000000003E-2</v>
      </c>
      <c r="K20" s="8">
        <f t="shared" si="2"/>
        <v>6.5500000000000003E-2</v>
      </c>
      <c r="L20"/>
      <c r="M20"/>
      <c r="N20"/>
      <c r="O20"/>
      <c r="P20"/>
      <c r="Q20"/>
      <c r="R20"/>
      <c r="S20"/>
    </row>
    <row r="21" spans="2:19" ht="127.5" customHeight="1" x14ac:dyDescent="0.35">
      <c r="B21" s="5" t="s">
        <v>8</v>
      </c>
      <c r="C21" s="5" t="s">
        <v>21</v>
      </c>
      <c r="D21" s="5" t="s">
        <v>139</v>
      </c>
      <c r="E21" s="6" t="s">
        <v>11</v>
      </c>
      <c r="F21" s="6" t="s">
        <v>83</v>
      </c>
      <c r="G21" s="7" t="s">
        <v>140</v>
      </c>
      <c r="H21" s="17">
        <v>70</v>
      </c>
      <c r="I21" s="17">
        <v>77</v>
      </c>
      <c r="J21" s="8">
        <f t="shared" si="0"/>
        <v>1.1000000000000001</v>
      </c>
      <c r="K21" s="8">
        <v>1</v>
      </c>
      <c r="L21"/>
      <c r="M21"/>
      <c r="N21"/>
      <c r="O21"/>
      <c r="P21"/>
      <c r="Q21"/>
      <c r="R21"/>
      <c r="S21"/>
    </row>
    <row r="22" spans="2:19" ht="93" x14ac:dyDescent="0.35">
      <c r="B22" s="5" t="s">
        <v>73</v>
      </c>
      <c r="C22" s="5" t="s">
        <v>21</v>
      </c>
      <c r="D22" s="5" t="s">
        <v>141</v>
      </c>
      <c r="E22" s="6" t="s">
        <v>11</v>
      </c>
      <c r="F22" s="6" t="s">
        <v>86</v>
      </c>
      <c r="G22" s="7" t="s">
        <v>142</v>
      </c>
      <c r="H22" s="17">
        <v>3</v>
      </c>
      <c r="I22" s="17">
        <v>0</v>
      </c>
      <c r="J22" s="8">
        <f t="shared" si="0"/>
        <v>0</v>
      </c>
      <c r="K22" s="8">
        <f t="shared" si="2"/>
        <v>0</v>
      </c>
      <c r="L22"/>
      <c r="M22"/>
      <c r="N22"/>
      <c r="O22"/>
      <c r="P22"/>
      <c r="Q22"/>
      <c r="R22"/>
      <c r="S22"/>
    </row>
    <row r="23" spans="2:19" ht="108.5" x14ac:dyDescent="0.35">
      <c r="B23" s="5" t="s">
        <v>14</v>
      </c>
      <c r="C23" s="5" t="s">
        <v>91</v>
      </c>
      <c r="D23" s="5" t="s">
        <v>143</v>
      </c>
      <c r="E23" s="6" t="s">
        <v>11</v>
      </c>
      <c r="F23" s="6" t="s">
        <v>144</v>
      </c>
      <c r="G23" s="7" t="s">
        <v>17</v>
      </c>
      <c r="H23" s="17">
        <v>1</v>
      </c>
      <c r="I23" s="17">
        <v>1</v>
      </c>
      <c r="J23" s="8">
        <f t="shared" si="0"/>
        <v>1</v>
      </c>
      <c r="K23" s="8">
        <f t="shared" si="2"/>
        <v>1</v>
      </c>
      <c r="L23"/>
      <c r="M23"/>
      <c r="N23"/>
      <c r="O23"/>
      <c r="P23"/>
      <c r="Q23"/>
      <c r="R23"/>
      <c r="S23"/>
    </row>
    <row r="24" spans="2:19" ht="96" customHeight="1" x14ac:dyDescent="0.35">
      <c r="B24" s="5" t="s">
        <v>73</v>
      </c>
      <c r="C24" s="5" t="s">
        <v>21</v>
      </c>
      <c r="D24" s="5" t="s">
        <v>145</v>
      </c>
      <c r="E24" s="6" t="s">
        <v>11</v>
      </c>
      <c r="F24" s="6" t="s">
        <v>75</v>
      </c>
      <c r="G24" s="25" t="s">
        <v>146</v>
      </c>
      <c r="H24" s="17">
        <v>12</v>
      </c>
      <c r="I24" s="17">
        <v>0</v>
      </c>
      <c r="J24" s="8">
        <f t="shared" si="0"/>
        <v>0</v>
      </c>
      <c r="K24" s="8">
        <f t="shared" si="2"/>
        <v>0</v>
      </c>
      <c r="L24"/>
      <c r="M24"/>
      <c r="N24"/>
      <c r="O24"/>
      <c r="P24"/>
      <c r="Q24"/>
      <c r="R24"/>
      <c r="S24"/>
    </row>
    <row r="25" spans="2:19" ht="136.5" customHeight="1" x14ac:dyDescent="0.35">
      <c r="B25" s="5" t="s">
        <v>73</v>
      </c>
      <c r="C25" s="5" t="s">
        <v>21</v>
      </c>
      <c r="D25" s="5" t="s">
        <v>147</v>
      </c>
      <c r="E25" s="6" t="s">
        <v>11</v>
      </c>
      <c r="F25" s="6" t="s">
        <v>78</v>
      </c>
      <c r="G25" s="7" t="s">
        <v>148</v>
      </c>
      <c r="H25" s="17">
        <v>0</v>
      </c>
      <c r="I25" s="17">
        <v>0</v>
      </c>
      <c r="J25" s="8">
        <v>0</v>
      </c>
      <c r="K25" s="8">
        <f t="shared" si="2"/>
        <v>0</v>
      </c>
      <c r="L25"/>
      <c r="M25"/>
      <c r="N25"/>
      <c r="O25"/>
      <c r="P25"/>
      <c r="Q25"/>
      <c r="R25"/>
      <c r="S25"/>
    </row>
    <row r="26" spans="2:19" ht="14.5" x14ac:dyDescent="0.35"/>
  </sheetData>
  <autoFilter ref="A2:AS25" xr:uid="{00000000-0001-0000-0100-000000000000}"/>
  <mergeCells count="1">
    <mergeCell ref="E1:F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123"/>
  <sheetViews>
    <sheetView showGridLines="0" zoomScale="70" zoomScaleNormal="70" workbookViewId="0">
      <selection activeCell="E3" sqref="E3"/>
    </sheetView>
  </sheetViews>
  <sheetFormatPr baseColWidth="10" defaultColWidth="0" defaultRowHeight="15" customHeight="1" zeroHeight="1" x14ac:dyDescent="0.35"/>
  <cols>
    <col min="1" max="1" width="4.7265625" style="2" customWidth="1"/>
    <col min="2" max="2" width="31.26953125" style="2" customWidth="1"/>
    <col min="3" max="4" width="23" style="2" customWidth="1"/>
    <col min="5" max="5" width="12.26953125" style="2" customWidth="1"/>
    <col min="6" max="7" width="37.7265625" style="2" customWidth="1"/>
    <col min="8" max="11" width="18.54296875" style="2" customWidth="1"/>
    <col min="12" max="12" width="4.453125" style="2" customWidth="1"/>
    <col min="13" max="14" width="19.26953125" style="2" hidden="1" customWidth="1"/>
    <col min="15" max="15" width="10.7265625" style="2" hidden="1" customWidth="1"/>
    <col min="16" max="18" width="19.26953125" style="2" hidden="1" customWidth="1"/>
    <col min="19" max="19" width="10.7265625" style="2" hidden="1" customWidth="1"/>
    <col min="20" max="20" width="0" style="2" hidden="1" customWidth="1"/>
    <col min="21" max="21" width="10.7265625" style="2" hidden="1" customWidth="1"/>
    <col min="22" max="22" width="0" style="2" hidden="1" customWidth="1"/>
    <col min="23" max="23" width="19.26953125" style="2" hidden="1" customWidth="1"/>
    <col min="24" max="24" width="10.7265625" style="2" hidden="1" customWidth="1"/>
    <col min="25" max="25" width="0" style="2" hidden="1" customWidth="1"/>
    <col min="26" max="26" width="10.7265625" style="2" hidden="1" customWidth="1"/>
    <col min="27" max="44" width="0" style="2" hidden="1" customWidth="1"/>
    <col min="45" max="16384" width="10.7265625" style="2" hidden="1"/>
  </cols>
  <sheetData>
    <row r="1" spans="2:18" s="1" customFormat="1" ht="75" customHeight="1" x14ac:dyDescent="0.35">
      <c r="E1" s="26"/>
      <c r="F1" s="26"/>
      <c r="G1" s="13"/>
    </row>
    <row r="2" spans="2:18" s="3" customFormat="1" ht="45" customHeight="1" x14ac:dyDescent="0.35"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192</v>
      </c>
      <c r="J2" s="12" t="s">
        <v>193</v>
      </c>
      <c r="K2" s="12" t="s">
        <v>7</v>
      </c>
      <c r="L2"/>
      <c r="M2"/>
      <c r="N2"/>
      <c r="O2"/>
      <c r="P2"/>
      <c r="Q2"/>
      <c r="R2"/>
    </row>
    <row r="3" spans="2:18" ht="77.5" x14ac:dyDescent="0.35">
      <c r="B3" s="5" t="s">
        <v>14</v>
      </c>
      <c r="C3" s="5" t="s">
        <v>149</v>
      </c>
      <c r="D3" s="5" t="s">
        <v>150</v>
      </c>
      <c r="E3" s="11" t="s">
        <v>11</v>
      </c>
      <c r="F3" s="11" t="s">
        <v>151</v>
      </c>
      <c r="G3" s="15" t="s">
        <v>152</v>
      </c>
      <c r="H3" s="21">
        <v>0.98</v>
      </c>
      <c r="I3" s="21">
        <v>0.98</v>
      </c>
      <c r="J3" s="8">
        <f>I3/H3</f>
        <v>1</v>
      </c>
      <c r="K3" s="8">
        <f>J3</f>
        <v>1</v>
      </c>
      <c r="L3"/>
      <c r="M3"/>
      <c r="N3"/>
      <c r="O3"/>
      <c r="P3"/>
      <c r="Q3"/>
      <c r="R3"/>
    </row>
    <row r="4" spans="2:18" ht="77.5" x14ac:dyDescent="0.35">
      <c r="B4" s="5" t="s">
        <v>14</v>
      </c>
      <c r="C4" s="5" t="s">
        <v>149</v>
      </c>
      <c r="D4" s="5" t="s">
        <v>153</v>
      </c>
      <c r="E4" s="11" t="s">
        <v>11</v>
      </c>
      <c r="F4" s="11" t="s">
        <v>154</v>
      </c>
      <c r="G4" s="15" t="s">
        <v>155</v>
      </c>
      <c r="H4" s="22">
        <v>6</v>
      </c>
      <c r="I4" s="22">
        <v>0</v>
      </c>
      <c r="J4" s="8">
        <f t="shared" ref="J4:J16" si="0">I4/H4</f>
        <v>0</v>
      </c>
      <c r="K4" s="8">
        <f t="shared" ref="K4:K16" si="1">J4</f>
        <v>0</v>
      </c>
      <c r="L4"/>
      <c r="M4"/>
      <c r="N4"/>
      <c r="O4"/>
      <c r="P4"/>
      <c r="Q4"/>
      <c r="R4"/>
    </row>
    <row r="5" spans="2:18" ht="77.5" x14ac:dyDescent="0.35">
      <c r="B5" s="5" t="s">
        <v>14</v>
      </c>
      <c r="C5" s="5" t="s">
        <v>149</v>
      </c>
      <c r="D5" s="5" t="s">
        <v>156</v>
      </c>
      <c r="E5" s="11" t="s">
        <v>11</v>
      </c>
      <c r="F5" s="11" t="s">
        <v>157</v>
      </c>
      <c r="G5" s="15" t="s">
        <v>158</v>
      </c>
      <c r="H5" s="22">
        <v>3</v>
      </c>
      <c r="I5" s="22">
        <v>1</v>
      </c>
      <c r="J5" s="8">
        <f t="shared" si="0"/>
        <v>0.33333333333333331</v>
      </c>
      <c r="K5" s="8">
        <f t="shared" si="1"/>
        <v>0.33333333333333331</v>
      </c>
      <c r="L5"/>
      <c r="M5"/>
      <c r="N5"/>
      <c r="O5"/>
      <c r="P5"/>
      <c r="Q5"/>
      <c r="R5"/>
    </row>
    <row r="6" spans="2:18" ht="62" x14ac:dyDescent="0.35">
      <c r="B6" s="5" t="s">
        <v>73</v>
      </c>
      <c r="C6" s="5" t="s">
        <v>159</v>
      </c>
      <c r="D6" s="5" t="s">
        <v>160</v>
      </c>
      <c r="E6" s="11" t="s">
        <v>11</v>
      </c>
      <c r="F6" s="11" t="s">
        <v>161</v>
      </c>
      <c r="G6" s="15" t="s">
        <v>162</v>
      </c>
      <c r="H6" s="22">
        <v>15</v>
      </c>
      <c r="I6" s="22">
        <v>0</v>
      </c>
      <c r="J6" s="8">
        <f t="shared" si="0"/>
        <v>0</v>
      </c>
      <c r="K6" s="8">
        <f t="shared" si="1"/>
        <v>0</v>
      </c>
      <c r="L6"/>
      <c r="M6"/>
      <c r="N6"/>
      <c r="O6"/>
      <c r="P6"/>
      <c r="Q6"/>
      <c r="R6"/>
    </row>
    <row r="7" spans="2:18" ht="62" x14ac:dyDescent="0.35">
      <c r="B7" s="5" t="s">
        <v>73</v>
      </c>
      <c r="C7" s="5" t="s">
        <v>159</v>
      </c>
      <c r="D7" s="5" t="s">
        <v>163</v>
      </c>
      <c r="E7" s="11" t="s">
        <v>11</v>
      </c>
      <c r="F7" s="11" t="s">
        <v>164</v>
      </c>
      <c r="G7" s="15" t="s">
        <v>165</v>
      </c>
      <c r="H7" s="22">
        <v>0</v>
      </c>
      <c r="I7" s="22">
        <v>0</v>
      </c>
      <c r="J7" s="8">
        <v>0</v>
      </c>
      <c r="K7" s="8">
        <v>0</v>
      </c>
      <c r="L7"/>
      <c r="M7"/>
      <c r="N7"/>
      <c r="O7"/>
      <c r="P7"/>
      <c r="Q7"/>
      <c r="R7"/>
    </row>
    <row r="8" spans="2:18" ht="62" x14ac:dyDescent="0.35">
      <c r="B8" s="5" t="s">
        <v>73</v>
      </c>
      <c r="C8" s="5" t="s">
        <v>159</v>
      </c>
      <c r="D8" s="5" t="s">
        <v>166</v>
      </c>
      <c r="E8" s="11" t="s">
        <v>11</v>
      </c>
      <c r="F8" s="11" t="s">
        <v>167</v>
      </c>
      <c r="G8" s="15" t="s">
        <v>168</v>
      </c>
      <c r="H8" s="22">
        <v>1</v>
      </c>
      <c r="I8" s="22">
        <v>0</v>
      </c>
      <c r="J8" s="8">
        <f t="shared" si="0"/>
        <v>0</v>
      </c>
      <c r="K8" s="8">
        <f t="shared" si="1"/>
        <v>0</v>
      </c>
      <c r="L8"/>
      <c r="M8"/>
      <c r="N8"/>
      <c r="O8"/>
      <c r="P8"/>
      <c r="Q8"/>
      <c r="R8"/>
    </row>
    <row r="9" spans="2:18" ht="62" x14ac:dyDescent="0.35">
      <c r="B9" s="5" t="s">
        <v>73</v>
      </c>
      <c r="C9" s="5" t="s">
        <v>159</v>
      </c>
      <c r="D9" s="5" t="s">
        <v>169</v>
      </c>
      <c r="E9" s="11" t="s">
        <v>11</v>
      </c>
      <c r="F9" s="11" t="s">
        <v>170</v>
      </c>
      <c r="G9" s="15" t="s">
        <v>171</v>
      </c>
      <c r="H9" s="22">
        <v>600</v>
      </c>
      <c r="I9" s="22">
        <v>0</v>
      </c>
      <c r="J9" s="8">
        <f t="shared" si="0"/>
        <v>0</v>
      </c>
      <c r="K9" s="8">
        <f t="shared" si="1"/>
        <v>0</v>
      </c>
      <c r="L9"/>
      <c r="M9"/>
      <c r="N9"/>
      <c r="O9"/>
      <c r="P9"/>
      <c r="Q9"/>
      <c r="R9"/>
    </row>
    <row r="10" spans="2:18" ht="62" x14ac:dyDescent="0.35">
      <c r="B10" s="5" t="s">
        <v>73</v>
      </c>
      <c r="C10" s="5" t="s">
        <v>159</v>
      </c>
      <c r="D10" s="5" t="s">
        <v>169</v>
      </c>
      <c r="E10" s="11" t="s">
        <v>11</v>
      </c>
      <c r="F10" s="11" t="s">
        <v>172</v>
      </c>
      <c r="G10" s="15" t="s">
        <v>173</v>
      </c>
      <c r="H10" s="22">
        <v>25</v>
      </c>
      <c r="I10" s="22">
        <v>0</v>
      </c>
      <c r="J10" s="8">
        <f t="shared" si="0"/>
        <v>0</v>
      </c>
      <c r="K10" s="8">
        <f t="shared" si="1"/>
        <v>0</v>
      </c>
      <c r="L10"/>
      <c r="M10"/>
      <c r="N10"/>
      <c r="O10"/>
      <c r="P10"/>
      <c r="Q10"/>
      <c r="R10"/>
    </row>
    <row r="11" spans="2:18" ht="62" x14ac:dyDescent="0.35">
      <c r="B11" s="5" t="s">
        <v>73</v>
      </c>
      <c r="C11" s="5" t="s">
        <v>174</v>
      </c>
      <c r="D11" s="9" t="s">
        <v>175</v>
      </c>
      <c r="E11" s="11" t="s">
        <v>11</v>
      </c>
      <c r="F11" s="11" t="s">
        <v>176</v>
      </c>
      <c r="G11" s="15" t="s">
        <v>177</v>
      </c>
      <c r="H11" s="22">
        <v>1</v>
      </c>
      <c r="I11" s="22">
        <v>0</v>
      </c>
      <c r="J11" s="8">
        <f t="shared" si="0"/>
        <v>0</v>
      </c>
      <c r="K11" s="8">
        <f t="shared" si="1"/>
        <v>0</v>
      </c>
      <c r="L11"/>
      <c r="M11"/>
      <c r="N11"/>
      <c r="O11"/>
      <c r="P11"/>
      <c r="Q11"/>
      <c r="R11"/>
    </row>
    <row r="12" spans="2:18" ht="62" x14ac:dyDescent="0.35">
      <c r="B12" s="5" t="s">
        <v>73</v>
      </c>
      <c r="C12" s="5" t="s">
        <v>174</v>
      </c>
      <c r="D12" s="9" t="s">
        <v>175</v>
      </c>
      <c r="E12" s="11" t="s">
        <v>11</v>
      </c>
      <c r="F12" s="11" t="s">
        <v>178</v>
      </c>
      <c r="G12" s="15" t="s">
        <v>179</v>
      </c>
      <c r="H12" s="23"/>
      <c r="I12" s="22"/>
      <c r="J12" s="8" t="e">
        <f t="shared" ref="J12" si="2">I12/H12</f>
        <v>#DIV/0!</v>
      </c>
      <c r="K12" s="8" t="e">
        <f t="shared" si="1"/>
        <v>#DIV/0!</v>
      </c>
      <c r="L12"/>
      <c r="M12"/>
      <c r="N12"/>
      <c r="O12"/>
      <c r="P12"/>
      <c r="Q12"/>
      <c r="R12"/>
    </row>
    <row r="13" spans="2:18" ht="62" x14ac:dyDescent="0.35">
      <c r="B13" s="5" t="s">
        <v>73</v>
      </c>
      <c r="C13" s="5" t="s">
        <v>180</v>
      </c>
      <c r="D13" s="9" t="s">
        <v>175</v>
      </c>
      <c r="E13" s="11" t="s">
        <v>11</v>
      </c>
      <c r="F13" s="11" t="s">
        <v>181</v>
      </c>
      <c r="G13" s="15" t="s">
        <v>182</v>
      </c>
      <c r="H13" s="23"/>
      <c r="I13" s="24"/>
      <c r="J13" s="8" t="e">
        <f t="shared" ref="J13" si="3">I13/H13</f>
        <v>#DIV/0!</v>
      </c>
      <c r="K13" s="8" t="e">
        <f t="shared" ref="K13" si="4">J13</f>
        <v>#DIV/0!</v>
      </c>
      <c r="L13"/>
      <c r="M13"/>
      <c r="N13"/>
      <c r="O13"/>
      <c r="P13"/>
      <c r="Q13"/>
      <c r="R13"/>
    </row>
    <row r="14" spans="2:18" ht="62" x14ac:dyDescent="0.35">
      <c r="B14" s="5" t="s">
        <v>73</v>
      </c>
      <c r="C14" s="5" t="s">
        <v>174</v>
      </c>
      <c r="D14" s="9" t="s">
        <v>183</v>
      </c>
      <c r="E14" s="11" t="s">
        <v>11</v>
      </c>
      <c r="F14" s="11" t="s">
        <v>184</v>
      </c>
      <c r="G14" s="15" t="s">
        <v>185</v>
      </c>
      <c r="H14" s="22">
        <v>7</v>
      </c>
      <c r="I14" s="24">
        <v>0</v>
      </c>
      <c r="J14" s="8">
        <f t="shared" si="0"/>
        <v>0</v>
      </c>
      <c r="K14" s="8">
        <f t="shared" si="1"/>
        <v>0</v>
      </c>
      <c r="L14"/>
      <c r="M14"/>
      <c r="N14"/>
      <c r="O14"/>
      <c r="P14"/>
      <c r="Q14"/>
      <c r="R14"/>
    </row>
    <row r="15" spans="2:18" ht="62" x14ac:dyDescent="0.35">
      <c r="B15" s="5" t="s">
        <v>73</v>
      </c>
      <c r="C15" s="5" t="s">
        <v>159</v>
      </c>
      <c r="D15" s="9" t="s">
        <v>186</v>
      </c>
      <c r="E15" s="11" t="s">
        <v>11</v>
      </c>
      <c r="F15" s="11" t="s">
        <v>187</v>
      </c>
      <c r="G15" s="15" t="s">
        <v>188</v>
      </c>
      <c r="H15" s="22">
        <v>65</v>
      </c>
      <c r="I15" s="22">
        <v>0</v>
      </c>
      <c r="J15" s="8">
        <f t="shared" si="0"/>
        <v>0</v>
      </c>
      <c r="K15" s="8">
        <f t="shared" si="1"/>
        <v>0</v>
      </c>
      <c r="L15"/>
      <c r="M15"/>
      <c r="N15"/>
      <c r="O15"/>
      <c r="P15"/>
      <c r="Q15"/>
      <c r="R15"/>
    </row>
    <row r="16" spans="2:18" ht="62" x14ac:dyDescent="0.35">
      <c r="B16" s="5" t="s">
        <v>73</v>
      </c>
      <c r="C16" s="5" t="s">
        <v>159</v>
      </c>
      <c r="D16" s="5" t="s">
        <v>189</v>
      </c>
      <c r="E16" s="11" t="s">
        <v>11</v>
      </c>
      <c r="F16" s="11" t="s">
        <v>190</v>
      </c>
      <c r="G16" s="15" t="s">
        <v>191</v>
      </c>
      <c r="H16" s="22">
        <v>4</v>
      </c>
      <c r="I16" s="22">
        <v>0</v>
      </c>
      <c r="J16" s="8">
        <f t="shared" si="0"/>
        <v>0</v>
      </c>
      <c r="K16" s="8">
        <f t="shared" si="1"/>
        <v>0</v>
      </c>
      <c r="L16"/>
      <c r="M16"/>
      <c r="N16"/>
      <c r="O16"/>
      <c r="P16"/>
      <c r="Q16"/>
      <c r="R16"/>
    </row>
    <row r="17" spans="1:1" ht="14.5" x14ac:dyDescent="0.35"/>
    <row r="18" spans="1:1" ht="14.5" hidden="1" x14ac:dyDescent="0.35">
      <c r="A18" s="4"/>
    </row>
    <row r="19" spans="1:1" ht="14.5" hidden="1" x14ac:dyDescent="0.35">
      <c r="A19" s="4"/>
    </row>
    <row r="20" spans="1:1" ht="14.5" hidden="1" x14ac:dyDescent="0.35">
      <c r="A20" s="4"/>
    </row>
    <row r="21" spans="1:1" ht="14.5" hidden="1" x14ac:dyDescent="0.35">
      <c r="A21" s="4"/>
    </row>
    <row r="22" spans="1:1" ht="14.5" hidden="1" x14ac:dyDescent="0.35">
      <c r="A22" s="4"/>
    </row>
    <row r="23" spans="1:1" ht="14.5" hidden="1" x14ac:dyDescent="0.35">
      <c r="A23" s="4"/>
    </row>
    <row r="24" spans="1:1" ht="14.5" hidden="1" x14ac:dyDescent="0.35">
      <c r="A24" s="4"/>
    </row>
    <row r="25" spans="1:1" ht="14.5" hidden="1" x14ac:dyDescent="0.35">
      <c r="A25" s="4"/>
    </row>
    <row r="26" spans="1:1" ht="14.5" hidden="1" x14ac:dyDescent="0.35">
      <c r="A26" s="4"/>
    </row>
    <row r="27" spans="1:1" ht="14.5" hidden="1" x14ac:dyDescent="0.35">
      <c r="A27" s="4"/>
    </row>
    <row r="28" spans="1:1" ht="14.5" hidden="1" x14ac:dyDescent="0.35">
      <c r="A28" s="4"/>
    </row>
    <row r="29" spans="1:1" ht="14.5" hidden="1" x14ac:dyDescent="0.35">
      <c r="A29" s="4"/>
    </row>
    <row r="30" spans="1:1" ht="14.5" hidden="1" x14ac:dyDescent="0.35">
      <c r="A30" s="4"/>
    </row>
    <row r="31" spans="1:1" ht="14.5" hidden="1" x14ac:dyDescent="0.35">
      <c r="A31" s="4"/>
    </row>
    <row r="32" spans="1:1" ht="14.5" hidden="1" x14ac:dyDescent="0.35">
      <c r="A32" s="4"/>
    </row>
    <row r="33" spans="1:1" ht="14.5" hidden="1" x14ac:dyDescent="0.35">
      <c r="A33" s="4"/>
    </row>
    <row r="34" spans="1:1" ht="14.5" hidden="1" x14ac:dyDescent="0.35">
      <c r="A34" s="4"/>
    </row>
    <row r="35" spans="1:1" ht="14.5" hidden="1" x14ac:dyDescent="0.35">
      <c r="A35" s="4"/>
    </row>
    <row r="36" spans="1:1" ht="14.5" hidden="1" x14ac:dyDescent="0.35">
      <c r="A36" s="4"/>
    </row>
    <row r="37" spans="1:1" ht="14.5" hidden="1" x14ac:dyDescent="0.35">
      <c r="A37" s="4"/>
    </row>
    <row r="38" spans="1:1" ht="14.5" hidden="1" x14ac:dyDescent="0.35">
      <c r="A38" s="4"/>
    </row>
    <row r="39" spans="1:1" ht="14.5" hidden="1" x14ac:dyDescent="0.35">
      <c r="A39" s="4"/>
    </row>
    <row r="40" spans="1:1" ht="14.5" hidden="1" x14ac:dyDescent="0.35">
      <c r="A40" s="4"/>
    </row>
    <row r="41" spans="1:1" ht="14.5" hidden="1" x14ac:dyDescent="0.35">
      <c r="A41" s="4"/>
    </row>
    <row r="42" spans="1:1" ht="14.5" hidden="1" x14ac:dyDescent="0.35">
      <c r="A42" s="4"/>
    </row>
    <row r="123" ht="15" customHeight="1" x14ac:dyDescent="0.35"/>
  </sheetData>
  <autoFilter ref="B2:K16" xr:uid="{00000000-0001-0000-0200-000000000000}"/>
  <mergeCells count="1">
    <mergeCell ref="E1:F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P_A_Animal</vt:lpstr>
      <vt:lpstr>P_A_Vegetal</vt:lpstr>
      <vt:lpstr>P_A_Fortalecimiento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Andrés Felipe Velasco Torres</dc:creator>
  <cp:keywords/>
  <dc:description/>
  <cp:lastModifiedBy>Pablo Bolivar Toro</cp:lastModifiedBy>
  <cp:revision/>
  <dcterms:created xsi:type="dcterms:W3CDTF">2024-07-17T14:42:32Z</dcterms:created>
  <dcterms:modified xsi:type="dcterms:W3CDTF">2025-05-29T19:48:04Z</dcterms:modified>
  <cp:category/>
  <cp:contentStatus/>
</cp:coreProperties>
</file>