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s.velasco\OneDrive\Documents\EL LABURE ICA\2023\Planes de acción y operativo\10. Octubre\Reporte PIIP\"/>
    </mc:Choice>
  </mc:AlternateContent>
  <bookViews>
    <workbookView xWindow="-120" yWindow="-120" windowWidth="29040" windowHeight="15840"/>
  </bookViews>
  <sheets>
    <sheet name="PLAN DE ACCION" sheetId="3" r:id="rId1"/>
  </sheets>
  <definedNames>
    <definedName name="_xlnm.Print_Area" localSheetId="0">'PLAN DE ACCION'!$A$1:$AE$87</definedName>
    <definedName name="_xlnm.Print_Titles" localSheetId="0">'PLAN DE ACCION'!$1:$4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3" l="1"/>
  <c r="M12" i="3"/>
  <c r="M78" i="3" l="1"/>
  <c r="M79" i="3"/>
  <c r="M80" i="3"/>
  <c r="M81" i="3"/>
  <c r="M82" i="3"/>
  <c r="M83" i="3"/>
  <c r="M84" i="3"/>
  <c r="M85" i="3"/>
  <c r="M86" i="3"/>
  <c r="M77" i="3"/>
  <c r="M64" i="3"/>
  <c r="M60" i="3"/>
  <c r="M61" i="3"/>
  <c r="M62" i="3"/>
  <c r="M63" i="3"/>
  <c r="M58" i="3"/>
  <c r="M55" i="3"/>
  <c r="M51" i="3"/>
  <c r="M52" i="3"/>
  <c r="M53" i="3"/>
  <c r="M54" i="3"/>
  <c r="M50" i="3"/>
  <c r="M49" i="3"/>
  <c r="M43" i="3"/>
  <c r="M44" i="3"/>
  <c r="M45" i="3"/>
  <c r="M46" i="3"/>
  <c r="M47" i="3"/>
  <c r="M42" i="3"/>
  <c r="M40" i="3"/>
  <c r="M41" i="3"/>
  <c r="M39" i="3"/>
  <c r="M38" i="3"/>
  <c r="M37" i="3"/>
  <c r="M36" i="3"/>
  <c r="M35" i="3"/>
  <c r="M34" i="3"/>
  <c r="M32" i="3"/>
  <c r="M30" i="3"/>
  <c r="M29" i="3"/>
  <c r="M23" i="3"/>
  <c r="M21" i="3"/>
  <c r="M20" i="3"/>
  <c r="M19" i="3"/>
  <c r="M17" i="3"/>
  <c r="M15" i="3"/>
  <c r="M14" i="3"/>
  <c r="M13" i="3"/>
  <c r="M11" i="3"/>
  <c r="M9" i="3"/>
  <c r="M8" i="3"/>
  <c r="M5" i="3"/>
  <c r="K24" i="3"/>
  <c r="M24" i="3" s="1"/>
</calcChain>
</file>

<file path=xl/sharedStrings.xml><?xml version="1.0" encoding="utf-8"?>
<sst xmlns="http://schemas.openxmlformats.org/spreadsheetml/2006/main" count="261" uniqueCount="185">
  <si>
    <t>Objetivo</t>
  </si>
  <si>
    <t>Estrategias</t>
  </si>
  <si>
    <t>Producto</t>
  </si>
  <si>
    <t>Gestionar, lograr y mantener la admisibilidad sanitaria, contribuyendo al acceso a los mercados de interés.</t>
  </si>
  <si>
    <t>Número de Cargamentos</t>
  </si>
  <si>
    <t>Fortalecer el Sistema de Inocuidad de los Alimentos de Origen Agropecuario</t>
  </si>
  <si>
    <t>Número de certificados</t>
  </si>
  <si>
    <t>Número de predios autorizados</t>
  </si>
  <si>
    <t>Mitigar los riesgos asociados a la producción agropecuaria como contribución al logro de productos inocuos y bioseguros.</t>
  </si>
  <si>
    <t>Número de análisis y diagnósticos</t>
  </si>
  <si>
    <t>Laboratorios de análisis de diagnóstico animal, vegetal e inocuidad adecuados</t>
  </si>
  <si>
    <t>Número de Documentos</t>
  </si>
  <si>
    <t>Número de empresas</t>
  </si>
  <si>
    <t>Mantener  y mejorar el estatus sanitario y fitosanitario.</t>
  </si>
  <si>
    <t>Número de guías de movilización</t>
  </si>
  <si>
    <t>Fortalecimiento de la gestión de información</t>
  </si>
  <si>
    <t>Número de planes de comunicación</t>
  </si>
  <si>
    <t>Fortalecimiento del Sistema de inocuidad de los Alimentos de Origen Agropecuario.</t>
  </si>
  <si>
    <t>Número</t>
  </si>
  <si>
    <t>Mantener  y mejorar el estatus sanitario y fitosanitario.</t>
  </si>
  <si>
    <t>Fortalecer los procesos y  productos  para el cumplimiento de la misión y el aumento de la satisfacción de los usuarios.</t>
  </si>
  <si>
    <t>Número de Organismos de Inspección</t>
  </si>
  <si>
    <t xml:space="preserve">Número de Registros </t>
  </si>
  <si>
    <t>Número de registros</t>
  </si>
  <si>
    <t>Mantener  y mejorar el estatus sanitario y fitosanitario</t>
  </si>
  <si>
    <t>Número de Autorizaciones de uso</t>
  </si>
  <si>
    <t>Fortalecer la gestión institucional.</t>
  </si>
  <si>
    <t>Número de Sistemas de información</t>
  </si>
  <si>
    <t>Porcentaje de capacidad</t>
  </si>
  <si>
    <t>Número de sedes</t>
  </si>
  <si>
    <t>Número de sistemas</t>
  </si>
  <si>
    <t>Número de personas</t>
  </si>
  <si>
    <t>No de Auditorias realizadas</t>
  </si>
  <si>
    <t>Fortalecer las capacidades de gestión de riesgos sanitarios, fitosanitarios y de inocuidad de los alimentos, con énfasis en admisibilidad sanitaria y en el aprovechamiento de mercados externos</t>
  </si>
  <si>
    <t>Fortalecer los procesos de seguimiento a la producción agropecuaria</t>
  </si>
  <si>
    <t>Unidad de medida</t>
  </si>
  <si>
    <t>Nombre Indicador</t>
  </si>
  <si>
    <t>Fortalecer la  prevención, inspección, vigilancia y control de plagas y enfermedades</t>
  </si>
  <si>
    <t>01. Documentos de lineamientos Técnicos</t>
  </si>
  <si>
    <t>01.00.00.01 Documentos Técnicos elaborados Consolidado</t>
  </si>
  <si>
    <t>01.08.00.01 Documentos Técnicos Elaborados Perfiles Técnicos y Emitir conceptos pecuarios</t>
  </si>
  <si>
    <t>01.09.00.01 Perfiles Técnicos y Conceptos Agrícolas (Documentos Técnicos Elaborados SPV)</t>
  </si>
  <si>
    <t>01.06.00.01 Documentos Técnicos Elaborados -Evaluaciones de riesgo</t>
  </si>
  <si>
    <t>02. Documentos Normativos</t>
  </si>
  <si>
    <t>02.06.00.01 Documentos normativos elaborados - SRSF - Consolidado</t>
  </si>
  <si>
    <t>Mejorar la capacidad de respuesta y oportunidad del análisis y diagnóstico sanitario y fitosanitario</t>
  </si>
  <si>
    <t>03. Laboratorios de análisis de diagnóstico animal vegetal e inocuidad adecuados</t>
  </si>
  <si>
    <t>03.10.00.01 Laboratorios de Análisis de diagnostico animal, vegetal e inocuidad adecuados Acumulado Consolidado</t>
  </si>
  <si>
    <t xml:space="preserve">Mejorar las condiciones de la infraestructura física de las sedes del ICA. </t>
  </si>
  <si>
    <t>11. Sedes adecuadas</t>
  </si>
  <si>
    <t>11.11.00.01. Sedes adecuadas Consolidado</t>
  </si>
  <si>
    <t>17. Servicio de trazabilidad animal implementados</t>
  </si>
  <si>
    <t>Numero</t>
  </si>
  <si>
    <t>17.08.00.01 Subsistemas de trazabilidad animal implementados Consolidado</t>
  </si>
  <si>
    <t>18. Análisis y diagnósticos realizados</t>
  </si>
  <si>
    <t>00.10.00.02 Número de Auditorias Análisis y diagnósticos consolidado</t>
  </si>
  <si>
    <t>18.10.00.01 Número análisis y diagnósticos realizados Consolidado</t>
  </si>
  <si>
    <t>22. Servicio de certificación en normas de Buenas Prácticas de Manufactura - BPM</t>
  </si>
  <si>
    <t>22.08.00.01 Empresas certificadas en Buenas Prácticas de Manufactura - BPM acumulado Consolidado</t>
  </si>
  <si>
    <t>24. Servicio de control a la movilización de animales</t>
  </si>
  <si>
    <t>24.08.00.01 Guías de movilización expedidas Consolidado</t>
  </si>
  <si>
    <t>24.08.01.03 Guías de movilización internas expedidas (autogestión)</t>
  </si>
  <si>
    <t>24.08.01.04 Guías de movilización internas expedidas (automáticas)</t>
  </si>
  <si>
    <t>Fortalecer la capacidad en la prevención del ingreso y salida de enfermedades y plagas</t>
  </si>
  <si>
    <t>26. Servicio de control y certificación a las importaciones de productos agropecuarios</t>
  </si>
  <si>
    <t>26.07.01.02 Cargamentos agrícolas inspeccionados</t>
  </si>
  <si>
    <t>26.07.01.01 Cargamentos pecuarios inspeccionados</t>
  </si>
  <si>
    <t>27. Servicio de divulgación del riesgo sanitario y fitosanitario</t>
  </si>
  <si>
    <t>27.03.00.01 Plan de comunicación de riesgos sanitarios y fitosanitarios implementado Consolidado</t>
  </si>
  <si>
    <t>37. Servicio de registro a productores y predios agropecuarios</t>
  </si>
  <si>
    <t>Numero de productores</t>
  </si>
  <si>
    <t>37.09.00.02 Productores agropecuarios registrados Acumulado Consolidado</t>
  </si>
  <si>
    <t>37.09.00.04 Registros de importadores. productores. exportadores. unidades de investigación en fitomejoramiento y unidades de evaluación agronómica para material de propagación vegetal</t>
  </si>
  <si>
    <t>37.09.00.06 Exportadores e importadores de flores y ramas de corte de las especies ornamentales registrados (R. 063625/2020)</t>
  </si>
  <si>
    <t>37.09.00.11 Predios forestales registrados (Registros de plantaciones forestales y sistemas agroforestales comerciales expedidos) Acumulado Consolidado</t>
  </si>
  <si>
    <t>37.09.00.09 Lugares de producción de flores y ramas de corte de las especies ornamentales con destino a la exportación y al mercado nacional registrados.</t>
  </si>
  <si>
    <t>37.09.00.10 Registro o modificación de Predios productores de palma de aceite. (R.062151/2020)</t>
  </si>
  <si>
    <t>37.09.00.13 Registros nuevos. renovados. modificados y cancelados de predios productores de vegetales para la exportación en fresco</t>
  </si>
  <si>
    <t>37.09.00.14 Registros modificados. actualizados o cancelados de predios productores de vegetales para la exportación en fresco</t>
  </si>
  <si>
    <t>37.09.00.21 Registros expedidos de viveros de material vegetal de propagación</t>
  </si>
  <si>
    <t>42. Servicios de vacunación para especies animales de interés agropecuario</t>
  </si>
  <si>
    <t>Numero de Animales</t>
  </si>
  <si>
    <t>42.08.00.01 Équidos Vacunados contra Encefalitis Equina Venezolana acumulado Consolidado</t>
  </si>
  <si>
    <t>44. Servicio de control y certificación a las exportaciones de productos agropecuarios</t>
  </si>
  <si>
    <t>44.07.00.01 Exportaciones agropecuarias certificadas Consolidado</t>
  </si>
  <si>
    <t>44.07.01.01 Cargamentos agrícolas certificados</t>
  </si>
  <si>
    <t xml:space="preserve">44.07.01.02 Cargamentos pecuarios certificados </t>
  </si>
  <si>
    <t xml:space="preserve"> Fomentar Prácticas adecuadas en la producción primaria</t>
  </si>
  <si>
    <t>45. Servicio de certificación en Buenas Prácticas Agropecuarias</t>
  </si>
  <si>
    <t>45.00.00.01 Certificado de Buenas Prácticas expedidos</t>
  </si>
  <si>
    <t>45.08.01.01 Certificados de BPG expedidos</t>
  </si>
  <si>
    <t>45.09.02.01 Certificado de Buenas Prácticas Agrícolas expedidos</t>
  </si>
  <si>
    <t>Fomentar Prácticas adecuadas en la producción primaria</t>
  </si>
  <si>
    <t>46. Servicio de autorizaciones sanitarias y de inocuidad</t>
  </si>
  <si>
    <t>46.08.00.05 Visitas de seguimiento a predios con ASI acumulado Consolidado</t>
  </si>
  <si>
    <t>46.08.00.01 Predios con autorización sanitaria y de inocuidad expedidas acumulado Consolidado</t>
  </si>
  <si>
    <t xml:space="preserve"> Fortalecer la  prevención, inspección, vigilancia y control de plagas y enfermedades</t>
  </si>
  <si>
    <t>47. Servicio de certificaciones sanitarias</t>
  </si>
  <si>
    <t>47.08.00.01 Certificados de predios o compartimentos expedidos Consolidado</t>
  </si>
  <si>
    <t>48. Servicio de Registro empresas productoras_ importadoras y comercializadoras insumos veterinarios</t>
  </si>
  <si>
    <t>48.08.01.01 Empresas productoras comercializadoras e importadoras vigiladas Acumulado Consolidado</t>
  </si>
  <si>
    <t>49. Servicio de Registro_ inspección_ vigilancia y control_ y uso seguro de insumos veterinarios</t>
  </si>
  <si>
    <t>49.08.00.05 Planes nacionales subsectoriales de vigilancia y control ejecutados en la producción primaria acumulado Oficinas Nacionales</t>
  </si>
  <si>
    <t>49.08.00.01 Licencias nuevas expedidas acumulado Oficinas Nacionales</t>
  </si>
  <si>
    <t>49.08.00.03 Licencias modificadas acumulado Consolidado</t>
  </si>
  <si>
    <t>50. Servicio de prevención y control de enfermedades</t>
  </si>
  <si>
    <t>50.08.00.01 Zonas libres de enfermedades acumulado Consolidado</t>
  </si>
  <si>
    <t>Numero de focos</t>
  </si>
  <si>
    <t>50.08.00.03 Focos de enfermedades animales controlados Consolidado</t>
  </si>
  <si>
    <t>51. Servicio de Vigilancia Epidemiológica Veterinaria</t>
  </si>
  <si>
    <t>51.08.00.09 Estudios de prevalencia o ausencia de enfermedades veterinarias Consolidado</t>
  </si>
  <si>
    <t>51.08.00.03 Boletines epidemiológicos publicados total Consolidado</t>
  </si>
  <si>
    <t>Fortalecer la gestión documental de la entidad</t>
  </si>
  <si>
    <t>52. Servicio de Gestión Documental</t>
  </si>
  <si>
    <t>52.11.00.01 Sistema de gestión documental implementado Consolidado</t>
  </si>
  <si>
    <t>52. Servicio de autorización de organismos de inspección</t>
  </si>
  <si>
    <t>52.08.00.01 Organismos de inspección autorizados total Consolidado</t>
  </si>
  <si>
    <t>53. Laboratorios externos registrados</t>
  </si>
  <si>
    <t>53.10.00.01 Número de laboratorios externos registrados Consolidado</t>
  </si>
  <si>
    <t>54. Laboratorios externos autorizados</t>
  </si>
  <si>
    <t>54.10.00.01 Número de laboratorios externos autorizados Consolidado</t>
  </si>
  <si>
    <t>55. Servicio de inspección_ vigilancia y control en prod_ comer y uso de semilla e insumos agrícolas</t>
  </si>
  <si>
    <t>55.09.00.01 Establecimientos Vigilados Acumulado Consolidado</t>
  </si>
  <si>
    <t>56. Servicio de vigilancia Epidemiológica Fitosanitaria</t>
  </si>
  <si>
    <t>56.09.00.02 Redes de vigilancia fitosanitaria atendidas Acumulado Consolidado</t>
  </si>
  <si>
    <t>56.09.00.01 Registro de la identificación de Plagas Presentes Acumulado Consolidado</t>
  </si>
  <si>
    <t>57. Servicio de registro para la producción y comercialización de insumos agrícolas</t>
  </si>
  <si>
    <t>57.09.00.01 Registros expedidos para la producción y comercialización de insumos agrícolas Acumulado Consolidado</t>
  </si>
  <si>
    <t>Aumentar capacidades técnicas y administrativas en el instituto</t>
  </si>
  <si>
    <t>58. Servicio de Educación Informal para la Gestión Administrativa</t>
  </si>
  <si>
    <t>00.11.00.01 Talleres o actividades de Capacitación realizados consolidado</t>
  </si>
  <si>
    <t>58.11.00.01 Personas capacitadas Acumulado</t>
  </si>
  <si>
    <t>58. Servicio de control a la movilización de material vegetal y forestales</t>
  </si>
  <si>
    <t>58.09.00.01 Licencias de movilización expedidas Consolidado</t>
  </si>
  <si>
    <t>58.09.00.02 Licencias fitosanitarias de movilización de material vegetal)</t>
  </si>
  <si>
    <t>58.09.00.03 Certificados (remisiones) de movilización de productos de transformación primaria expedidos</t>
  </si>
  <si>
    <t>58.09.00.04 licencias de movilización Epidemiología. Oficinas Nacionales</t>
  </si>
  <si>
    <t>60. Servicio de implementación Sistemas de Gestión</t>
  </si>
  <si>
    <t>Numero de sistemas</t>
  </si>
  <si>
    <t>60.01.00.02 Sistema de Gestión certificado Consolidado</t>
  </si>
  <si>
    <t>60.01.00.01 Sistema de gestión implementado Consolidado</t>
  </si>
  <si>
    <t>61. Servicio de prevención y control de plagas</t>
  </si>
  <si>
    <t>61.09.01.07 Predios libres de plagas certificados Acumulado Consolidado</t>
  </si>
  <si>
    <t>61.09.01.06 Áreas de baja prevalencia de plagas Acumulado Consolidado</t>
  </si>
  <si>
    <t>61.09.01.02 Áreas libres de plagas declaradas Acumulado Consolidado</t>
  </si>
  <si>
    <t>61.09.01.01 Focos de plagas controlados Acumulado Consolidado</t>
  </si>
  <si>
    <t xml:space="preserve">61.09.01.51 Brotes intervenidos de Puccinia allii en género Allium (R. 25297/2018)  </t>
  </si>
  <si>
    <t xml:space="preserve">61.09.01.52 Brotes intervenidos de Ralstonia solanacearum en plátano y banano (R. 3330/2013 y R. 1769/2017)  </t>
  </si>
  <si>
    <t xml:space="preserve">61.09.01.53 Brotes intervenidos de Puccinia horiana en crisantemo (R. 20008/2016)  </t>
  </si>
  <si>
    <t xml:space="preserve">61.09.01.54 Brotes intervenidos de Anthonomus grandis en algodón (R. 2357/2008)  </t>
  </si>
  <si>
    <t xml:space="preserve">61.09.01.55 Brotes intervenidos de Diatrea sp. en caña (R. 17848/2017)  </t>
  </si>
  <si>
    <t xml:space="preserve">61.09.01.56 Brotes intervenidos de Fusarium solani en granadilla o de Nectria haematococca B&amp;B (R. 2405/2009)  </t>
  </si>
  <si>
    <t xml:space="preserve">61.09.01.57 Brotes intervenidos de HLB en cítricos (R. 1668/2019) </t>
  </si>
  <si>
    <t>61.09.01.58 Brotes intervenidos de Fusarium oxisporum f.sp. cubense Raza 4 Tropical en plátano y banano</t>
  </si>
  <si>
    <t xml:space="preserve">61.09.01.59 Brotes intervenidos de Heilipus lauri. Heilipus trifasciatus y Stenoma catenifer en aguacate (R.1507/2016)  </t>
  </si>
  <si>
    <t>61.09.01.60 Brotes intervenidos de anillo rojo. marchitez letal. marchitez sorpresiva. pudrición del cogollo. Rhynchophorus palmarum. Strategus aloeusen palma de aceite</t>
  </si>
  <si>
    <t>61.09.01.61 Brotes intervenidos de Bursaphelenchus cocophilus. Rhynchophorus palmarum. porroca u hoja pequeña en coco y chontaduro</t>
  </si>
  <si>
    <t xml:space="preserve">61.09.01.62 Brotes intervenidos de Ceratitis capitata(R.995/2019)  </t>
  </si>
  <si>
    <t>61.09.01.63 Brotes intervenidos de plagas priorizadas en otros sistemas productivos agrícolas y forestales: hortalizas. aromáticas. raices y tubérculos. arroz. caucho. maíz. frutales. café y cacao)  .</t>
  </si>
  <si>
    <t xml:space="preserve">Aumentar los servicios de tecnologías de información </t>
  </si>
  <si>
    <t>62 Servicios de información actualizados</t>
  </si>
  <si>
    <t>62.05.00.01 Sistemas de información actualizados Consolidado</t>
  </si>
  <si>
    <t>63. Servicio de registro de variedades vegetales protegidas</t>
  </si>
  <si>
    <t>63.09.00.01 Registros otorgados para variedades vegetales protegidas  Acumulado Consolidado</t>
  </si>
  <si>
    <t>63. Servicios de información implementados</t>
  </si>
  <si>
    <t>63.05.00.01 Sistemas de información implementados Consolidado</t>
  </si>
  <si>
    <t>64. Servicio de autorización del uso para Organismos vivos modificados OVM</t>
  </si>
  <si>
    <t>64.09.00.01 Autorizaciones de uso de OVM Acumulado Consolidado</t>
  </si>
  <si>
    <t>65. Servicios Tecnológicos</t>
  </si>
  <si>
    <t>00.05.00.03 Desarrollos Informáticos Adquiridos o Actualizados - Mejoramiento Consolidado</t>
  </si>
  <si>
    <t>00.05.00.02 Equipos de Hardware adquiridos - Mejoramiento Consolidado</t>
  </si>
  <si>
    <t>00.05.00.01 Equipos de Hardware adquiridos - Prevención Consolidado</t>
  </si>
  <si>
    <t>00.05.00.04 Desarrollos Informáticos Adquiridos o Actualizados - Prevención Consolidado</t>
  </si>
  <si>
    <t>71. Servicio de trazabilidad vegetal implementados</t>
  </si>
  <si>
    <t>Numero de subsistemas</t>
  </si>
  <si>
    <t>71.09.00.01 Subsistemas de trazabilidad vegetal implementados Oficinas Nacionales Consolidado</t>
  </si>
  <si>
    <t>26.07.00.01 Cargamentos inspeccionados (importaciones) Consolidado</t>
  </si>
  <si>
    <t>Meta 2023</t>
  </si>
  <si>
    <t>37.09.00.07 Predios agrícolas registrados Acumulado Consolidado</t>
  </si>
  <si>
    <t xml:space="preserve">37.08.00.01 Predios Pecuarios Registrados nuevos </t>
  </si>
  <si>
    <t>00.01.00.01 Número de Auditorias internas del Sistema Integrado de Gestión Consolidado</t>
  </si>
  <si>
    <t>Avance a septiembre 2023</t>
  </si>
  <si>
    <t>65.05.00.01 Índice de capacidad en la prestación de servicios de tecnología Consolidado* (Se reporta mes atrasado)</t>
  </si>
  <si>
    <t>Porcentaje de avance a septiembre de 2023</t>
  </si>
  <si>
    <t>INFORME CUATRIMESTRAL DE AVANCE DEL PLAN DE ACCIÓN DEL ICA AÑO 2023 (A CORTE DE SEPTIEMBRE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</si>
</sst>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sz val="8"/>
      <color rgb="FF00206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rgb="FF00206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10" fontId="6" fillId="0" borderId="3" xfId="1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0" fontId="6" fillId="0" borderId="6" xfId="1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0" fontId="6" fillId="0" borderId="3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10" fontId="6" fillId="0" borderId="3" xfId="1" applyNumberFormat="1" applyFont="1" applyBorder="1" applyAlignment="1">
      <alignment horizontal="center" vertical="center" wrapText="1"/>
    </xf>
    <xf numFmtId="10" fontId="6" fillId="0" borderId="3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114300</xdr:rowOff>
    </xdr:from>
    <xdr:to>
      <xdr:col>2</xdr:col>
      <xdr:colOff>1257300</xdr:colOff>
      <xdr:row>2</xdr:row>
      <xdr:rowOff>269750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68" r="15345"/>
        <a:stretch/>
      </xdr:blipFill>
      <xdr:spPr bwMode="auto">
        <a:xfrm>
          <a:off x="219075" y="114300"/>
          <a:ext cx="1304925" cy="65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86"/>
  <sheetViews>
    <sheetView showGridLines="0" tabSelected="1" topLeftCell="B1" zoomScale="90" zoomScaleNormal="90" zoomScaleSheetLayoutView="90" workbookViewId="0">
      <selection activeCell="D2" sqref="D2:L2"/>
    </sheetView>
  </sheetViews>
  <sheetFormatPr baseColWidth="10" defaultColWidth="0" defaultRowHeight="15" x14ac:dyDescent="0.25"/>
  <cols>
    <col min="1" max="1" width="3" hidden="1" customWidth="1"/>
    <col min="2" max="2" width="4" customWidth="1"/>
    <col min="3" max="3" width="21.5703125" customWidth="1"/>
    <col min="4" max="4" width="40.42578125" bestFit="1" customWidth="1"/>
    <col min="5" max="5" width="18.7109375" customWidth="1"/>
    <col min="6" max="6" width="17.42578125" customWidth="1"/>
    <col min="7" max="7" width="21.28515625" style="2" customWidth="1"/>
    <col min="8" max="8" width="13.42578125" style="3" customWidth="1"/>
    <col min="9" max="9" width="22.28515625" style="3" customWidth="1"/>
    <col min="10" max="10" width="14.28515625" style="3" customWidth="1"/>
    <col min="11" max="11" width="16.85546875" style="4" customWidth="1"/>
    <col min="12" max="12" width="20.28515625" customWidth="1"/>
    <col min="13" max="13" width="18.7109375" customWidth="1"/>
    <col min="14" max="14" width="6.140625" customWidth="1"/>
    <col min="15" max="261" width="9.140625" hidden="1" customWidth="1"/>
    <col min="262" max="16384" width="11.42578125" hidden="1"/>
  </cols>
  <sheetData>
    <row r="1" spans="3:13" ht="20.100000000000001" customHeight="1" x14ac:dyDescent="0.25">
      <c r="G1" s="40"/>
      <c r="H1" s="40"/>
      <c r="I1" s="40"/>
      <c r="J1" s="40"/>
      <c r="K1" s="40"/>
    </row>
    <row r="2" spans="3:13" ht="20.100000000000001" customHeight="1" x14ac:dyDescent="0.25">
      <c r="D2" s="42" t="s">
        <v>184</v>
      </c>
      <c r="E2" s="42"/>
      <c r="F2" s="42"/>
      <c r="G2" s="42"/>
      <c r="H2" s="42"/>
      <c r="I2" s="42"/>
      <c r="J2" s="42"/>
      <c r="K2" s="42"/>
      <c r="L2" s="42"/>
    </row>
    <row r="3" spans="3:13" ht="24.75" customHeight="1" x14ac:dyDescent="0.25">
      <c r="G3" s="1"/>
      <c r="H3" s="1"/>
      <c r="I3" s="1"/>
      <c r="J3" s="1"/>
      <c r="K3" s="1"/>
    </row>
    <row r="4" spans="3:13" ht="63" x14ac:dyDescent="0.25">
      <c r="C4" s="5" t="s">
        <v>0</v>
      </c>
      <c r="D4" s="6" t="s">
        <v>1</v>
      </c>
      <c r="E4" s="6" t="s">
        <v>2</v>
      </c>
      <c r="F4" s="6" t="s">
        <v>35</v>
      </c>
      <c r="G4" s="41" t="s">
        <v>36</v>
      </c>
      <c r="H4" s="41"/>
      <c r="I4" s="41"/>
      <c r="J4" s="41"/>
      <c r="K4" s="9" t="s">
        <v>177</v>
      </c>
      <c r="L4" s="9" t="s">
        <v>181</v>
      </c>
      <c r="M4" s="9" t="s">
        <v>183</v>
      </c>
    </row>
    <row r="5" spans="3:13" ht="42.75" customHeight="1" x14ac:dyDescent="0.25">
      <c r="C5" s="31" t="s">
        <v>37</v>
      </c>
      <c r="D5" s="32" t="s">
        <v>3</v>
      </c>
      <c r="E5" s="33" t="s">
        <v>38</v>
      </c>
      <c r="F5" s="32" t="s">
        <v>11</v>
      </c>
      <c r="G5" s="29" t="s">
        <v>39</v>
      </c>
      <c r="H5" s="29" t="s">
        <v>40</v>
      </c>
      <c r="I5" s="29"/>
      <c r="J5" s="14">
        <v>33</v>
      </c>
      <c r="K5" s="23">
        <v>77</v>
      </c>
      <c r="L5" s="23">
        <v>35</v>
      </c>
      <c r="M5" s="25">
        <f>L5/K5</f>
        <v>0.45454545454545453</v>
      </c>
    </row>
    <row r="6" spans="3:13" ht="38.25" customHeight="1" x14ac:dyDescent="0.25">
      <c r="C6" s="31"/>
      <c r="D6" s="32"/>
      <c r="E6" s="33"/>
      <c r="F6" s="32"/>
      <c r="G6" s="36"/>
      <c r="H6" s="29" t="s">
        <v>41</v>
      </c>
      <c r="I6" s="29"/>
      <c r="J6" s="14">
        <v>14</v>
      </c>
      <c r="K6" s="23"/>
      <c r="L6" s="23"/>
      <c r="M6" s="25"/>
    </row>
    <row r="7" spans="3:13" ht="24" customHeight="1" x14ac:dyDescent="0.25">
      <c r="C7" s="31"/>
      <c r="D7" s="32"/>
      <c r="E7" s="33"/>
      <c r="F7" s="32"/>
      <c r="G7" s="36"/>
      <c r="H7" s="29" t="s">
        <v>42</v>
      </c>
      <c r="I7" s="29"/>
      <c r="J7" s="14">
        <v>30</v>
      </c>
      <c r="K7" s="23"/>
      <c r="L7" s="23"/>
      <c r="M7" s="25"/>
    </row>
    <row r="8" spans="3:13" ht="30.75" customHeight="1" x14ac:dyDescent="0.25">
      <c r="C8" s="31"/>
      <c r="D8" s="32"/>
      <c r="E8" s="15" t="s">
        <v>43</v>
      </c>
      <c r="F8" s="13" t="s">
        <v>11</v>
      </c>
      <c r="G8" s="29" t="s">
        <v>44</v>
      </c>
      <c r="H8" s="36"/>
      <c r="I8" s="36"/>
      <c r="J8" s="36"/>
      <c r="K8" s="11">
        <v>52</v>
      </c>
      <c r="L8" s="11">
        <v>27</v>
      </c>
      <c r="M8" s="12">
        <f>L8/K8</f>
        <v>0.51923076923076927</v>
      </c>
    </row>
    <row r="9" spans="3:13" ht="59.25" customHeight="1" x14ac:dyDescent="0.25">
      <c r="C9" s="16" t="s">
        <v>45</v>
      </c>
      <c r="D9" s="13" t="s">
        <v>8</v>
      </c>
      <c r="E9" s="15" t="s">
        <v>46</v>
      </c>
      <c r="F9" s="13" t="s">
        <v>10</v>
      </c>
      <c r="G9" s="29" t="s">
        <v>47</v>
      </c>
      <c r="H9" s="30"/>
      <c r="I9" s="30"/>
      <c r="J9" s="30"/>
      <c r="K9" s="11">
        <v>23</v>
      </c>
      <c r="L9" s="11">
        <v>0</v>
      </c>
      <c r="M9" s="12">
        <f t="shared" ref="M9" si="0">L9/K9</f>
        <v>0</v>
      </c>
    </row>
    <row r="10" spans="3:13" ht="42.75" customHeight="1" x14ac:dyDescent="0.25">
      <c r="C10" s="16" t="s">
        <v>48</v>
      </c>
      <c r="D10" s="13" t="s">
        <v>26</v>
      </c>
      <c r="E10" s="15" t="s">
        <v>49</v>
      </c>
      <c r="F10" s="13" t="s">
        <v>29</v>
      </c>
      <c r="G10" s="29" t="s">
        <v>50</v>
      </c>
      <c r="H10" s="30"/>
      <c r="I10" s="30"/>
      <c r="J10" s="30"/>
      <c r="K10" s="11">
        <v>22</v>
      </c>
      <c r="L10" s="11">
        <v>0</v>
      </c>
      <c r="M10" s="12">
        <v>0</v>
      </c>
    </row>
    <row r="11" spans="3:13" ht="96.75" customHeight="1" x14ac:dyDescent="0.25">
      <c r="C11" s="16" t="s">
        <v>33</v>
      </c>
      <c r="D11" s="13" t="s">
        <v>34</v>
      </c>
      <c r="E11" s="15" t="s">
        <v>51</v>
      </c>
      <c r="F11" s="13" t="s">
        <v>52</v>
      </c>
      <c r="G11" s="29" t="s">
        <v>53</v>
      </c>
      <c r="H11" s="30"/>
      <c r="I11" s="30"/>
      <c r="J11" s="30"/>
      <c r="K11" s="11">
        <v>4</v>
      </c>
      <c r="L11" s="11">
        <v>4</v>
      </c>
      <c r="M11" s="12">
        <f>L11/K11</f>
        <v>1</v>
      </c>
    </row>
    <row r="12" spans="3:13" ht="27" customHeight="1" x14ac:dyDescent="0.25">
      <c r="C12" s="31" t="s">
        <v>45</v>
      </c>
      <c r="D12" s="32" t="s">
        <v>19</v>
      </c>
      <c r="E12" s="33" t="s">
        <v>54</v>
      </c>
      <c r="F12" s="13" t="s">
        <v>32</v>
      </c>
      <c r="G12" s="29" t="s">
        <v>55</v>
      </c>
      <c r="H12" s="30"/>
      <c r="I12" s="30"/>
      <c r="J12" s="30"/>
      <c r="K12" s="11">
        <v>35</v>
      </c>
      <c r="L12" s="11">
        <v>33</v>
      </c>
      <c r="M12" s="12">
        <f>L12/K12</f>
        <v>0.94285714285714284</v>
      </c>
    </row>
    <row r="13" spans="3:13" ht="28.5" customHeight="1" x14ac:dyDescent="0.25">
      <c r="C13" s="31"/>
      <c r="D13" s="32"/>
      <c r="E13" s="33"/>
      <c r="F13" s="13" t="s">
        <v>9</v>
      </c>
      <c r="G13" s="29" t="s">
        <v>56</v>
      </c>
      <c r="H13" s="30"/>
      <c r="I13" s="30"/>
      <c r="J13" s="30"/>
      <c r="K13" s="11">
        <v>1300000</v>
      </c>
      <c r="L13" s="11">
        <v>650165</v>
      </c>
      <c r="M13" s="12">
        <f>L13/K13</f>
        <v>0.50012692307692308</v>
      </c>
    </row>
    <row r="14" spans="3:13" ht="63" customHeight="1" x14ac:dyDescent="0.25">
      <c r="C14" s="31" t="s">
        <v>37</v>
      </c>
      <c r="D14" s="13" t="s">
        <v>8</v>
      </c>
      <c r="E14" s="15" t="s">
        <v>57</v>
      </c>
      <c r="F14" s="13" t="s">
        <v>12</v>
      </c>
      <c r="G14" s="29" t="s">
        <v>58</v>
      </c>
      <c r="H14" s="30"/>
      <c r="I14" s="30"/>
      <c r="J14" s="30"/>
      <c r="K14" s="11">
        <v>40</v>
      </c>
      <c r="L14" s="11">
        <v>30</v>
      </c>
      <c r="M14" s="12">
        <f>L14/K14</f>
        <v>0.75</v>
      </c>
    </row>
    <row r="15" spans="3:13" ht="33.75" customHeight="1" x14ac:dyDescent="0.25">
      <c r="C15" s="31"/>
      <c r="D15" s="32" t="s">
        <v>13</v>
      </c>
      <c r="E15" s="33" t="s">
        <v>59</v>
      </c>
      <c r="F15" s="32" t="s">
        <v>14</v>
      </c>
      <c r="G15" s="29" t="s">
        <v>60</v>
      </c>
      <c r="H15" s="32" t="s">
        <v>61</v>
      </c>
      <c r="I15" s="32"/>
      <c r="J15" s="17">
        <v>500000</v>
      </c>
      <c r="K15" s="23">
        <v>1900000</v>
      </c>
      <c r="L15" s="23">
        <v>1499466</v>
      </c>
      <c r="M15" s="25">
        <f>L15/K15</f>
        <v>0.78919263157894737</v>
      </c>
    </row>
    <row r="16" spans="3:13" ht="36" customHeight="1" x14ac:dyDescent="0.25">
      <c r="C16" s="31"/>
      <c r="D16" s="32"/>
      <c r="E16" s="33"/>
      <c r="F16" s="32"/>
      <c r="G16" s="30"/>
      <c r="H16" s="32" t="s">
        <v>62</v>
      </c>
      <c r="I16" s="32"/>
      <c r="J16" s="17">
        <v>1400000</v>
      </c>
      <c r="K16" s="23"/>
      <c r="L16" s="23"/>
      <c r="M16" s="25"/>
    </row>
    <row r="17" spans="3:13" ht="29.25" customHeight="1" x14ac:dyDescent="0.25">
      <c r="C17" s="31" t="s">
        <v>63</v>
      </c>
      <c r="D17" s="32" t="s">
        <v>3</v>
      </c>
      <c r="E17" s="33" t="s">
        <v>64</v>
      </c>
      <c r="F17" s="32" t="s">
        <v>4</v>
      </c>
      <c r="G17" s="29" t="s">
        <v>176</v>
      </c>
      <c r="H17" s="32" t="s">
        <v>65</v>
      </c>
      <c r="I17" s="32"/>
      <c r="J17" s="17">
        <v>35000</v>
      </c>
      <c r="K17" s="23">
        <v>80500</v>
      </c>
      <c r="L17" s="23">
        <v>57736</v>
      </c>
      <c r="M17" s="25">
        <f>L17/K17</f>
        <v>0.71721739130434781</v>
      </c>
    </row>
    <row r="18" spans="3:13" ht="28.5" customHeight="1" x14ac:dyDescent="0.25">
      <c r="C18" s="31"/>
      <c r="D18" s="32"/>
      <c r="E18" s="33"/>
      <c r="F18" s="32"/>
      <c r="G18" s="30"/>
      <c r="H18" s="32" t="s">
        <v>66</v>
      </c>
      <c r="I18" s="32"/>
      <c r="J18" s="17">
        <v>45500</v>
      </c>
      <c r="K18" s="23"/>
      <c r="L18" s="23"/>
      <c r="M18" s="25"/>
    </row>
    <row r="19" spans="3:13" ht="33" customHeight="1" x14ac:dyDescent="0.25">
      <c r="C19" s="16" t="s">
        <v>37</v>
      </c>
      <c r="D19" s="13" t="s">
        <v>15</v>
      </c>
      <c r="E19" s="15" t="s">
        <v>67</v>
      </c>
      <c r="F19" s="13" t="s">
        <v>16</v>
      </c>
      <c r="G19" s="29" t="s">
        <v>68</v>
      </c>
      <c r="H19" s="30"/>
      <c r="I19" s="30"/>
      <c r="J19" s="30"/>
      <c r="K19" s="11">
        <v>1</v>
      </c>
      <c r="L19" s="11">
        <v>0</v>
      </c>
      <c r="M19" s="12">
        <f>L19/K19</f>
        <v>0</v>
      </c>
    </row>
    <row r="20" spans="3:13" ht="26.25" customHeight="1" x14ac:dyDescent="0.25">
      <c r="C20" s="31" t="s">
        <v>37</v>
      </c>
      <c r="D20" s="32" t="s">
        <v>17</v>
      </c>
      <c r="E20" s="33" t="s">
        <v>69</v>
      </c>
      <c r="F20" s="13" t="s">
        <v>52</v>
      </c>
      <c r="G20" s="37" t="s">
        <v>179</v>
      </c>
      <c r="H20" s="38"/>
      <c r="I20" s="38"/>
      <c r="J20" s="39"/>
      <c r="K20" s="11">
        <v>25500</v>
      </c>
      <c r="L20" s="11">
        <v>21169</v>
      </c>
      <c r="M20" s="12">
        <f>L20/K20</f>
        <v>0.83015686274509803</v>
      </c>
    </row>
    <row r="21" spans="3:13" ht="85.5" customHeight="1" x14ac:dyDescent="0.25">
      <c r="C21" s="31"/>
      <c r="D21" s="32"/>
      <c r="E21" s="33"/>
      <c r="F21" s="32" t="s">
        <v>70</v>
      </c>
      <c r="G21" s="29" t="s">
        <v>71</v>
      </c>
      <c r="H21" s="32" t="s">
        <v>72</v>
      </c>
      <c r="I21" s="32"/>
      <c r="J21" s="17">
        <v>200</v>
      </c>
      <c r="K21" s="24">
        <v>400</v>
      </c>
      <c r="L21" s="24">
        <v>250</v>
      </c>
      <c r="M21" s="26">
        <f>L21/K21</f>
        <v>0.625</v>
      </c>
    </row>
    <row r="22" spans="3:13" ht="51" customHeight="1" x14ac:dyDescent="0.25">
      <c r="C22" s="31"/>
      <c r="D22" s="32"/>
      <c r="E22" s="33"/>
      <c r="F22" s="32"/>
      <c r="G22" s="30"/>
      <c r="H22" s="32" t="s">
        <v>73</v>
      </c>
      <c r="I22" s="32"/>
      <c r="J22" s="17">
        <v>200</v>
      </c>
      <c r="K22" s="24"/>
      <c r="L22" s="24"/>
      <c r="M22" s="26"/>
    </row>
    <row r="23" spans="3:13" ht="29.25" customHeight="1" x14ac:dyDescent="0.25">
      <c r="C23" s="31"/>
      <c r="D23" s="32"/>
      <c r="E23" s="33"/>
      <c r="F23" s="32" t="s">
        <v>52</v>
      </c>
      <c r="G23" s="29" t="s">
        <v>74</v>
      </c>
      <c r="H23" s="30"/>
      <c r="I23" s="30"/>
      <c r="J23" s="30"/>
      <c r="K23" s="11">
        <v>486</v>
      </c>
      <c r="L23" s="11">
        <v>247</v>
      </c>
      <c r="M23" s="12">
        <f>L23/K23</f>
        <v>0.50823045267489708</v>
      </c>
    </row>
    <row r="24" spans="3:13" ht="56.25" customHeight="1" x14ac:dyDescent="0.25">
      <c r="C24" s="31"/>
      <c r="D24" s="32"/>
      <c r="E24" s="33"/>
      <c r="F24" s="32"/>
      <c r="G24" s="29" t="s">
        <v>178</v>
      </c>
      <c r="H24" s="32" t="s">
        <v>75</v>
      </c>
      <c r="I24" s="32"/>
      <c r="J24" s="17">
        <v>1200</v>
      </c>
      <c r="K24" s="23">
        <f>SUM(J24:J28)</f>
        <v>4090</v>
      </c>
      <c r="L24" s="23">
        <v>3979</v>
      </c>
      <c r="M24" s="25">
        <f>L24/K24</f>
        <v>0.97286063569682146</v>
      </c>
    </row>
    <row r="25" spans="3:13" ht="36" customHeight="1" x14ac:dyDescent="0.25">
      <c r="C25" s="31"/>
      <c r="D25" s="32"/>
      <c r="E25" s="33"/>
      <c r="F25" s="32"/>
      <c r="G25" s="30"/>
      <c r="H25" s="32" t="s">
        <v>76</v>
      </c>
      <c r="I25" s="32"/>
      <c r="J25" s="17">
        <v>80</v>
      </c>
      <c r="K25" s="23"/>
      <c r="L25" s="23"/>
      <c r="M25" s="25"/>
    </row>
    <row r="26" spans="3:13" ht="39.75" customHeight="1" x14ac:dyDescent="0.25">
      <c r="C26" s="31"/>
      <c r="D26" s="32"/>
      <c r="E26" s="33"/>
      <c r="F26" s="32"/>
      <c r="G26" s="30"/>
      <c r="H26" s="32" t="s">
        <v>77</v>
      </c>
      <c r="I26" s="32"/>
      <c r="J26" s="18">
        <v>310</v>
      </c>
      <c r="K26" s="23"/>
      <c r="L26" s="23"/>
      <c r="M26" s="25"/>
    </row>
    <row r="27" spans="3:13" ht="36.75" customHeight="1" x14ac:dyDescent="0.25">
      <c r="C27" s="31"/>
      <c r="D27" s="32"/>
      <c r="E27" s="33"/>
      <c r="F27" s="32"/>
      <c r="G27" s="30"/>
      <c r="H27" s="32" t="s">
        <v>78</v>
      </c>
      <c r="I27" s="32"/>
      <c r="J27" s="17">
        <v>2100</v>
      </c>
      <c r="K27" s="23"/>
      <c r="L27" s="23"/>
      <c r="M27" s="25"/>
    </row>
    <row r="28" spans="3:13" ht="30" customHeight="1" x14ac:dyDescent="0.25">
      <c r="C28" s="31"/>
      <c r="D28" s="32"/>
      <c r="E28" s="33"/>
      <c r="F28" s="32"/>
      <c r="G28" s="30"/>
      <c r="H28" s="32" t="s">
        <v>79</v>
      </c>
      <c r="I28" s="32"/>
      <c r="J28" s="17">
        <v>400</v>
      </c>
      <c r="K28" s="23"/>
      <c r="L28" s="23"/>
      <c r="M28" s="25"/>
    </row>
    <row r="29" spans="3:13" ht="55.5" customHeight="1" x14ac:dyDescent="0.25">
      <c r="C29" s="16" t="s">
        <v>37</v>
      </c>
      <c r="D29" s="13" t="s">
        <v>13</v>
      </c>
      <c r="E29" s="15" t="s">
        <v>80</v>
      </c>
      <c r="F29" s="13" t="s">
        <v>81</v>
      </c>
      <c r="G29" s="29" t="s">
        <v>82</v>
      </c>
      <c r="H29" s="30"/>
      <c r="I29" s="30"/>
      <c r="J29" s="30"/>
      <c r="K29" s="11">
        <v>160000</v>
      </c>
      <c r="L29" s="11">
        <v>68079</v>
      </c>
      <c r="M29" s="12">
        <f>L29/K29</f>
        <v>0.42549375</v>
      </c>
    </row>
    <row r="30" spans="3:13" ht="40.5" customHeight="1" x14ac:dyDescent="0.25">
      <c r="C30" s="31" t="s">
        <v>63</v>
      </c>
      <c r="D30" s="32" t="s">
        <v>3</v>
      </c>
      <c r="E30" s="33" t="s">
        <v>83</v>
      </c>
      <c r="F30" s="32" t="s">
        <v>4</v>
      </c>
      <c r="G30" s="29" t="s">
        <v>84</v>
      </c>
      <c r="H30" s="32" t="s">
        <v>85</v>
      </c>
      <c r="I30" s="32"/>
      <c r="J30" s="18">
        <v>152000</v>
      </c>
      <c r="K30" s="23">
        <v>189000</v>
      </c>
      <c r="L30" s="23">
        <v>156321</v>
      </c>
      <c r="M30" s="25">
        <f>L30/K30</f>
        <v>0.82709523809523811</v>
      </c>
    </row>
    <row r="31" spans="3:13" ht="25.5" customHeight="1" x14ac:dyDescent="0.25">
      <c r="C31" s="31"/>
      <c r="D31" s="32"/>
      <c r="E31" s="33"/>
      <c r="F31" s="32"/>
      <c r="G31" s="30"/>
      <c r="H31" s="32" t="s">
        <v>86</v>
      </c>
      <c r="I31" s="32"/>
      <c r="J31" s="18">
        <v>37000</v>
      </c>
      <c r="K31" s="23"/>
      <c r="L31" s="23"/>
      <c r="M31" s="25"/>
    </row>
    <row r="32" spans="3:13" ht="27" customHeight="1" x14ac:dyDescent="0.25">
      <c r="C32" s="31" t="s">
        <v>87</v>
      </c>
      <c r="D32" s="32" t="s">
        <v>5</v>
      </c>
      <c r="E32" s="33" t="s">
        <v>88</v>
      </c>
      <c r="F32" s="32" t="s">
        <v>6</v>
      </c>
      <c r="G32" s="29" t="s">
        <v>89</v>
      </c>
      <c r="H32" s="32" t="s">
        <v>90</v>
      </c>
      <c r="I32" s="32"/>
      <c r="J32" s="17">
        <v>600</v>
      </c>
      <c r="K32" s="23">
        <v>2200</v>
      </c>
      <c r="L32" s="23">
        <v>1072</v>
      </c>
      <c r="M32" s="25">
        <f>L32/K32</f>
        <v>0.48727272727272725</v>
      </c>
    </row>
    <row r="33" spans="3:13" ht="29.25" customHeight="1" x14ac:dyDescent="0.25">
      <c r="C33" s="31"/>
      <c r="D33" s="32"/>
      <c r="E33" s="33"/>
      <c r="F33" s="32"/>
      <c r="G33" s="30"/>
      <c r="H33" s="32" t="s">
        <v>91</v>
      </c>
      <c r="I33" s="32"/>
      <c r="J33" s="17">
        <v>1600</v>
      </c>
      <c r="K33" s="23"/>
      <c r="L33" s="23"/>
      <c r="M33" s="25"/>
    </row>
    <row r="34" spans="3:13" ht="26.25" customHeight="1" x14ac:dyDescent="0.25">
      <c r="C34" s="31" t="s">
        <v>92</v>
      </c>
      <c r="D34" s="32" t="s">
        <v>5</v>
      </c>
      <c r="E34" s="33" t="s">
        <v>93</v>
      </c>
      <c r="F34" s="13" t="s">
        <v>18</v>
      </c>
      <c r="G34" s="29" t="s">
        <v>94</v>
      </c>
      <c r="H34" s="30"/>
      <c r="I34" s="30"/>
      <c r="J34" s="30"/>
      <c r="K34" s="11">
        <v>2000</v>
      </c>
      <c r="L34" s="11">
        <v>3558</v>
      </c>
      <c r="M34" s="12">
        <f t="shared" ref="M34:M39" si="1">L34/K34</f>
        <v>1.7789999999999999</v>
      </c>
    </row>
    <row r="35" spans="3:13" ht="29.25" customHeight="1" x14ac:dyDescent="0.25">
      <c r="C35" s="31"/>
      <c r="D35" s="32"/>
      <c r="E35" s="33"/>
      <c r="F35" s="13" t="s">
        <v>7</v>
      </c>
      <c r="G35" s="29" t="s">
        <v>95</v>
      </c>
      <c r="H35" s="30"/>
      <c r="I35" s="30"/>
      <c r="J35" s="30"/>
      <c r="K35" s="11">
        <v>30000</v>
      </c>
      <c r="L35" s="11">
        <v>21208</v>
      </c>
      <c r="M35" s="12">
        <f t="shared" si="1"/>
        <v>0.7069333333333333</v>
      </c>
    </row>
    <row r="36" spans="3:13" ht="51" customHeight="1" x14ac:dyDescent="0.25">
      <c r="C36" s="16" t="s">
        <v>96</v>
      </c>
      <c r="D36" s="13" t="s">
        <v>13</v>
      </c>
      <c r="E36" s="15" t="s">
        <v>97</v>
      </c>
      <c r="F36" s="13" t="s">
        <v>6</v>
      </c>
      <c r="G36" s="29" t="s">
        <v>98</v>
      </c>
      <c r="H36" s="30"/>
      <c r="I36" s="30"/>
      <c r="J36" s="30"/>
      <c r="K36" s="11">
        <v>5861</v>
      </c>
      <c r="L36" s="11">
        <v>3535</v>
      </c>
      <c r="M36" s="12">
        <f t="shared" si="1"/>
        <v>0.60313939600750721</v>
      </c>
    </row>
    <row r="37" spans="3:13" ht="91.5" customHeight="1" x14ac:dyDescent="0.25">
      <c r="C37" s="16" t="s">
        <v>37</v>
      </c>
      <c r="D37" s="13" t="s">
        <v>17</v>
      </c>
      <c r="E37" s="15" t="s">
        <v>99</v>
      </c>
      <c r="F37" s="13" t="s">
        <v>52</v>
      </c>
      <c r="G37" s="29" t="s">
        <v>100</v>
      </c>
      <c r="H37" s="30"/>
      <c r="I37" s="30"/>
      <c r="J37" s="30"/>
      <c r="K37" s="11">
        <v>4203</v>
      </c>
      <c r="L37" s="11">
        <v>2831</v>
      </c>
      <c r="M37" s="12">
        <f t="shared" si="1"/>
        <v>0.67356650011896269</v>
      </c>
    </row>
    <row r="38" spans="3:13" ht="27" customHeight="1" x14ac:dyDescent="0.25">
      <c r="C38" s="31" t="s">
        <v>37</v>
      </c>
      <c r="D38" s="32" t="s">
        <v>17</v>
      </c>
      <c r="E38" s="33" t="s">
        <v>101</v>
      </c>
      <c r="F38" s="32" t="s">
        <v>52</v>
      </c>
      <c r="G38" s="29" t="s">
        <v>102</v>
      </c>
      <c r="H38" s="30"/>
      <c r="I38" s="30"/>
      <c r="J38" s="30"/>
      <c r="K38" s="11">
        <v>6</v>
      </c>
      <c r="L38" s="11">
        <v>1</v>
      </c>
      <c r="M38" s="12">
        <f t="shared" si="1"/>
        <v>0.16666666666666666</v>
      </c>
    </row>
    <row r="39" spans="3:13" ht="21.75" customHeight="1" x14ac:dyDescent="0.25">
      <c r="C39" s="31"/>
      <c r="D39" s="32"/>
      <c r="E39" s="33"/>
      <c r="F39" s="32"/>
      <c r="G39" s="29" t="s">
        <v>103</v>
      </c>
      <c r="H39" s="30"/>
      <c r="I39" s="30"/>
      <c r="J39" s="30"/>
      <c r="K39" s="11">
        <v>1210</v>
      </c>
      <c r="L39" s="11">
        <v>1057</v>
      </c>
      <c r="M39" s="12">
        <f t="shared" si="1"/>
        <v>0.87355371900826451</v>
      </c>
    </row>
    <row r="40" spans="3:13" ht="21" customHeight="1" x14ac:dyDescent="0.25">
      <c r="C40" s="31"/>
      <c r="D40" s="32"/>
      <c r="E40" s="33"/>
      <c r="F40" s="32"/>
      <c r="G40" s="29" t="s">
        <v>104</v>
      </c>
      <c r="H40" s="30"/>
      <c r="I40" s="30"/>
      <c r="J40" s="30"/>
      <c r="K40" s="11">
        <v>2055</v>
      </c>
      <c r="L40" s="11">
        <v>1774</v>
      </c>
      <c r="M40" s="12">
        <f t="shared" ref="M40:M41" si="2">L40/K40</f>
        <v>0.86326034063260337</v>
      </c>
    </row>
    <row r="41" spans="3:13" ht="21" customHeight="1" x14ac:dyDescent="0.25">
      <c r="C41" s="31" t="s">
        <v>37</v>
      </c>
      <c r="D41" s="32" t="s">
        <v>19</v>
      </c>
      <c r="E41" s="33" t="s">
        <v>105</v>
      </c>
      <c r="F41" s="13" t="s">
        <v>52</v>
      </c>
      <c r="G41" s="29" t="s">
        <v>106</v>
      </c>
      <c r="H41" s="30"/>
      <c r="I41" s="30"/>
      <c r="J41" s="30"/>
      <c r="K41" s="11">
        <v>21</v>
      </c>
      <c r="L41" s="11">
        <v>25</v>
      </c>
      <c r="M41" s="12">
        <f t="shared" si="2"/>
        <v>1.1904761904761905</v>
      </c>
    </row>
    <row r="42" spans="3:13" ht="21.75" customHeight="1" x14ac:dyDescent="0.25">
      <c r="C42" s="31"/>
      <c r="D42" s="32"/>
      <c r="E42" s="33"/>
      <c r="F42" s="13" t="s">
        <v>107</v>
      </c>
      <c r="G42" s="29" t="s">
        <v>108</v>
      </c>
      <c r="H42" s="30"/>
      <c r="I42" s="30"/>
      <c r="J42" s="30"/>
      <c r="K42" s="11">
        <v>200</v>
      </c>
      <c r="L42" s="11">
        <v>253</v>
      </c>
      <c r="M42" s="12">
        <f>L42/K42</f>
        <v>1.2649999999999999</v>
      </c>
    </row>
    <row r="43" spans="3:13" ht="23.25" customHeight="1" x14ac:dyDescent="0.25">
      <c r="C43" s="31" t="s">
        <v>37</v>
      </c>
      <c r="D43" s="32" t="s">
        <v>19</v>
      </c>
      <c r="E43" s="33" t="s">
        <v>109</v>
      </c>
      <c r="F43" s="32" t="s">
        <v>52</v>
      </c>
      <c r="G43" s="29" t="s">
        <v>110</v>
      </c>
      <c r="H43" s="30"/>
      <c r="I43" s="30"/>
      <c r="J43" s="30"/>
      <c r="K43" s="11">
        <v>9</v>
      </c>
      <c r="L43" s="11">
        <v>1</v>
      </c>
      <c r="M43" s="12">
        <f t="shared" ref="M43:M47" si="3">L43/K43</f>
        <v>0.1111111111111111</v>
      </c>
    </row>
    <row r="44" spans="3:13" ht="23.25" customHeight="1" x14ac:dyDescent="0.25">
      <c r="C44" s="31"/>
      <c r="D44" s="32"/>
      <c r="E44" s="33"/>
      <c r="F44" s="32"/>
      <c r="G44" s="29" t="s">
        <v>111</v>
      </c>
      <c r="H44" s="30"/>
      <c r="I44" s="30"/>
      <c r="J44" s="30"/>
      <c r="K44" s="11">
        <v>64</v>
      </c>
      <c r="L44" s="11">
        <v>48</v>
      </c>
      <c r="M44" s="12">
        <f t="shared" si="3"/>
        <v>0.75</v>
      </c>
    </row>
    <row r="45" spans="3:13" ht="28.5" customHeight="1" x14ac:dyDescent="0.25">
      <c r="C45" s="16" t="s">
        <v>112</v>
      </c>
      <c r="D45" s="13" t="s">
        <v>26</v>
      </c>
      <c r="E45" s="15" t="s">
        <v>113</v>
      </c>
      <c r="F45" s="13" t="s">
        <v>30</v>
      </c>
      <c r="G45" s="29" t="s">
        <v>114</v>
      </c>
      <c r="H45" s="30"/>
      <c r="I45" s="30"/>
      <c r="J45" s="30"/>
      <c r="K45" s="11">
        <v>1</v>
      </c>
      <c r="L45" s="11">
        <v>0</v>
      </c>
      <c r="M45" s="12">
        <f t="shared" si="3"/>
        <v>0</v>
      </c>
    </row>
    <row r="46" spans="3:13" ht="49.5" customHeight="1" x14ac:dyDescent="0.25">
      <c r="C46" s="16" t="s">
        <v>37</v>
      </c>
      <c r="D46" s="13" t="s">
        <v>20</v>
      </c>
      <c r="E46" s="15" t="s">
        <v>115</v>
      </c>
      <c r="F46" s="13" t="s">
        <v>21</v>
      </c>
      <c r="G46" s="29" t="s">
        <v>116</v>
      </c>
      <c r="H46" s="30"/>
      <c r="I46" s="30"/>
      <c r="J46" s="30"/>
      <c r="K46" s="11">
        <v>60</v>
      </c>
      <c r="L46" s="11">
        <v>53</v>
      </c>
      <c r="M46" s="12">
        <f t="shared" si="3"/>
        <v>0.8833333333333333</v>
      </c>
    </row>
    <row r="47" spans="3:13" ht="82.5" customHeight="1" x14ac:dyDescent="0.25">
      <c r="C47" s="31" t="s">
        <v>45</v>
      </c>
      <c r="D47" s="32" t="s">
        <v>8</v>
      </c>
      <c r="E47" s="15" t="s">
        <v>117</v>
      </c>
      <c r="F47" s="32" t="s">
        <v>52</v>
      </c>
      <c r="G47" s="29" t="s">
        <v>118</v>
      </c>
      <c r="H47" s="30"/>
      <c r="I47" s="30"/>
      <c r="J47" s="30"/>
      <c r="K47" s="11">
        <v>140</v>
      </c>
      <c r="L47" s="11">
        <v>157</v>
      </c>
      <c r="M47" s="12">
        <f t="shared" si="3"/>
        <v>1.1214285714285714</v>
      </c>
    </row>
    <row r="48" spans="3:13" ht="36" customHeight="1" x14ac:dyDescent="0.25">
      <c r="C48" s="31"/>
      <c r="D48" s="32"/>
      <c r="E48" s="15" t="s">
        <v>119</v>
      </c>
      <c r="F48" s="32"/>
      <c r="G48" s="29" t="s">
        <v>120</v>
      </c>
      <c r="H48" s="30"/>
      <c r="I48" s="30"/>
      <c r="J48" s="30"/>
      <c r="K48" s="11">
        <v>0</v>
      </c>
      <c r="L48" s="11">
        <v>5</v>
      </c>
      <c r="M48" s="12">
        <v>1</v>
      </c>
    </row>
    <row r="49" spans="3:13" ht="81.75" customHeight="1" x14ac:dyDescent="0.25">
      <c r="C49" s="16" t="s">
        <v>37</v>
      </c>
      <c r="D49" s="13" t="s">
        <v>8</v>
      </c>
      <c r="E49" s="15" t="s">
        <v>121</v>
      </c>
      <c r="F49" s="19" t="s">
        <v>52</v>
      </c>
      <c r="G49" s="29" t="s">
        <v>122</v>
      </c>
      <c r="H49" s="30"/>
      <c r="I49" s="30"/>
      <c r="J49" s="30"/>
      <c r="K49" s="11">
        <v>5000</v>
      </c>
      <c r="L49" s="11">
        <v>4963</v>
      </c>
      <c r="M49" s="12">
        <f>L49/K49</f>
        <v>0.99260000000000004</v>
      </c>
    </row>
    <row r="50" spans="3:13" ht="24.75" customHeight="1" x14ac:dyDescent="0.25">
      <c r="C50" s="31" t="s">
        <v>37</v>
      </c>
      <c r="D50" s="32" t="s">
        <v>13</v>
      </c>
      <c r="E50" s="33" t="s">
        <v>123</v>
      </c>
      <c r="F50" s="13" t="s">
        <v>18</v>
      </c>
      <c r="G50" s="29" t="s">
        <v>124</v>
      </c>
      <c r="H50" s="30"/>
      <c r="I50" s="30"/>
      <c r="J50" s="30"/>
      <c r="K50" s="11">
        <v>14</v>
      </c>
      <c r="L50" s="11">
        <v>14</v>
      </c>
      <c r="M50" s="12">
        <f>L50/K50</f>
        <v>1</v>
      </c>
    </row>
    <row r="51" spans="3:13" ht="28.5" customHeight="1" x14ac:dyDescent="0.25">
      <c r="C51" s="31"/>
      <c r="D51" s="32"/>
      <c r="E51" s="33"/>
      <c r="F51" s="13" t="s">
        <v>22</v>
      </c>
      <c r="G51" s="29" t="s">
        <v>125</v>
      </c>
      <c r="H51" s="30"/>
      <c r="I51" s="30"/>
      <c r="J51" s="30"/>
      <c r="K51" s="11">
        <v>150</v>
      </c>
      <c r="L51" s="11">
        <v>120</v>
      </c>
      <c r="M51" s="12">
        <f t="shared" ref="M51:M54" si="4">L51/K51</f>
        <v>0.8</v>
      </c>
    </row>
    <row r="52" spans="3:13" ht="60" customHeight="1" x14ac:dyDescent="0.25">
      <c r="C52" s="16" t="s">
        <v>37</v>
      </c>
      <c r="D52" s="13" t="s">
        <v>17</v>
      </c>
      <c r="E52" s="15" t="s">
        <v>126</v>
      </c>
      <c r="F52" s="13" t="s">
        <v>18</v>
      </c>
      <c r="G52" s="29" t="s">
        <v>127</v>
      </c>
      <c r="H52" s="30"/>
      <c r="I52" s="30"/>
      <c r="J52" s="30"/>
      <c r="K52" s="11">
        <v>2900</v>
      </c>
      <c r="L52" s="11">
        <v>1795</v>
      </c>
      <c r="M52" s="12">
        <f t="shared" si="4"/>
        <v>0.61896551724137927</v>
      </c>
    </row>
    <row r="53" spans="3:13" ht="25.5" customHeight="1" x14ac:dyDescent="0.25">
      <c r="C53" s="31" t="s">
        <v>128</v>
      </c>
      <c r="D53" s="32" t="s">
        <v>26</v>
      </c>
      <c r="E53" s="33" t="s">
        <v>129</v>
      </c>
      <c r="F53" s="13" t="s">
        <v>18</v>
      </c>
      <c r="G53" s="29" t="s">
        <v>130</v>
      </c>
      <c r="H53" s="30"/>
      <c r="I53" s="30"/>
      <c r="J53" s="30"/>
      <c r="K53" s="11">
        <v>18</v>
      </c>
      <c r="L53" s="11">
        <v>5</v>
      </c>
      <c r="M53" s="12">
        <f t="shared" si="4"/>
        <v>0.27777777777777779</v>
      </c>
    </row>
    <row r="54" spans="3:13" ht="26.25" customHeight="1" x14ac:dyDescent="0.25">
      <c r="C54" s="31"/>
      <c r="D54" s="32"/>
      <c r="E54" s="33"/>
      <c r="F54" s="13" t="s">
        <v>31</v>
      </c>
      <c r="G54" s="29" t="s">
        <v>131</v>
      </c>
      <c r="H54" s="30"/>
      <c r="I54" s="30"/>
      <c r="J54" s="30"/>
      <c r="K54" s="11">
        <v>500</v>
      </c>
      <c r="L54" s="11">
        <v>120</v>
      </c>
      <c r="M54" s="12">
        <f t="shared" si="4"/>
        <v>0.24</v>
      </c>
    </row>
    <row r="55" spans="3:13" ht="31.5" customHeight="1" x14ac:dyDescent="0.25">
      <c r="C55" s="31" t="s">
        <v>37</v>
      </c>
      <c r="D55" s="32" t="s">
        <v>24</v>
      </c>
      <c r="E55" s="33" t="s">
        <v>132</v>
      </c>
      <c r="F55" s="32" t="s">
        <v>18</v>
      </c>
      <c r="G55" s="29" t="s">
        <v>133</v>
      </c>
      <c r="H55" s="29" t="s">
        <v>134</v>
      </c>
      <c r="I55" s="29"/>
      <c r="J55" s="18">
        <v>6000</v>
      </c>
      <c r="K55" s="23">
        <v>138000</v>
      </c>
      <c r="L55" s="23">
        <v>111227</v>
      </c>
      <c r="M55" s="25">
        <f>L55/K55</f>
        <v>0.80599275362318845</v>
      </c>
    </row>
    <row r="56" spans="3:13" ht="47.25" customHeight="1" x14ac:dyDescent="0.25">
      <c r="C56" s="31"/>
      <c r="D56" s="32"/>
      <c r="E56" s="33"/>
      <c r="F56" s="32"/>
      <c r="G56" s="30"/>
      <c r="H56" s="29" t="s">
        <v>135</v>
      </c>
      <c r="I56" s="29"/>
      <c r="J56" s="18">
        <v>132000</v>
      </c>
      <c r="K56" s="23"/>
      <c r="L56" s="23"/>
      <c r="M56" s="25"/>
    </row>
    <row r="57" spans="3:13" ht="33.75" customHeight="1" x14ac:dyDescent="0.25">
      <c r="C57" s="31"/>
      <c r="D57" s="32"/>
      <c r="E57" s="33"/>
      <c r="F57" s="32"/>
      <c r="G57" s="30"/>
      <c r="H57" s="29" t="s">
        <v>136</v>
      </c>
      <c r="I57" s="29"/>
      <c r="J57" s="18">
        <v>0</v>
      </c>
      <c r="K57" s="23"/>
      <c r="L57" s="23"/>
      <c r="M57" s="25"/>
    </row>
    <row r="58" spans="3:13" ht="32.25" customHeight="1" x14ac:dyDescent="0.25">
      <c r="C58" s="31" t="s">
        <v>128</v>
      </c>
      <c r="D58" s="32" t="s">
        <v>26</v>
      </c>
      <c r="E58" s="33" t="s">
        <v>137</v>
      </c>
      <c r="F58" s="32" t="s">
        <v>138</v>
      </c>
      <c r="G58" s="29" t="s">
        <v>139</v>
      </c>
      <c r="H58" s="30"/>
      <c r="I58" s="30"/>
      <c r="J58" s="30"/>
      <c r="K58" s="11">
        <v>1</v>
      </c>
      <c r="L58" s="11">
        <v>0</v>
      </c>
      <c r="M58" s="12">
        <f>L58/K58</f>
        <v>0</v>
      </c>
    </row>
    <row r="59" spans="3:13" ht="32.25" customHeight="1" x14ac:dyDescent="0.25">
      <c r="C59" s="31"/>
      <c r="D59" s="32"/>
      <c r="E59" s="33"/>
      <c r="F59" s="32"/>
      <c r="G59" s="29" t="s">
        <v>180</v>
      </c>
      <c r="H59" s="30"/>
      <c r="I59" s="30"/>
      <c r="J59" s="30"/>
      <c r="K59" s="11">
        <v>90</v>
      </c>
      <c r="L59" s="11">
        <v>58</v>
      </c>
      <c r="M59" s="12">
        <f>L59/K59</f>
        <v>0.64444444444444449</v>
      </c>
    </row>
    <row r="60" spans="3:13" ht="25.5" customHeight="1" x14ac:dyDescent="0.25">
      <c r="C60" s="31"/>
      <c r="D60" s="32"/>
      <c r="E60" s="33"/>
      <c r="F60" s="32"/>
      <c r="G60" s="29" t="s">
        <v>140</v>
      </c>
      <c r="H60" s="30"/>
      <c r="I60" s="30"/>
      <c r="J60" s="30"/>
      <c r="K60" s="11">
        <v>1</v>
      </c>
      <c r="L60" s="11">
        <v>0</v>
      </c>
      <c r="M60" s="12">
        <f t="shared" ref="M60:M63" si="5">L60/K60</f>
        <v>0</v>
      </c>
    </row>
    <row r="61" spans="3:13" ht="28.5" customHeight="1" x14ac:dyDescent="0.25">
      <c r="C61" s="31" t="s">
        <v>37</v>
      </c>
      <c r="D61" s="32" t="s">
        <v>24</v>
      </c>
      <c r="E61" s="33" t="s">
        <v>141</v>
      </c>
      <c r="F61" s="32" t="s">
        <v>18</v>
      </c>
      <c r="G61" s="29" t="s">
        <v>142</v>
      </c>
      <c r="H61" s="30"/>
      <c r="I61" s="30"/>
      <c r="J61" s="30"/>
      <c r="K61" s="11">
        <v>250</v>
      </c>
      <c r="L61" s="11">
        <v>265</v>
      </c>
      <c r="M61" s="12">
        <f t="shared" si="5"/>
        <v>1.06</v>
      </c>
    </row>
    <row r="62" spans="3:13" ht="26.25" customHeight="1" x14ac:dyDescent="0.25">
      <c r="C62" s="31"/>
      <c r="D62" s="32"/>
      <c r="E62" s="33"/>
      <c r="F62" s="32"/>
      <c r="G62" s="29" t="s">
        <v>143</v>
      </c>
      <c r="H62" s="30"/>
      <c r="I62" s="30"/>
      <c r="J62" s="30"/>
      <c r="K62" s="11">
        <v>5</v>
      </c>
      <c r="L62" s="11">
        <v>5</v>
      </c>
      <c r="M62" s="12">
        <f t="shared" si="5"/>
        <v>1</v>
      </c>
    </row>
    <row r="63" spans="3:13" ht="27" customHeight="1" x14ac:dyDescent="0.25">
      <c r="C63" s="31"/>
      <c r="D63" s="32"/>
      <c r="E63" s="33"/>
      <c r="F63" s="32"/>
      <c r="G63" s="29" t="s">
        <v>144</v>
      </c>
      <c r="H63" s="30"/>
      <c r="I63" s="30"/>
      <c r="J63" s="30"/>
      <c r="K63" s="11">
        <v>9</v>
      </c>
      <c r="L63" s="11">
        <v>9</v>
      </c>
      <c r="M63" s="12">
        <f t="shared" si="5"/>
        <v>1</v>
      </c>
    </row>
    <row r="64" spans="3:13" ht="28.5" customHeight="1" x14ac:dyDescent="0.25">
      <c r="C64" s="34" t="s">
        <v>37</v>
      </c>
      <c r="D64" s="29" t="s">
        <v>24</v>
      </c>
      <c r="E64" s="35" t="s">
        <v>141</v>
      </c>
      <c r="F64" s="29" t="s">
        <v>52</v>
      </c>
      <c r="G64" s="29" t="s">
        <v>145</v>
      </c>
      <c r="H64" s="29" t="s">
        <v>146</v>
      </c>
      <c r="I64" s="29"/>
      <c r="J64" s="18">
        <v>10</v>
      </c>
      <c r="K64" s="23">
        <v>7030</v>
      </c>
      <c r="L64" s="23">
        <v>4719</v>
      </c>
      <c r="M64" s="25">
        <f>L64/K64</f>
        <v>0.67126600284495019</v>
      </c>
    </row>
    <row r="65" spans="3:13" ht="30.75" customHeight="1" x14ac:dyDescent="0.25">
      <c r="C65" s="34"/>
      <c r="D65" s="29"/>
      <c r="E65" s="35"/>
      <c r="F65" s="29"/>
      <c r="G65" s="36"/>
      <c r="H65" s="29" t="s">
        <v>147</v>
      </c>
      <c r="I65" s="29"/>
      <c r="J65" s="18">
        <v>5000</v>
      </c>
      <c r="K65" s="23"/>
      <c r="L65" s="23"/>
      <c r="M65" s="25"/>
    </row>
    <row r="66" spans="3:13" ht="30.75" customHeight="1" x14ac:dyDescent="0.25">
      <c r="C66" s="34"/>
      <c r="D66" s="29"/>
      <c r="E66" s="35"/>
      <c r="F66" s="29"/>
      <c r="G66" s="36"/>
      <c r="H66" s="29" t="s">
        <v>148</v>
      </c>
      <c r="I66" s="29"/>
      <c r="J66" s="18">
        <v>100</v>
      </c>
      <c r="K66" s="23"/>
      <c r="L66" s="23"/>
      <c r="M66" s="25"/>
    </row>
    <row r="67" spans="3:13" ht="28.5" customHeight="1" x14ac:dyDescent="0.25">
      <c r="C67" s="34"/>
      <c r="D67" s="29"/>
      <c r="E67" s="35"/>
      <c r="F67" s="29"/>
      <c r="G67" s="36"/>
      <c r="H67" s="29" t="s">
        <v>149</v>
      </c>
      <c r="I67" s="29"/>
      <c r="J67" s="18">
        <v>30</v>
      </c>
      <c r="K67" s="23"/>
      <c r="L67" s="23"/>
      <c r="M67" s="25"/>
    </row>
    <row r="68" spans="3:13" ht="33" customHeight="1" x14ac:dyDescent="0.25">
      <c r="C68" s="34"/>
      <c r="D68" s="29"/>
      <c r="E68" s="35"/>
      <c r="F68" s="29"/>
      <c r="G68" s="36"/>
      <c r="H68" s="29" t="s">
        <v>150</v>
      </c>
      <c r="I68" s="29"/>
      <c r="J68" s="18">
        <v>30</v>
      </c>
      <c r="K68" s="23"/>
      <c r="L68" s="23"/>
      <c r="M68" s="25"/>
    </row>
    <row r="69" spans="3:13" ht="36" customHeight="1" x14ac:dyDescent="0.25">
      <c r="C69" s="34"/>
      <c r="D69" s="29"/>
      <c r="E69" s="35"/>
      <c r="F69" s="29"/>
      <c r="G69" s="36"/>
      <c r="H69" s="29" t="s">
        <v>151</v>
      </c>
      <c r="I69" s="29"/>
      <c r="J69" s="18">
        <v>5</v>
      </c>
      <c r="K69" s="23"/>
      <c r="L69" s="23"/>
      <c r="M69" s="25"/>
    </row>
    <row r="70" spans="3:13" ht="27.75" customHeight="1" x14ac:dyDescent="0.25">
      <c r="C70" s="34"/>
      <c r="D70" s="29"/>
      <c r="E70" s="35"/>
      <c r="F70" s="29"/>
      <c r="G70" s="36"/>
      <c r="H70" s="29" t="s">
        <v>152</v>
      </c>
      <c r="I70" s="29"/>
      <c r="J70" s="18">
        <v>250</v>
      </c>
      <c r="K70" s="23"/>
      <c r="L70" s="23"/>
      <c r="M70" s="25"/>
    </row>
    <row r="71" spans="3:13" ht="59.25" customHeight="1" x14ac:dyDescent="0.25">
      <c r="C71" s="34" t="s">
        <v>37</v>
      </c>
      <c r="D71" s="29" t="s">
        <v>24</v>
      </c>
      <c r="E71" s="35" t="s">
        <v>141</v>
      </c>
      <c r="F71" s="29" t="s">
        <v>52</v>
      </c>
      <c r="G71" s="36"/>
      <c r="H71" s="29" t="s">
        <v>153</v>
      </c>
      <c r="I71" s="29"/>
      <c r="J71" s="18">
        <v>85</v>
      </c>
      <c r="K71" s="23"/>
      <c r="L71" s="23"/>
      <c r="M71" s="25"/>
    </row>
    <row r="72" spans="3:13" ht="60" customHeight="1" x14ac:dyDescent="0.25">
      <c r="C72" s="34"/>
      <c r="D72" s="29"/>
      <c r="E72" s="35"/>
      <c r="F72" s="29"/>
      <c r="G72" s="36"/>
      <c r="H72" s="29" t="s">
        <v>154</v>
      </c>
      <c r="I72" s="29"/>
      <c r="J72" s="18">
        <v>300</v>
      </c>
      <c r="K72" s="23"/>
      <c r="L72" s="23"/>
      <c r="M72" s="25"/>
    </row>
    <row r="73" spans="3:13" ht="54.75" customHeight="1" x14ac:dyDescent="0.25">
      <c r="C73" s="34"/>
      <c r="D73" s="29"/>
      <c r="E73" s="35"/>
      <c r="F73" s="29"/>
      <c r="G73" s="36"/>
      <c r="H73" s="29" t="s">
        <v>155</v>
      </c>
      <c r="I73" s="29"/>
      <c r="J73" s="18">
        <v>600</v>
      </c>
      <c r="K73" s="23"/>
      <c r="L73" s="23"/>
      <c r="M73" s="25"/>
    </row>
    <row r="74" spans="3:13" ht="56.25" customHeight="1" x14ac:dyDescent="0.25">
      <c r="C74" s="34"/>
      <c r="D74" s="29"/>
      <c r="E74" s="35"/>
      <c r="F74" s="29"/>
      <c r="G74" s="36"/>
      <c r="H74" s="29" t="s">
        <v>156</v>
      </c>
      <c r="I74" s="29"/>
      <c r="J74" s="18">
        <v>100</v>
      </c>
      <c r="K74" s="23"/>
      <c r="L74" s="23"/>
      <c r="M74" s="25"/>
    </row>
    <row r="75" spans="3:13" ht="38.25" customHeight="1" x14ac:dyDescent="0.25">
      <c r="C75" s="34"/>
      <c r="D75" s="29"/>
      <c r="E75" s="35"/>
      <c r="F75" s="29"/>
      <c r="G75" s="36"/>
      <c r="H75" s="29" t="s">
        <v>157</v>
      </c>
      <c r="I75" s="29"/>
      <c r="J75" s="18">
        <v>500</v>
      </c>
      <c r="K75" s="23"/>
      <c r="L75" s="23"/>
      <c r="M75" s="25"/>
    </row>
    <row r="76" spans="3:13" ht="60.75" customHeight="1" x14ac:dyDescent="0.25">
      <c r="C76" s="34"/>
      <c r="D76" s="29"/>
      <c r="E76" s="35"/>
      <c r="F76" s="29"/>
      <c r="G76" s="36"/>
      <c r="H76" s="29" t="s">
        <v>158</v>
      </c>
      <c r="I76" s="29"/>
      <c r="J76" s="18">
        <v>20</v>
      </c>
      <c r="K76" s="23"/>
      <c r="L76" s="23"/>
      <c r="M76" s="25"/>
    </row>
    <row r="77" spans="3:13" ht="43.5" customHeight="1" x14ac:dyDescent="0.25">
      <c r="C77" s="16" t="s">
        <v>159</v>
      </c>
      <c r="D77" s="13" t="s">
        <v>26</v>
      </c>
      <c r="E77" s="15" t="s">
        <v>160</v>
      </c>
      <c r="F77" s="13" t="s">
        <v>138</v>
      </c>
      <c r="G77" s="29" t="s">
        <v>161</v>
      </c>
      <c r="H77" s="30"/>
      <c r="I77" s="30"/>
      <c r="J77" s="30"/>
      <c r="K77" s="11">
        <v>6</v>
      </c>
      <c r="L77" s="11">
        <v>0</v>
      </c>
      <c r="M77" s="12">
        <f>L77/K77</f>
        <v>0</v>
      </c>
    </row>
    <row r="78" spans="3:13" ht="73.5" customHeight="1" x14ac:dyDescent="0.25">
      <c r="C78" s="16" t="s">
        <v>37</v>
      </c>
      <c r="D78" s="13" t="s">
        <v>17</v>
      </c>
      <c r="E78" s="15" t="s">
        <v>162</v>
      </c>
      <c r="F78" s="13" t="s">
        <v>23</v>
      </c>
      <c r="G78" s="29" t="s">
        <v>163</v>
      </c>
      <c r="H78" s="30"/>
      <c r="I78" s="30"/>
      <c r="J78" s="30"/>
      <c r="K78" s="11">
        <v>100</v>
      </c>
      <c r="L78" s="11">
        <v>44</v>
      </c>
      <c r="M78" s="12">
        <f t="shared" ref="M78:M86" si="6">L78/K78</f>
        <v>0.44</v>
      </c>
    </row>
    <row r="79" spans="3:13" ht="48" customHeight="1" x14ac:dyDescent="0.25">
      <c r="C79" s="16" t="s">
        <v>37</v>
      </c>
      <c r="D79" s="13" t="s">
        <v>17</v>
      </c>
      <c r="E79" s="15" t="s">
        <v>164</v>
      </c>
      <c r="F79" s="13" t="s">
        <v>27</v>
      </c>
      <c r="G79" s="29" t="s">
        <v>165</v>
      </c>
      <c r="H79" s="30"/>
      <c r="I79" s="30"/>
      <c r="J79" s="30"/>
      <c r="K79" s="11">
        <v>1</v>
      </c>
      <c r="L79" s="11">
        <v>1</v>
      </c>
      <c r="M79" s="12">
        <f t="shared" si="6"/>
        <v>1</v>
      </c>
    </row>
    <row r="80" spans="3:13" ht="60" customHeight="1" x14ac:dyDescent="0.25">
      <c r="C80" s="16" t="s">
        <v>37</v>
      </c>
      <c r="D80" s="13" t="s">
        <v>8</v>
      </c>
      <c r="E80" s="15" t="s">
        <v>166</v>
      </c>
      <c r="F80" s="13" t="s">
        <v>25</v>
      </c>
      <c r="G80" s="29" t="s">
        <v>167</v>
      </c>
      <c r="H80" s="30"/>
      <c r="I80" s="30"/>
      <c r="J80" s="30"/>
      <c r="K80" s="11">
        <v>10</v>
      </c>
      <c r="L80" s="11">
        <v>2</v>
      </c>
      <c r="M80" s="12">
        <f t="shared" si="6"/>
        <v>0.2</v>
      </c>
    </row>
    <row r="81" spans="3:13" ht="45" customHeight="1" x14ac:dyDescent="0.25">
      <c r="C81" s="31" t="s">
        <v>159</v>
      </c>
      <c r="D81" s="32" t="s">
        <v>26</v>
      </c>
      <c r="E81" s="33" t="s">
        <v>168</v>
      </c>
      <c r="F81" s="13" t="s">
        <v>27</v>
      </c>
      <c r="G81" s="29" t="s">
        <v>169</v>
      </c>
      <c r="H81" s="30"/>
      <c r="I81" s="30"/>
      <c r="J81" s="30"/>
      <c r="K81" s="11">
        <v>10</v>
      </c>
      <c r="L81" s="11">
        <v>13</v>
      </c>
      <c r="M81" s="12">
        <f t="shared" si="6"/>
        <v>1.3</v>
      </c>
    </row>
    <row r="82" spans="3:13" ht="28.5" customHeight="1" x14ac:dyDescent="0.25">
      <c r="C82" s="31"/>
      <c r="D82" s="32"/>
      <c r="E82" s="33"/>
      <c r="F82" s="13" t="s">
        <v>28</v>
      </c>
      <c r="G82" s="29" t="s">
        <v>182</v>
      </c>
      <c r="H82" s="30"/>
      <c r="I82" s="30"/>
      <c r="J82" s="30"/>
      <c r="K82" s="8">
        <v>0.98</v>
      </c>
      <c r="L82" s="8">
        <v>0.999</v>
      </c>
      <c r="M82" s="12">
        <f t="shared" si="6"/>
        <v>1.0193877551020409</v>
      </c>
    </row>
    <row r="83" spans="3:13" ht="42" customHeight="1" x14ac:dyDescent="0.25">
      <c r="C83" s="31"/>
      <c r="D83" s="32"/>
      <c r="E83" s="33"/>
      <c r="F83" s="13" t="s">
        <v>27</v>
      </c>
      <c r="G83" s="29" t="s">
        <v>170</v>
      </c>
      <c r="H83" s="30"/>
      <c r="I83" s="30"/>
      <c r="J83" s="30"/>
      <c r="K83" s="11">
        <v>45</v>
      </c>
      <c r="L83" s="11">
        <v>0</v>
      </c>
      <c r="M83" s="12">
        <f t="shared" si="6"/>
        <v>0</v>
      </c>
    </row>
    <row r="84" spans="3:13" ht="43.5" customHeight="1" x14ac:dyDescent="0.25">
      <c r="C84" s="31"/>
      <c r="D84" s="32"/>
      <c r="E84" s="33"/>
      <c r="F84" s="13" t="s">
        <v>27</v>
      </c>
      <c r="G84" s="29" t="s">
        <v>171</v>
      </c>
      <c r="H84" s="30"/>
      <c r="I84" s="30"/>
      <c r="J84" s="30"/>
      <c r="K84" s="11">
        <v>230</v>
      </c>
      <c r="L84" s="11">
        <v>0</v>
      </c>
      <c r="M84" s="12">
        <f t="shared" si="6"/>
        <v>0</v>
      </c>
    </row>
    <row r="85" spans="3:13" ht="42.75" customHeight="1" x14ac:dyDescent="0.25">
      <c r="C85" s="31"/>
      <c r="D85" s="32"/>
      <c r="E85" s="33"/>
      <c r="F85" s="13" t="s">
        <v>27</v>
      </c>
      <c r="G85" s="29" t="s">
        <v>172</v>
      </c>
      <c r="H85" s="30"/>
      <c r="I85" s="30"/>
      <c r="J85" s="30"/>
      <c r="K85" s="11">
        <v>7</v>
      </c>
      <c r="L85" s="11">
        <v>40</v>
      </c>
      <c r="M85" s="12">
        <f t="shared" si="6"/>
        <v>5.7142857142857144</v>
      </c>
    </row>
    <row r="86" spans="3:13" ht="78.75" customHeight="1" thickBot="1" x14ac:dyDescent="0.3">
      <c r="C86" s="20" t="s">
        <v>37</v>
      </c>
      <c r="D86" s="21" t="s">
        <v>13</v>
      </c>
      <c r="E86" s="22" t="s">
        <v>173</v>
      </c>
      <c r="F86" s="21" t="s">
        <v>174</v>
      </c>
      <c r="G86" s="27" t="s">
        <v>175</v>
      </c>
      <c r="H86" s="28"/>
      <c r="I86" s="28"/>
      <c r="J86" s="28"/>
      <c r="K86" s="7">
        <v>1</v>
      </c>
      <c r="L86" s="7">
        <v>1</v>
      </c>
      <c r="M86" s="10">
        <f t="shared" si="6"/>
        <v>1</v>
      </c>
    </row>
  </sheetData>
  <mergeCells count="195">
    <mergeCell ref="G1:K1"/>
    <mergeCell ref="G4:J4"/>
    <mergeCell ref="C5:C8"/>
    <mergeCell ref="D5:D8"/>
    <mergeCell ref="E5:E7"/>
    <mergeCell ref="F5:F7"/>
    <mergeCell ref="G5:G7"/>
    <mergeCell ref="H5:I5"/>
    <mergeCell ref="K5:K7"/>
    <mergeCell ref="D2:L2"/>
    <mergeCell ref="G10:J10"/>
    <mergeCell ref="G11:J11"/>
    <mergeCell ref="C12:C13"/>
    <mergeCell ref="D12:D13"/>
    <mergeCell ref="E12:E13"/>
    <mergeCell ref="G12:J12"/>
    <mergeCell ref="G13:J13"/>
    <mergeCell ref="H6:I6"/>
    <mergeCell ref="H7:I7"/>
    <mergeCell ref="G8:J8"/>
    <mergeCell ref="G9:J9"/>
    <mergeCell ref="K15:K16"/>
    <mergeCell ref="H16:I16"/>
    <mergeCell ref="C17:C18"/>
    <mergeCell ref="D17:D18"/>
    <mergeCell ref="E17:E18"/>
    <mergeCell ref="F17:F18"/>
    <mergeCell ref="G17:G18"/>
    <mergeCell ref="H17:I17"/>
    <mergeCell ref="K17:K18"/>
    <mergeCell ref="H18:I18"/>
    <mergeCell ref="C14:C16"/>
    <mergeCell ref="G14:J14"/>
    <mergeCell ref="D15:D16"/>
    <mergeCell ref="E15:E16"/>
    <mergeCell ref="F15:F16"/>
    <mergeCell ref="G15:G16"/>
    <mergeCell ref="H15:I15"/>
    <mergeCell ref="G19:J19"/>
    <mergeCell ref="C20:C28"/>
    <mergeCell ref="D20:D28"/>
    <mergeCell ref="E20:E28"/>
    <mergeCell ref="G20:J20"/>
    <mergeCell ref="F21:F22"/>
    <mergeCell ref="G21:G22"/>
    <mergeCell ref="H21:I21"/>
    <mergeCell ref="H28:I28"/>
    <mergeCell ref="G29:J29"/>
    <mergeCell ref="C30:C31"/>
    <mergeCell ref="D30:D31"/>
    <mergeCell ref="E30:E31"/>
    <mergeCell ref="F30:F31"/>
    <mergeCell ref="G30:G31"/>
    <mergeCell ref="H30:I30"/>
    <mergeCell ref="K21:K22"/>
    <mergeCell ref="H22:I22"/>
    <mergeCell ref="F23:F28"/>
    <mergeCell ref="G23:J23"/>
    <mergeCell ref="G24:G28"/>
    <mergeCell ref="H24:I24"/>
    <mergeCell ref="K24:K28"/>
    <mergeCell ref="H25:I25"/>
    <mergeCell ref="H26:I26"/>
    <mergeCell ref="H27:I27"/>
    <mergeCell ref="K30:K31"/>
    <mergeCell ref="H31:I31"/>
    <mergeCell ref="C32:C33"/>
    <mergeCell ref="D32:D33"/>
    <mergeCell ref="E32:E33"/>
    <mergeCell ref="F32:F33"/>
    <mergeCell ref="G32:G33"/>
    <mergeCell ref="H32:I32"/>
    <mergeCell ref="K32:K33"/>
    <mergeCell ref="H33:I33"/>
    <mergeCell ref="G37:J37"/>
    <mergeCell ref="C38:C40"/>
    <mergeCell ref="D38:D40"/>
    <mergeCell ref="E38:E40"/>
    <mergeCell ref="F38:F40"/>
    <mergeCell ref="G38:J38"/>
    <mergeCell ref="G39:J39"/>
    <mergeCell ref="G40:J40"/>
    <mergeCell ref="C34:C35"/>
    <mergeCell ref="D34:D35"/>
    <mergeCell ref="E34:E35"/>
    <mergeCell ref="G34:J34"/>
    <mergeCell ref="G35:J35"/>
    <mergeCell ref="G36:J36"/>
    <mergeCell ref="G44:J44"/>
    <mergeCell ref="G45:J45"/>
    <mergeCell ref="G46:J46"/>
    <mergeCell ref="C47:C48"/>
    <mergeCell ref="D47:D48"/>
    <mergeCell ref="F47:F48"/>
    <mergeCell ref="G47:J47"/>
    <mergeCell ref="G48:J48"/>
    <mergeCell ref="C41:C42"/>
    <mergeCell ref="D41:D42"/>
    <mergeCell ref="E41:E42"/>
    <mergeCell ref="G41:J41"/>
    <mergeCell ref="G42:J42"/>
    <mergeCell ref="C43:C44"/>
    <mergeCell ref="D43:D44"/>
    <mergeCell ref="E43:E44"/>
    <mergeCell ref="F43:F44"/>
    <mergeCell ref="G43:J43"/>
    <mergeCell ref="G52:J52"/>
    <mergeCell ref="C53:C54"/>
    <mergeCell ref="D53:D54"/>
    <mergeCell ref="E53:E54"/>
    <mergeCell ref="G53:J53"/>
    <mergeCell ref="G54:J54"/>
    <mergeCell ref="G49:J49"/>
    <mergeCell ref="C50:C51"/>
    <mergeCell ref="D50:D51"/>
    <mergeCell ref="E50:E51"/>
    <mergeCell ref="G50:J50"/>
    <mergeCell ref="G51:J51"/>
    <mergeCell ref="C61:C63"/>
    <mergeCell ref="D61:D63"/>
    <mergeCell ref="E61:E63"/>
    <mergeCell ref="F61:F63"/>
    <mergeCell ref="G61:J61"/>
    <mergeCell ref="G62:J62"/>
    <mergeCell ref="G63:J63"/>
    <mergeCell ref="K55:K57"/>
    <mergeCell ref="H56:I56"/>
    <mergeCell ref="H57:I57"/>
    <mergeCell ref="C58:C60"/>
    <mergeCell ref="D58:D60"/>
    <mergeCell ref="E58:E60"/>
    <mergeCell ref="F58:F60"/>
    <mergeCell ref="G58:J58"/>
    <mergeCell ref="G60:J60"/>
    <mergeCell ref="C55:C57"/>
    <mergeCell ref="D55:D57"/>
    <mergeCell ref="E55:E57"/>
    <mergeCell ref="F55:F57"/>
    <mergeCell ref="G55:G57"/>
    <mergeCell ref="H55:I55"/>
    <mergeCell ref="G59:J59"/>
    <mergeCell ref="C64:C70"/>
    <mergeCell ref="D64:D70"/>
    <mergeCell ref="E64:E70"/>
    <mergeCell ref="F64:F70"/>
    <mergeCell ref="G64:G76"/>
    <mergeCell ref="H64:I64"/>
    <mergeCell ref="C71:C76"/>
    <mergeCell ref="D71:D76"/>
    <mergeCell ref="E71:E76"/>
    <mergeCell ref="F71:F76"/>
    <mergeCell ref="H74:I74"/>
    <mergeCell ref="H75:I75"/>
    <mergeCell ref="H76:I76"/>
    <mergeCell ref="G77:J77"/>
    <mergeCell ref="G78:J78"/>
    <mergeCell ref="G79:J79"/>
    <mergeCell ref="K64:K76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G86:J86"/>
    <mergeCell ref="G80:J80"/>
    <mergeCell ref="C81:C85"/>
    <mergeCell ref="D81:D85"/>
    <mergeCell ref="E81:E85"/>
    <mergeCell ref="G81:J81"/>
    <mergeCell ref="G82:J82"/>
    <mergeCell ref="G83:J83"/>
    <mergeCell ref="G84:J84"/>
    <mergeCell ref="G85:J85"/>
    <mergeCell ref="L15:L16"/>
    <mergeCell ref="L17:L18"/>
    <mergeCell ref="L21:L22"/>
    <mergeCell ref="L24:L28"/>
    <mergeCell ref="L30:L31"/>
    <mergeCell ref="L32:L33"/>
    <mergeCell ref="L55:L57"/>
    <mergeCell ref="L64:L76"/>
    <mergeCell ref="M5:M7"/>
    <mergeCell ref="M15:M16"/>
    <mergeCell ref="M17:M18"/>
    <mergeCell ref="M21:M22"/>
    <mergeCell ref="M24:M28"/>
    <mergeCell ref="M30:M31"/>
    <mergeCell ref="M32:M33"/>
    <mergeCell ref="M55:M57"/>
    <mergeCell ref="M64:M76"/>
    <mergeCell ref="L5:L7"/>
  </mergeCells>
  <pageMargins left="0.70866141732283472" right="0.70866141732283472" top="0.74803149606299213" bottom="0.74803149606299213" header="0.31496062992125984" footer="0.31496062992125984"/>
  <pageSetup scale="51" orientation="landscape" r:id="rId1"/>
  <rowBreaks count="4" manualBreakCount="4">
    <brk id="23" max="30" man="1"/>
    <brk id="47" max="30" man="1"/>
    <brk id="63" max="30" man="1"/>
    <brk id="76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ACCION</vt:lpstr>
      <vt:lpstr>'PLAN DE ACCION'!Área_de_impresión</vt:lpstr>
      <vt:lpstr>'PLAN DE ACCION'!Títulos_a_imprimir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OAP</dc:creator>
  <cp:lastModifiedBy>Andrés Felipe Velasco Torres</cp:lastModifiedBy>
  <cp:lastPrinted>2023-10-11T16:46:30Z</cp:lastPrinted>
  <dcterms:created xsi:type="dcterms:W3CDTF">2023-01-23T15:24:14Z</dcterms:created>
  <dcterms:modified xsi:type="dcterms:W3CDTF">2023-10-11T16:52:48Z</dcterms:modified>
</cp:coreProperties>
</file>