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urany.cespedes\Documents\REPORTES\DOCUMENTOS WEB\2017\LUCHO\"/>
    </mc:Choice>
  </mc:AlternateContent>
  <bookViews>
    <workbookView xWindow="0" yWindow="0" windowWidth="20490" windowHeight="7155"/>
  </bookViews>
  <sheets>
    <sheet name="PAI 2016" sheetId="1" r:id="rId1"/>
    <sheet name="Hoja2" sheetId="2" r:id="rId2"/>
    <sheet name="Hoja3" sheetId="3" r:id="rId3"/>
  </sheets>
  <calcPr calcId="152511"/>
</workbook>
</file>

<file path=xl/calcChain.xml><?xml version="1.0" encoding="utf-8"?>
<calcChain xmlns="http://schemas.openxmlformats.org/spreadsheetml/2006/main">
  <c r="X39" i="1" l="1"/>
  <c r="X40" i="1"/>
  <c r="X38" i="1"/>
  <c r="X37" i="1"/>
  <c r="X36" i="1"/>
  <c r="X35" i="1"/>
  <c r="X34" i="1"/>
  <c r="X33" i="1"/>
  <c r="X32" i="1"/>
  <c r="X31" i="1"/>
  <c r="X30" i="1"/>
  <c r="X29" i="1"/>
  <c r="X28" i="1"/>
  <c r="X26" i="1"/>
  <c r="X8" i="1"/>
  <c r="X9" i="1"/>
  <c r="X10" i="1"/>
  <c r="X11" i="1"/>
  <c r="X12" i="1"/>
  <c r="X13" i="1"/>
  <c r="X14" i="1"/>
  <c r="X15" i="1"/>
  <c r="X16" i="1"/>
  <c r="X17" i="1"/>
  <c r="X18" i="1"/>
  <c r="X19" i="1"/>
  <c r="X20" i="1"/>
  <c r="X21" i="1"/>
  <c r="X22" i="1"/>
  <c r="X23" i="1"/>
  <c r="X24" i="1"/>
  <c r="X25" i="1"/>
  <c r="X7" i="1"/>
  <c r="X73" i="1" l="1"/>
  <c r="X69" i="1"/>
  <c r="X70" i="1"/>
  <c r="X71" i="1"/>
  <c r="X72" i="1"/>
  <c r="X75" i="1" l="1"/>
  <c r="X76" i="1"/>
  <c r="X77" i="1"/>
  <c r="X78" i="1"/>
  <c r="X79" i="1"/>
  <c r="X74" i="1"/>
  <c r="X68" i="1"/>
  <c r="X50" i="1"/>
  <c r="X49" i="1"/>
  <c r="X48" i="1"/>
  <c r="X44" i="1"/>
  <c r="X45" i="1"/>
  <c r="X46" i="1"/>
  <c r="X47" i="1"/>
  <c r="X42" i="1"/>
  <c r="X43" i="1"/>
  <c r="X41" i="1"/>
  <c r="X27" i="1"/>
  <c r="X64" i="1" l="1"/>
  <c r="X65" i="1"/>
  <c r="X66" i="1"/>
  <c r="X67" i="1"/>
  <c r="X62" i="1"/>
  <c r="X63" i="1"/>
  <c r="X61" i="1"/>
  <c r="X60" i="1"/>
  <c r="X52" i="1"/>
  <c r="X53" i="1"/>
  <c r="X54" i="1"/>
  <c r="X55" i="1"/>
  <c r="X56" i="1"/>
  <c r="X57" i="1"/>
  <c r="X58" i="1"/>
  <c r="X59" i="1"/>
  <c r="X51" i="1"/>
  <c r="U8" i="1" l="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7" i="1"/>
  <c r="R9" i="1" l="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 i="1"/>
  <c r="R7" i="1"/>
  <c r="O68" i="1" l="1"/>
  <c r="O61" i="1"/>
  <c r="O62" i="1"/>
  <c r="O63" i="1"/>
  <c r="O64" i="1"/>
  <c r="O65" i="1"/>
  <c r="O66" i="1"/>
  <c r="O67" i="1"/>
  <c r="O53" i="1"/>
  <c r="O54" i="1"/>
  <c r="O55" i="1"/>
  <c r="O56" i="1"/>
  <c r="O57" i="1"/>
  <c r="O58" i="1"/>
  <c r="O59" i="1"/>
  <c r="O60" i="1"/>
  <c r="O52" i="1" l="1"/>
  <c r="O51" i="1"/>
  <c r="O50" i="1" l="1"/>
  <c r="O49" i="1"/>
  <c r="O48" i="1"/>
  <c r="O47" i="1"/>
  <c r="O46" i="1"/>
  <c r="O45" i="1"/>
  <c r="O44" i="1"/>
  <c r="O43" i="1"/>
  <c r="O42" i="1"/>
  <c r="O41" i="1"/>
  <c r="O40" i="1"/>
  <c r="O39" i="1"/>
  <c r="O38" i="1"/>
  <c r="O37" i="1"/>
  <c r="O36" i="1"/>
  <c r="O35" i="1"/>
  <c r="O34" i="1"/>
  <c r="O33" i="1"/>
  <c r="O32" i="1"/>
  <c r="O31" i="1"/>
  <c r="O30" i="1"/>
  <c r="O29" i="1"/>
  <c r="O28" i="1"/>
  <c r="O27" i="1"/>
  <c r="O26" i="1"/>
  <c r="O25" i="1"/>
  <c r="O24" i="1"/>
  <c r="L23" i="1"/>
  <c r="O23" i="1"/>
  <c r="O22" i="1"/>
  <c r="O21" i="1"/>
  <c r="O20" i="1"/>
  <c r="O19" i="1"/>
  <c r="O18" i="1"/>
  <c r="O17" i="1"/>
  <c r="O16" i="1"/>
  <c r="O15" i="1"/>
  <c r="O14" i="1"/>
  <c r="O13" i="1"/>
  <c r="O12" i="1"/>
  <c r="O11" i="1"/>
  <c r="O10" i="1"/>
  <c r="O9" i="1"/>
  <c r="O8" i="1"/>
  <c r="O7" i="1"/>
  <c r="L50" i="1" l="1"/>
  <c r="L49" i="1"/>
  <c r="L48" i="1"/>
  <c r="L47" i="1"/>
  <c r="L46" i="1"/>
  <c r="L45" i="1"/>
  <c r="L44" i="1"/>
  <c r="L43" i="1"/>
  <c r="L42" i="1"/>
  <c r="L39" i="1"/>
  <c r="L38" i="1"/>
  <c r="L36" i="1"/>
  <c r="L34" i="1"/>
  <c r="L33" i="1"/>
  <c r="L32" i="1"/>
  <c r="L31" i="1"/>
  <c r="L30" i="1"/>
  <c r="L29" i="1"/>
  <c r="L28" i="1"/>
  <c r="L15" i="1"/>
  <c r="L14" i="1"/>
  <c r="L11" i="1"/>
  <c r="L10" i="1"/>
  <c r="L9" i="1"/>
  <c r="L8" i="1"/>
  <c r="L7" i="1"/>
  <c r="L22" i="1" l="1"/>
  <c r="L37" i="1"/>
  <c r="L41" i="1"/>
  <c r="L40" i="1"/>
  <c r="L35" i="1"/>
  <c r="L27" i="1"/>
  <c r="L26" i="1"/>
  <c r="L25" i="1"/>
  <c r="L13" i="1"/>
  <c r="L20" i="1"/>
  <c r="L21" i="1"/>
  <c r="L12" i="1"/>
  <c r="L19" i="1"/>
  <c r="L18" i="1"/>
  <c r="L17" i="1"/>
  <c r="L16" i="1"/>
  <c r="I59" i="1" l="1"/>
  <c r="I50" i="1" l="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alcChain>
</file>

<file path=xl/sharedStrings.xml><?xml version="1.0" encoding="utf-8"?>
<sst xmlns="http://schemas.openxmlformats.org/spreadsheetml/2006/main" count="453" uniqueCount="313">
  <si>
    <t>PROYECTO DE INVERSIÓN</t>
  </si>
  <si>
    <t>RESPONSABLE</t>
  </si>
  <si>
    <t>POLITICA DE DESARROLLO ADMINISTRATIVO</t>
  </si>
  <si>
    <t>INDICADOR</t>
  </si>
  <si>
    <t>UNIDAD DE MEDIDA</t>
  </si>
  <si>
    <t>PREVENCION Y CONTROL DE ENFERMEDADES  Y PLAGAS EN ANIMALES Y VEGETALES A NIVEL NACIONAL</t>
  </si>
  <si>
    <t>Subgerentes de protección animal, vegetal, fronteriza, regulación sanitaria y fitosanitaria, administrativa y financiera, Jefes de oficinas  y Gerentes seccionales</t>
  </si>
  <si>
    <t>Gestión Misional y de Gobierno</t>
  </si>
  <si>
    <t>Animales identificados individualmente</t>
  </si>
  <si>
    <t>Número</t>
  </si>
  <si>
    <t>Numero</t>
  </si>
  <si>
    <t>Porcentaje</t>
  </si>
  <si>
    <t>Red de laboratorios con mejoramiento en su capacidad analítica</t>
  </si>
  <si>
    <t>Cargamentos agrícolas certificados</t>
  </si>
  <si>
    <t>Cargamentos pecuarios certificados</t>
  </si>
  <si>
    <t>Cargamentos agrícolas inspeccionados</t>
  </si>
  <si>
    <t>Cargamentos pecuarios inspeccionados</t>
  </si>
  <si>
    <t xml:space="preserve">Número </t>
  </si>
  <si>
    <t>ADMINISTRACION DEL FONDO NACIONAL DE PROTECCION AGROPECUARIA A NIVEL NACIONAL</t>
  </si>
  <si>
    <t>Subgerentes de protección animal y vegetal</t>
  </si>
  <si>
    <t>Almacenes comercializadores de insumos agrícolas supervisados y controlados</t>
  </si>
  <si>
    <t>MANTENIMIENTO DE LOS BANCOS DE GERMOPLASMA ANIMAL, VEGETAL Y MICROBIAL, A NIVEL NACIONAL</t>
  </si>
  <si>
    <t>Accesiones monitoreadas y renovadas</t>
  </si>
  <si>
    <t>Muestras recolectadas y conservadas de material genético Invitro</t>
  </si>
  <si>
    <t>Nuevas cepas de hemoparásitos para bovinos incorporadas a los bancos de germoplasma</t>
  </si>
  <si>
    <t>Núcleos de razas criollas conservadas</t>
  </si>
  <si>
    <t>Predios certificados libres de Tuberculosis.</t>
  </si>
  <si>
    <t>MEJORAMIENTO Y FORTALECIMIENTO DE LA CAPACIDAD DE GESTIÓN DEL ICA A NIVEL NACIONAL</t>
  </si>
  <si>
    <t>Subgerencia Administrativa y Financiera, Oficina Asesora de Planeación y Oficina de Tecnologías de Información</t>
  </si>
  <si>
    <t>Desarrollos informáticos adquiridos o actualizados</t>
  </si>
  <si>
    <t>Porcentaje de solicitudes atendidas</t>
  </si>
  <si>
    <t>Sedes operando</t>
  </si>
  <si>
    <t>Procesos auditados</t>
  </si>
  <si>
    <t>Transparencia, Participación  y Servicio al Ciudadano</t>
  </si>
  <si>
    <t>Plan de tratamiento de riesgos elaborado</t>
  </si>
  <si>
    <t>Informes de seguimiento plan de tratamiento de riesgos</t>
  </si>
  <si>
    <t xml:space="preserve"> Informes de Atención y Servicio al Ciudadano </t>
  </si>
  <si>
    <t>Realizar la Encuesta de Satisfacción al Ciudadano</t>
  </si>
  <si>
    <t>Plan Anticorrupción y de Atención al Ciudadano elaborado</t>
  </si>
  <si>
    <t>Informes de seguimiento Plan Anticorrupción y de Atención al Ciudadano</t>
  </si>
  <si>
    <t>Audiencia pública de rendición de cuentas a la ciudadanía</t>
  </si>
  <si>
    <t>Informe de gestión para rendición de cuentas elaborado y publicado en página web</t>
  </si>
  <si>
    <t>Gestión del Talento Humano</t>
  </si>
  <si>
    <t>Formulación del Plan Institucional de Capacitación - PIC</t>
  </si>
  <si>
    <t xml:space="preserve">Realizar procesos meritocráticos de gerentes públicos </t>
  </si>
  <si>
    <t>Eficiencia Administrativa</t>
  </si>
  <si>
    <t>Diligenciamiento formulario único de reporte y avance de la gestión -  FURAG</t>
  </si>
  <si>
    <t>Plan  auditoria interna al sistema de gestión y auditoria de seguimiento a la certificación</t>
  </si>
  <si>
    <t>Implementación propuestas  del plan de eficiencia administrativa y cero papel</t>
  </si>
  <si>
    <t>Trámites analizados para racionalización</t>
  </si>
  <si>
    <t>Autoevaluación de la estrategia gobierno en línea  bajo modelo 3.0</t>
  </si>
  <si>
    <t xml:space="preserve">Eventos de socialización e instrucción sobre el manejo de la Gestión Documental </t>
  </si>
  <si>
    <t>Gestión Financiera</t>
  </si>
  <si>
    <t>Formulación y seguimiento a proyectos de inversión en sistemas de información del DNP</t>
  </si>
  <si>
    <t>numero</t>
  </si>
  <si>
    <t xml:space="preserve">Comprometer el  presupuesto asignado </t>
  </si>
  <si>
    <t>Captación de  ingresos por recursos propios</t>
  </si>
  <si>
    <t>Cancelar la totalidad de las obligaciones de acuerdo al Programa Anual Mensualizado de Caja  - PAC aprobado</t>
  </si>
  <si>
    <t>Elaboración del Plan Operativo Anual de Inversiones - POAI</t>
  </si>
  <si>
    <t>Subgerencia Administrativa,  Financiera, Oficina Asesora de Planeación,  Oficina de Tecnologías de Información y Oficina de Control Interno</t>
  </si>
  <si>
    <t>Plan de Bienestar social elaborado</t>
  </si>
  <si>
    <t>Ejecución Plan de Bienestar social elaborado</t>
  </si>
  <si>
    <t>Ejecución del  Plan Anual de Adquisiciones -PAA</t>
  </si>
  <si>
    <t>Acciones de seguimiento conforme a la programación realizada y aprobada por CNSC para el concurso de meritos de empleos de carrera</t>
  </si>
  <si>
    <t>META 2016</t>
  </si>
  <si>
    <t xml:space="preserve">Pruebas de distinguibilidad, Homogeneidad, estabilidad (DHE) ejecutadas  </t>
  </si>
  <si>
    <t>Evaluaciones pos-registro de materiales vegetales realizadas</t>
  </si>
  <si>
    <t>Incremento de las variedades vegetales protegidas</t>
  </si>
  <si>
    <t xml:space="preserve">Hectáreas de cultivos de plátano y banano monitoreadas </t>
  </si>
  <si>
    <t>Hectáreas de las principales especies agrícolas del pais monitoreadas y controladas</t>
  </si>
  <si>
    <t>Predios certificados en buenas prácticas ganaderas -BPG</t>
  </si>
  <si>
    <t>Predios certificados en buenas prácticas agrícolas -BPA</t>
  </si>
  <si>
    <t>Semilla certificada</t>
  </si>
  <si>
    <t>Estaciones cuarentenarias y puestos de control fronterizo dotados</t>
  </si>
  <si>
    <t>Estudios de prevalencia de enfermedades realizados</t>
  </si>
  <si>
    <t>Zonas libres de plagas y enfermedades establecidas-</t>
  </si>
  <si>
    <t>Zonas libres de plagas y enfermedades mantenidas-</t>
  </si>
  <si>
    <t>Zonas de baja prevalencia  en plagas y enfermedades mantenidas</t>
  </si>
  <si>
    <t>Predios certificados libres de Brucelosis.</t>
  </si>
  <si>
    <t>País Reconocido Por La Organización mundial de sanidad animal Libre De Fiebre Aftosa Con Vacunación</t>
  </si>
  <si>
    <t xml:space="preserve">Laboratorios de la red preparados para ser acreditados </t>
  </si>
  <si>
    <t xml:space="preserve">Pruebas  validadas para ser acreditadas </t>
  </si>
  <si>
    <t>Viveros registrados</t>
  </si>
  <si>
    <t>Hectáreas de plantaciones forestales con seguimiento y monitoreo fitosanitario</t>
  </si>
  <si>
    <t>Porcentaje de solicitudes de registro de Empresas productoras, importadores y comercializadoras de insumos agropecuarios atendidos</t>
  </si>
  <si>
    <t>Sensores formalizados</t>
  </si>
  <si>
    <t xml:space="preserve">Caracterizaciones realizadas sobre accesiones conservadas en los bancos de germoplasma </t>
  </si>
  <si>
    <t xml:space="preserve">Bancos de germoplasmasupervisados </t>
  </si>
  <si>
    <t>Soluciones tecnològicas diseñadas</t>
  </si>
  <si>
    <t>Porcentaje de disponibilidad del servicio de internet en la entidad</t>
  </si>
  <si>
    <t>Auditorias internas de calida realizadas</t>
  </si>
  <si>
    <t>Talleres internos de capacitación realizados</t>
  </si>
  <si>
    <t>INSTITUTO COLOMBIANO AGROPECUARIO- ICA
MODELO INTEGRADO DE PLANEACION Y GESTION 
PLAN DE ACCION INSTITUCIONAL (PAI) 2016</t>
  </si>
  <si>
    <t>Equipo de hardware adquiridos</t>
  </si>
  <si>
    <t>Porcentaje Acumulado</t>
  </si>
  <si>
    <t>Observaciones</t>
  </si>
  <si>
    <t xml:space="preserve">Para el caso de cultivares semestrales como maíz, algodón y arroz, las evaluaciones dan inicio de acuerdo a las fechas de siembras establecidas en cada subregión natural. En cuanto a palma se ha establecido la programación para dar inicio en el mes de abril. </t>
  </si>
  <si>
    <t>Hasta el I Bimestre se han cultivado 32,618 Hectáreas de las principales especies agrícolas del pais monitoreadas y controladas</t>
  </si>
  <si>
    <t>Hasta el I Bimestre se han cultivado 3,761 Hectareas de platano y Banano a nivel nacional</t>
  </si>
  <si>
    <t>Las toneladas de semilla certificada corresponden a Arroz 3.330, Maíz 507; papa 1.499; Soya 1.564</t>
  </si>
  <si>
    <t xml:space="preserve">Durante el mes de Febrero se inspeccionaron 1.904 cargamentos agrícolas, de los cuales se interceptó un cargamento de Tetranychus en pera fresca procedente de Estados Unidos de América, dos cargamentos de manzana fresca procedente de Italia por presencia de Allothrombium, tres cargamentos de kiwi procedentes de Italia por presencia de Tuckerella japonica, Amblyselus andersoni, Amblyseis sp, un cargamento de arandano procedente de Chile por presencia de Paralorryia mali y dos cargamentos de cebolla fresca procedente de Perú por presencia de Carpophilus hemipterus. </t>
  </si>
  <si>
    <t xml:space="preserve">En febrero se inspeccionaron sanitariamente 2.064 cargamentos pecuarios importados, dentro de los cuales se destacan las 14.626 toneladas de carne de cerdo de origen Estados Unidos, Chile y Canadá, 4.392 toneladas de carne mecánicamente deshuesada de pollo procedente de Chile y  Estados Unidos y 9.366 toneladas de leche en polvo.  </t>
  </si>
  <si>
    <t>Durante el mes de Febrero se emitieron 9.296 Certificados Fitosanitarios de Exportación y se rechazaron 133 cargamentos en los PAPF por inclumplimiento de requisitos, manteniendo la admisibilidad de nuestros productos en el mercado internacional.</t>
  </si>
  <si>
    <t>Durante febrero fueron expedidos 1.470 certificados sanitarios de inspeccion sanitaria para la exportación de animales y productos de origen animal, dentro de los cuales estan incluidos 17 bovinos  para lidia para Perú, 3.295 toneladas de cueros y pieles de origen bovino para uso industrial, 1.989 toneladas de alimentos balanceados para mascotas, 1.054 toneladas de carne bovina con destino a Rusia, Perú, Jordania, Curazao y hong Kong y 269 toneladas de juguetes para mascotas.</t>
  </si>
  <si>
    <t xml:space="preserve">Área Pecuaria:
Mantenimiento de  las zonas libres de Brucelosis:
1.La provincia de García Rovira y el municipio de Santa Bárbara en Santander, mediante Resolución 2572 del 9 de Julio de 2009
2.Del Departamento de Boyacá los  municipios de Soatá, Boavita, Tipacoque, covarachia, San Mateo, la Uvita, Chiscas, el Cocuy, Espino, Guacamayas, Guican, Panqueba, y las veredas Mortiñal, Tobal, Cortadera, Parroquita, Quindeba, la playa y Quinchua del municipio de Chita mediante resolución 5126 de 2011
3. El Departamento de San Andres y Providencia mediante resolución 3810 de 2013
Mantenimiento de  las zonas libres de Tuberculosis:
4,El Cañón de Anaime en el municipio de Cajamarca-Tolima y el municipio de Cajamarca departamento del  Tolima mediante resolución 4437 de 2010
5, El Municipio de Cajamarca en el Tolima mediante resolución 5315 de 2011
6. El Departamento de San Andres y Providencia mediante resolución 3811 de 2013
Mantenimiento del  estatus sanitario de las  zonas Libre de Peste Porcina Clásica:
7. Los Departamento de Amazonas, en las Islas de San Andrés y Providencia y en los municipios y los municipios de Acandí, Bojayá, Bahía Solano, El Carmen del Darién, Unguía, Riosucio y Juradó en el Departamento del Chocó y Murindó y Vigía del Fuerte en el Departamento de Antioquia las cuales fueron declaradas mediante las resolucion 320 de 2009.
8.Los Departamentos de Antioquia (con excepción del magdalena medio, Urabá y bajo Cauca Antioqueño)el dfepartamento de Caldas (con excepción del magdalena medio caldense) Quindío, Risaralda, Valle del Cauca, zona centro-sur del Chocó y el Municipio de Cajamarca en en el Tolima declarada mediante Reolución 3575 de 2011.
9. Los departamentos de Guainia, Guaviare, Vichada y el Municipio de Puerto Concordia en el Meta declarada mediante Resolución 1538 de 2010.
Mantenimiento de las zonas Libres sin Vacunación de Aftosa:
10.Región noroccidental del departamento del Chocó en la frontera con la Repúblicade Panamá
11. Archipielago de San Andrés, Providencia y Santa catalina.
Área Vegetal:
4 areas libres mantenidas de Roya Blanca del Crisantemo - RBC en cultivos ornamentales, asi: 1) Antioquia segun resolucion ICA 2965 del 28AGO2008; 2) Cauca según resolución ICA 5314 del 26DIC2011; 3) Quindio según resolcuión ICA 5313 del 26DIC2011 y 4) Caldas según resolucion ICA 5607 del 30DIC2013. 
3 areas libres del picudo del algodonero Anthonomus grandis según resolución ICA 2357 del 14JULO2008, asi: 1)  Llanos Orientales que incluyen los departamentos de Casanare, Meta, Vichada, y Guaviare; 2) Valle del Patía (departamento de Cauca) y 3) Municipios del occidente del departamento de Antioquia (Cañasgordas, Dabeiba, Olaya y Uramita). </t>
  </si>
  <si>
    <t>Norte del Valle del Cauca -Resolución 2696 de 2008 (La Unión, Roldanillo, Toro y Zarzal como área de  baja prevalencia para Anastrepha complejo fraterculus, Anastrepha  grandis y Ceratitis capitata.), Antioquia -Resolución 5337 de 2012(Concepción, San Vicente, El Peñol, Guarne, Rionegro, Marinilla, Santuario, El Retiro, La Ceja, La Unión, Carmen de Viboral, Abejorral y Sonsón del departamento de Antioquia, como área de baja prevalencia para Ceratitis capitata  (Wiedemann)) y Altiplano Cundiboyacense - Resolución 5608 de 2013(área de baja prevalencia para Ceratitis capitata (Wiedemann), localizada en 27 municipios del departamento de Cundinamarca y 16 municipios del departamento de Boyacá).</t>
  </si>
  <si>
    <t xml:space="preserve">Se mantiene el 100% del país declarado como libre de Fiebre Aftosa con Vacunación </t>
  </si>
  <si>
    <t xml:space="preserve">A la fecha se presentan avances principalmente en la contratación del personal aunque no se alcanza  el 50% requerido, razon por la cual no se reporta aun una avance en la meta. </t>
  </si>
  <si>
    <t>El avance para el mes de febrero de 0 , puesto que se esta comenzando la implementación de los planes de acción y se estan programando la participación en los ensayos interlaboratorios</t>
  </si>
  <si>
    <t>Se revisa el estado de los laboratorios y la programación para la realización de las validaciones de las pruebas para dar inicio a este indicador.</t>
  </si>
  <si>
    <t>Se han radicado  37 solicitudes de registro y/o modificación de empresas de las cuales se legalizó el 100%.</t>
  </si>
  <si>
    <t>Área Animal:En esta actividad del Banco de Germoplasma animal no se reporta nada, debido a que hasta el mes de febrero se firmo el convenio para la vigencia 2016.</t>
  </si>
  <si>
    <t>El convenio fue firmado en mitad de febrero y no se ha realizado el primer desembolso</t>
  </si>
  <si>
    <t>En este mes criopreservación de 500 dosis o pajillas de semen y embriones de toros criollos y embriones bovinos y ovinos.</t>
  </si>
  <si>
    <t>Se han conservado las razas bovinas de acuerdo a su ubicación geográfica:
ANTIOQUIA: E.E el Nus: Raza Bovina Blanco Orejinegro y Raza Porcina San Pedreño.
CORDOBA: E.E TURIPANA: Razas Bovinas Costeño con Cuernos y Romosinuano y Raza Porcina Zungo.
META: E.E LA LIBERTAD: Raza Bovina Sanmartinero y Raza Porcina Casco de Mula
NARIÑO: E.E OBONUCO: Razas ovinas Criolla y mora
VALLE DEL CAUCA: Raza Hartón el Valle</t>
  </si>
  <si>
    <t>Se solicitaron 3657  servicios, los cuales fueron atendidos en su totalidad. Cerrados 3509 y pendientes por Cerrar 148 que se estan gestionando.</t>
  </si>
  <si>
    <t>De conformidad a los ANS estipulados en el Acuerdo Marco y al tiempo de disponibilidad del servicio prestado por el contratista</t>
  </si>
  <si>
    <t xml:space="preserve">Se asignó recursos presupuestales a todas las Seccionales y a Oficinas Nacionales  para cumplir con el pago de servicios públicos, tiquetes aéreos, arrendamiento, otros; para contribuir al desarrollo de temas misionales.  </t>
  </si>
  <si>
    <t>*Modulo para la Gestion del Proceso Analitico en LNDF(Área de Entomologia)
*Modulo para la Gestion del Proceso Área de Recepcion de Muestras en LNDF</t>
  </si>
  <si>
    <t>Acumulado I Bimestre
(Enero - Febrero)</t>
  </si>
  <si>
    <t>Acumulado II Bimestre
(Marzo - Abril)</t>
  </si>
  <si>
    <t>Esta Programada para el 2° Semestre del año 2016</t>
  </si>
  <si>
    <t>Hasta el 1° Bismestre del año 2016 se ha cumplido con el 16% de los puestos de control Fronterizos dotados.</t>
  </si>
  <si>
    <t>Hasta el mes de Febrero se han registrado 4 Nuevos viveros a nivel nacional</t>
  </si>
  <si>
    <t>Al I Bimestre se han supervisado  y controlado 881 Almacenes de comercializdores de insumos agrícolas</t>
  </si>
  <si>
    <t>Hasta el 1° Bimestre no se han auditado nimgun proceso, estan programados para el 2° Semestre de la vigencia 2016</t>
  </si>
  <si>
    <t>Hasta el 1° Bimestre no se han realizado nimguna auditoria interna de la calidad, estan programados para el 2° Semestre de la vigencia 2016</t>
  </si>
  <si>
    <t>Hasta el I Bimestre se han entregaron 14 nuevos certificados de obtentor</t>
  </si>
  <si>
    <t>En el I Bimestre no se realizaron pruebas de DHE</t>
  </si>
  <si>
    <t>Al I Bimestre se han certificado 2  predios en BPA</t>
  </si>
  <si>
    <t xml:space="preserve">Durante el mes de abril se inspeccionaron 2.296 cargamentos agrícolas, de los cuales se interceptaron tres (3) cargamentos de cacao grano procedente de Ecuador por presencia de Carpophilus obsoletus, Un (1) cargamento de manzana fresca procedente de Chile por presencia de Pseudococcus sp, Un (1) cargamento de mandarina fresca procedente de España por presencia de Lorrya formosa y Un (1) cargamento de manzana fresca procedente de Francia por presencia de Amblyseiud andersoni. </t>
  </si>
  <si>
    <t xml:space="preserve">Durante el mes de abril se inspeccionaron sanitariamente 2.184 cargamentos  pecuarios importados, dentro de los cuales se destacan las 2.495 toneladas de carne de cerdo cuyos  paises de origen fueron Estados Unidos, Chile y Canadá, 3.035 toneladas de carne mecánicamente deshuesada de pollo procedente  de Chile y  Estados Unidos y  4.859 toneladas de leche en polvo.  </t>
  </si>
  <si>
    <t>Durante el mes de abril se emitieron 9.761 Certificados Fitosanitarios de Exportación y se rechazaron 102 cargamentos en los PAPF por inclumplimiento de requisitos, manteniendo la admisibilidad de nuestros productos en el mercado internacional.</t>
  </si>
  <si>
    <t>Durante el mes de abril fueron expedidos 1.432 certificados sanitarios de inspeccion sanitaria para la exportación de animales y productos de origen animal, dentro de los cuales estan incluidos 22.222  bovinos para Jordania, Libano e Irak  igualmente 2.058,6toneladas de cueros y pieles de origen bovino para uso industrial, 2.479 toneladas de alimentos balanceados para mascotas, 600 toneladas de carne bovina con destino a Rusia, Perú, Jordania, Curazao,  Libia, y Hong Kong y 257 toneladas de juguetes para mascotas elaborados a partir de materias primas de origen bovino y porcino.</t>
  </si>
  <si>
    <t xml:space="preserve">Se mantiene el % del país declarado como libre de Fiebre Aftosa con Vacunación </t>
  </si>
  <si>
    <t>En este mes criopreservación de 700 dosis o pajillas de semen y embriones de toros criollos y embriones bovinos y ovinos.</t>
  </si>
  <si>
    <t xml:space="preserve">Marzo: Primera Caracterización: Caracterización molecular de la población de las razas bovinas criollas Bon, Romo, CCC y San Martinero </t>
  </si>
  <si>
    <t xml:space="preserve">La meta depende netamente de las solicitudes de los usuarios, a la fecha no se han recibido solicitudes para el establecimeinto de pruebas de Distinguibilidad, </t>
  </si>
  <si>
    <t>Para el caso de cultivares semestrales como maíz, algodón y arroz, las evaluaciones dan inicio de acuerdo a las fechas de siembras establecidas en cada subregión natural. En cuanto a palma se programó dar inicio de seguimiento en el mes de mayo a plantaciones de la zona centro - Departamento Santander y Orinoquia - Departamento Casanare.</t>
  </si>
  <si>
    <t xml:space="preserve">El incremento de variedades vegetales protegidas, depende del cumplimiento total de los requisitos para otorgar el certificado de obtentor. </t>
  </si>
  <si>
    <t>Hasta el II Bimestre se han cultivado 13,158 Hectareas de Platano y Banano a nivel nacional</t>
  </si>
  <si>
    <t>se han atendido  95.704 has en  1.354 visitas realizadas.  En Antioquia: 647 has, Atlántico: 1.462 has, Bolívar: 8.388 has, Casanare: 3.927 has, Cesar: 11.235 has, Córdoba: 1.729 has, Guajira: 827 has, Magdalena: 5.838 has, Meta: 45.542 has, Nariño: 2.327 has, Norte de Sder: 3.284 has, Santander: 9.845 has y Sucre: 650 has.</t>
  </si>
  <si>
    <t>Al mes de abril se han certificado 84 predios en BPA, así: Antioquia: 41; Caldas: 7; Nariño: 1; Meta 3; Quindio: 4; Risaralda: 18 y  Valle del Cauca 10</t>
  </si>
  <si>
    <t>Las toneladas de semilla certificada corresponden a Arroz 14,086.7, Maíz 3,656.3; Frijol 1.8 papa 2.877.2; Soya 714.2</t>
  </si>
  <si>
    <t>Hasta el mes de Abril se ha cumplido con un 33% de los puestos de control Fronterizos dotados.</t>
  </si>
  <si>
    <t xml:space="preserve">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t>
  </si>
  <si>
    <t>El avance para el mes de Abril es de 0 , puesto que se esta comenzando la implementación de los planes de acción y se estan programando la participación en los ensayos interlaboratorios</t>
  </si>
  <si>
    <t xml:space="preserve">Para este mes reportan las 28 seccionales del país con acciones en el Programa Fitosanitario Forestal: Antioquia, Arauca, Atlántico, Bolívar, Boyacá, Caldas, Caquetá, Casanare, Cauca, Cesar, Chocó, Córdoba, Cundinamarca, Guaviare, Huila, La Guajira, Magdalena, Meta, Nariño, Norte de Santander, Putumayo, Quindío, Risaralda, Santander, Sucre, Tolima, Valle del Cauca y Vichada. </t>
  </si>
  <si>
    <t>Se han radicado  76 solicitudes de registro y/o modificación de empresas de las cuales se legalizó el 100%.</t>
  </si>
  <si>
    <t xml:space="preserve">Al mes de ABRIL se han supervisado  y controlado 2737 Almacenes de comercializdores de insumos agrícolas así: Amazonas: 4; Antioquia: 353; Arauca: 50; Atlántico: 77; Bolívar: 107; Boyacá: 63; Caldas: 115; Caquetá: 41; Casanare: 42; Cauca: 144; Cesar: 69; Chocó: 62; Córdoba: 133; C/marca: 294; Guainia: 10; Guajira: 17; Guaviare: 53; Huila: 138; Magdalena: 56; Meta: 103; Nariño: 130; Norte de Santander: 48; Putumayo: 68; Quindio: 38; Risaralda: 103; Santander: 103;  Sucre:  126; Tolima: 56; Valle: 125; Vaupés: 4; Vichada: 5.  Para un porcentaje de ejecución del 39%, con respecto a la meta anual. </t>
  </si>
  <si>
    <t>1 Vegetal</t>
  </si>
  <si>
    <t>Se solicitaron2774  servicios, los cuales fueron atendidos en su totalidad. Cerrados 2688 y pendientes por Cerrar 86 que se estan gestionando.</t>
  </si>
  <si>
    <t>Hasta el mes de Abril no se han auditado ningun proceso en la entidad. II semestre del año.</t>
  </si>
  <si>
    <t>*Modulo para la Gestion del Proceso Analitico en LNDF(Área de Entomologia)
*Modulo para la Gestion del Proceso Área de Recepcion de Muestras en LNDF
*Modulo para la Gestion del Proceso Analitico en Laboratorio Nacional de Insumos pecuarios.
*Modulo para la Gestion del Proceso en LNDF Area de Fitopatologia (analisis Burkholderia Glumae; Analisis deteccion e identificacion Tilletia horrida  en arroz paddy mediante el lavado de granos y caracterizacion morfologicas; Analisis deteccion de Ralstonia solanacearum por PCR).</t>
  </si>
  <si>
    <t>Hasta el mes de Abril no se han realizado las auditorias internas de calidad en la entidad. II semestre del año</t>
  </si>
  <si>
    <t xml:space="preserve">La meta depende netamente de las solicitudes de los usuarios, a la fecha no se han recibido solicitudes para el establecimiento de pruebas de Distinguibilidad, Homogeneidad y Estabilidad. </t>
  </si>
  <si>
    <t>En el mes de junio se llevaron a cabo 9 seguimientos postregistro a predios de cultivares de palma en la zona Llanos Orientales - Departamento Casanare.</t>
  </si>
  <si>
    <t xml:space="preserve">En el mes de junio se entregaron 4 nuevos certificados de obtentor. </t>
  </si>
  <si>
    <t>Hasta el mes de Junio se han cultivado a nivel nacional 24.720 hectareas de Platano y banano.</t>
  </si>
  <si>
    <t>En el proyecto de Palma de Aceite en el mes de Junio de 2016 se atendieron 34.395,71 has en  657 visitas realizadas. En Antioquia: 57 has, Atlántico: 337 has, Bolívar: 1.855,76 , Casanare: 1.514,71 has, Cesar: 6.700,97 has, Córdoba: 196,67 has, Guajira: 112,3 has, Magdalena: 2.413,2 has, Meta: 16.043,84 has, Nariño, 1.074 has, Norte de Sder: 941,58 has, Santander: 2.893 has y Sucre: 256 has.
Se atendieron un total de 549 productores y se han visitado 595 predios cultivadores de palma de aceite.</t>
  </si>
  <si>
    <t>Al mes de JUNIO se han certificado 139 predios en BPA, así: Antioquia: 41; Boyacá: 32; Caldas: 7; Huila: 22;  Nariño: 1; Meta 3; Quindio: 4; Risaralda: 18 y  Valle del Cauca 11.- Para una ejecución del 23% con respecto a la meta anual.-</t>
  </si>
  <si>
    <t>Las toneladas de semilla certificada corresponden a Arroz 24.047, Maíz 3.842,4; Frijol 5,3 papa 2.877,8; Soya 714,3</t>
  </si>
  <si>
    <t xml:space="preserve">Durante el mes de junio se inspeccionaron 1.990 cargamentos agrícolas, de los cuales se interceptaron Dos (2) envíos de cereza fresca procedente de España por presencia de especimentes de la familia Diaspididae y Diaspidiotus perniciosus, Un (1) envío de semilla de arroz procedente de Estados Unidos de América por viabilidad de Teliosporas de Tilletia horrida, Un (1) envío de turba procedente de Lituania por presencia de Phyllum: Basidiomycota, Un envío de pera fresca de Argentina por presencia de Tydeus californicus, y Un (1) cargamento de lenteja grano procedente de Canadá por presencia de suelo. </t>
  </si>
  <si>
    <t xml:space="preserve">En junio del presente año se inspeccionaron sanitariamente 2310 cargamentos  pecuarios importados, dentro de los cuales se destacan las 2785,8 toneladas de carne de cerdo cuyos  paises de origen fueron Estados Unidos, Chile y Canadá, 2778,8 toneladas de carne mecánicamente deshuesada de pollo procedente  de Chile y  Estados Unidos y las 3657,1 toneladas de leche en polvo.  </t>
  </si>
  <si>
    <t>Durante el mes de junio se emitieron 8.384 Certificados Fitosanitarios de Exportación y se rechazaron 81 cargamentos en los PAPF por inclumplimiento de requisitos, manteniendo la admisibilidad de nuestros productos en el mercado internacional.</t>
  </si>
  <si>
    <t>Durante junio de 2016 fueron expedidos 1522 certificados sanitarios de inspeccion sanitaria para la exportación de animales y productos de origen animal, dentro de los cuales estan incluidas  6102 bovinos en pie, 1512,5 toneladas de cueros y pieles de origen bovino para uso industrial, 1655,3 t toneladas de alimentos balanceados para mascotas, 280,9 toneladas de carne bovina  con destino a Rusia, Perú, Curazao y Hong Kong y 157,5,5toneladas de juguetes para mascotas elaborados a partir de materias primas de origen bovino y porcino.</t>
  </si>
  <si>
    <t>Hasta el mes de Junio se ha cumplido con un 50% de los puestos de control Fronterizos dotados</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</si>
  <si>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t>
  </si>
  <si>
    <t>El avance para el mes de Junio es de 0 , puesto que se estan implementando los planes de acción y la participación en los ensayos interlaboratorios</t>
  </si>
  <si>
    <t>Hasta el mes de Abril se  registraron 8 viveros nuevos. Para un total de 14 Vivero a Nivel nacional.</t>
  </si>
  <si>
    <t xml:space="preserve">En el mes de Junio se llevaron a cabo registros en los departamentos de Antioquia y Cundinamarca </t>
  </si>
  <si>
    <t xml:space="preserve">Reportan 25 de las 28  seccionales del País con acciones en el Programa Fitosanitario Forestal: Antioquia, Arauca, Atlántico, Bolívar, Boyacá, Caldas, Caquetá, Casanare, Cauca, Cesar, Chocó, Córdoba, Cundinamarca, Guaviare, Huila, La Guajira, Magdalena, Meta, Nariño, Norte de Santander, Putumayo, Sucre, Tolima, Valle del Cauca, Vichada. Las seccionales de Quindio, Risaralda y Santander se encuentran pendientes  de envío de información a fecha Mayo de 2016. </t>
  </si>
  <si>
    <t>Se han radicado  117 solicitudes de registro y/o modificación de empresas de las cuales se legalizó el 100%.</t>
  </si>
  <si>
    <t xml:space="preserve">Al mes de JUNIO se han supervisado  y controlado 4262 Almacenes de comercializadores de insumos agrícolas así: Amazonas: 8; Antioquia: 497; Arauca: 69; Atlántico: 106; Bolívar: 157; Boyacá:175; Caldas: 151; Caquetá: 57; Casanare: 58; Cauca: 191; Cesar: 105; Chocó: 77; Córdoba: 214; C/marca: 456; Guainia: 20; Guajira: 26; Guaviare: 72; Huila: 195; Magdalena: 113; Meta: 165; Nariño: 219; Norte de Santander: 143; Putumayo: 105; Quindio: 59; Risaralda: 167; Santander: 160;  Sucre:  198 Tolima: 112; Valle: 174; Vaupés: 4; Vichada: 5.  Para un porcentaje de ejecución del 61%, con respecto a la meta anual. </t>
  </si>
  <si>
    <t xml:space="preserve">En mayo se criopreservación de 500 dosis o pajillas de semen y embriones de toros criollos y embriones bovinos y ovinos que sumado a las 1800 de los meses </t>
  </si>
  <si>
    <t>1 Vegetal
1 Animal</t>
  </si>
  <si>
    <t>Se solicitaron 3071 servicios, los cuales fueron atendidos en su totalidad. Cerrados 2931  y pendientes por Cerrar  140  que se estan gestionando</t>
  </si>
  <si>
    <t xml:space="preserve">Se elabora el Plan de tratamiento de riesgos para la vigencia 2016, con participacion de 30 seccionales y 10 dependencias del nivel central lo cual corresponde a un  93% de participación </t>
  </si>
  <si>
    <t xml:space="preserve">se solicita mediante sisad el primer avance de ejecución del plan de tratamiento estableciendo como plazo maximo, para la entrega, el 30 de julio de 2016. </t>
  </si>
  <si>
    <t>Se tiene programada realizar la audiencia de rendición de cuentas para el dia 26 de julio de 2016 por lo cual desde el dia 5 de mayo de 2016  se tiene publicado el informe de gestión en la pagina web de la entidad</t>
  </si>
  <si>
    <t>Se diligencio en el mes de Febrero de la vigencia 2016</t>
  </si>
  <si>
    <t>Se tiene programado auditar los 14 Procesos que tiene la entidad en la vigencia 2016</t>
  </si>
  <si>
    <t>Acumulado III Bimestre
(Mayo - Junio)</t>
  </si>
  <si>
    <t>Acumulado IV Bimestre
(Julio - Agosto)</t>
  </si>
  <si>
    <t xml:space="preserve">En el transcurso de la vigencia 2016 se han iniciado quince (15) procesos meritocráticos para Gerentes, en las Seccionales Arauca, Guainia, Putumayo, Chocó, Córdoba, Norte de Santander, Santander, Amazonas, Guajira, Guaviare, Valle del Cauca, Antioquia, Casanare, Cundinamarca y Vaupés.
De estos procesos se finalizaron los procesos de Arauca, Guainía y Putumayo con los  nombramientos de los Drs. Rafael Ricardo Cadena Boscan, Julio César Dominguez Goinzález y Jehann Favio Muñoz Quijano.
Los procesos meritocráticos de Chocó, Córdoba, Norte de Santander, Santander, Amazonas, y Valle del Cauca se relizó la entrevista y se envío la terna a la Gobernación para la designación del aspirante.
Las Seccionales Guajira y Guaviare se realizó la entrevista.
Se van a iniciar los procesos de Antioquia, Casanare, Cundinamarca y Vaupés.
En el Nivel Central se han realizado dos procesos meritocráticos, así:
1) Asesor Gerencia General, finalizado y se proyecta posesión del Dr. Anwar Salin Daccarett para el 01 de Agosto de 2016.
2) Director Técnico de Asuntos Internacionales: Finalizado. el Dr. Iván Aníbal Gutiérrez Fontalvo tomó posesión del cargo el 05 de Julio de 2016.
</t>
  </si>
  <si>
    <t xml:space="preserve">La meta depende netamente de las solicitudes de los usuarios, a la fecha no se han recibido solicitudes para el establecimiento de pruebas de Distinguibilidad, Homogeneidad y Estabilidad. Está proyectdo para el último trimestre de 2016. </t>
  </si>
  <si>
    <t xml:space="preserve">En el proyecto de Palma de Aceite en el mes de Agosto de 2016 se atendieron 34.369,8 has en  823 visitas realizadas. En Antioquia: 56 has, Atlántico: 316 has, Bolívar: 2.492,39 , Casanare: 3.541,09 has, Cesar: 1.082,7 has, Córdoba: 405,5 has, Guajira: 287,6 has, Magdalena: 862 has, Meta: 15.280,81 has, Nariño: 3.419,43 has, Norte de Sder: 762,30 has, Santander: 5.321 has y Sucre: 543 has.
Se atendieron un total de 507 productores y se  visitaron 632 predios cultivadores de palma de aceite.
El acumulado a Agosto de 2016, se reporta en las siguientes cifras:
se han atendido  258.896,48 has en 4.373 visitas realizadas. En Antioquia: 995 has, Atlántico: 2.779 has, Bolívar: 22.718,2 has, Casanare: 17.276,71 has, Cesar: 25.847,63 has, Córdoba: 3.278,82 has, Guajira: 1.553,4 has, Magdalena: 11.661,93 has, Meta: 118.597,98 has, Nariño: 12.303,78 has, Norte de Sder: 8.949,37 has, Santander: 30.681 has y Sucre: 2.254 has.
Se han hecho 55 eventos de educomunicación. Se han atendido un total de 3.006 productores y se han visitado 3.182 predios cultivadores de palma de aceite. 
También se evidenció avance de registro de metas acumuladas para el Mes de  AGOSTO a Nivel Seccional  en los siguientes proyectos: Arroz 29.263,24 has, Cacao 8.249,73  has, Café  7.015,63  has, Caña panelera  10.826,1 has, Caucho 6.900,01  has, Frutales 8.755 has, Hortalizas y Aromáticas 1.958,12 has,  Papa 1.315,54 has </t>
  </si>
  <si>
    <t>Al mes de AGOSTO se han certificado 274 predios en BPA, así: Antioquia: 102; Boyacá: 32; Caldas: 7; Cauca: 23; C/marca: 16; Huila: 52;  Nariño: 1; Meta 3; Quindio: 4; Risaralda: 18; Tolima 5 y  Valle del Cauca 11.- Para una ejecución del 45% con respecto a la meta anual.</t>
  </si>
  <si>
    <t>Las toneladas de semilla certificada corresponden a Arroz 26.047.1, Maíz 4.031,4; Frijol 12,9 papa 4.090,1; Soya 2.278,8, Sorgo 7,6</t>
  </si>
  <si>
    <t xml:space="preserve">Durante el mes de agosto se inspeccionaron 2.238 cargamentos agrícolas, de los cuales se interceptó Un (1) envío de 20.9 ton. de  manzana fresca procedente de Chile por presencia de especimentes de Pseudococcus sp. </t>
  </si>
  <si>
    <t xml:space="preserve">En el mes de agosto se inspeccionaron sanitariamente 2.600 cargamentos pecuarios importados, dentro de los cuales se destacan 2.971 ton. de carne de cerdo cuyos  paises de origen fueron Estados Unidos, Chile y Canadá, 2.959 ton. de carne mecánicamente deshuesada de pollo procedente  de Chile y  Estados Unidos y 1.876 toneladas de leche en polvo.  </t>
  </si>
  <si>
    <t>Durante el mes de agosto se emitieron 8.922 Certificados Fitosanitarios de Exportación y se rechazaron 66 cargamentos en los PAPF por inclumplimiento de requisitos, manteniendo la admisibilidad de nuestros productos en el mercado internacional.</t>
  </si>
  <si>
    <t>Durante Agosto fueron expedidos 1.881 certificados sanitarios de inspeccion sanitaria para la exportación de animales y productos de origen animal, dentro de los cuales estan incluidos 6.198  bovinos en pie con destino a Irak, 2.080 toneladas de cueros y pieles de origen bovino para uso industrial, 1.122 toneladas de alimentos balanceados para mascotas, 943 toneladas de carne bovina  con destino a Rusia, Perú, Curazao, Jordania, Líbano, Perú y Vietnam  y 304 toneladas de juguetes para mascotas elaborados a partir de materias primas de origen bovino y porcino.</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</si>
  <si>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 En el mes de julio se repeortan los laboratorios aGRÍCOLAS de LNDF- MR Y ldf de nariño, en el área veterinaria  los laboratorios de Popayá, pasto y Tuluá.  Para el mes de agosto los LDV de Cartagena, Manizales, Valledupar, Cereté y Armenia.</t>
  </si>
  <si>
    <t>El avance para el mes de Agosto es de 0 , puesto que se estan implementando los planes de acción y la participación en los ensayos interlaboratorios</t>
  </si>
  <si>
    <t>En el mes de agosto se registraron viveros en los departamentos de Cundinamarca, Antioquia y Valle del Cauca.</t>
  </si>
  <si>
    <t xml:space="preserve">Reportan actividades las siguientes seccionales:
Antioquia, Arauca, Atlántico, Bolívar, Boyacá, Caldas, Caquetá, Casanare, Cauca, Cesar, Chocó, Córdoba, Cundinamarca, Guaviare, Huila, La Guajira, Magdalena,  Meta, Nariño, Norte de Santander, Santander, Putumayo, Sucre, Tolima, Valle del Cauca, Vichada, Quindio, Risaralda.
La Seccional  SANTANDER no ha enviado  información para los meses de Mayo, Junio y Julio de 2016.
</t>
  </si>
  <si>
    <t>Al mes de AGOSTO se han radicado  174 solicitudes de registro y/o modificación de empresas de las cuales se legalizó el 100%.</t>
  </si>
  <si>
    <t xml:space="preserve">Al mes de AGOSTO se han supervisado  y controlado 5517 Almacenes de comercializdores de insumos agrícolas así: Amazonas: 8; Antioquia: 635; Arauca: 82; Atlántico: 133; Bolívar: 194; Boyacá:203; Caldas: 158; Caquetá: 78; Casanare: 65; Cauca: 191; Cesar: 138; Chocó: 101; Córdoba: 246; C/marca: 581; Guainia: 26; Guajira: 70; Guaviare: 83; Huila: 267; Magdalena: 212; Meta: 193; Nariño: 286; Norte de Santander: 193; Putumayo: 1392; Quindio: 90; Risaralda: 234; Santander: 251;  Sucre:  248 Tolima: 175; Valle: 214; Vaupés: 12; Vichada: 11. Para un porcentaje de ejecución del 79%, con respecto a la meta anual. </t>
  </si>
  <si>
    <t>La meta se supera en razón a que en una accesión habían 23 especímenes  más y se hizo el trabajo completo.</t>
  </si>
  <si>
    <t xml:space="preserve">Hemoparasito aislado  en bovinos en Cundinamarca. Pendiente caracterización </t>
  </si>
  <si>
    <t>Se solicitaron 3575 servicios, los cuales fueron atendidos y cerrados  en su totalidad.</t>
  </si>
  <si>
    <t>Se tiene programado empezar a auditar en Septiembre  los 14 Procesos que tiene la entidad en la vigencia 2016</t>
  </si>
  <si>
    <t xml:space="preserve">*Modulo para la Gestion del Proceso Analitico en LNDF(Área de Entomologia)
*Modulo para la Gestion del Proceso Área de Recepcion de Muestras en LNDF
*Modulo para la Gestion del Proceso Analitico en Laboratorio Nacional de Insumos pecuarios.
*Modulo para la Gestion del Proceso en LNDF Area de Fitopatologia (analisis Burkholderia Glumae; Analisis deteccion e identificacion Tilletia horrida  en arroz paddy mediante el lavado de granos y caracterizacion morfologicas; Analisis deteccion de Ralstonia solanacearum por PCR).
* Version 3,15,1 del SIGMA que contiene ajustes al modulo de guia sanitaria y desarrollo de los modulos de soporte.
* versión 3,16 del SIGMA:  ajuste modulo novedades de inventario; ajuste recaegorizacion durante la GSMI;Impresión de la GSMI en papel blanco y pagina validadora; Trazabilidad de animales en concentraciones ganaderas; ajuste al modulo de autorizaciones; RUV electronicos; ajuste reporte Movilización Mensual.
*Módulos de recepción de Muestras y Módulo para Gestión del Proceso Analitico de las Áreas de Biologicos Viralaes de Campaña y Biologicos Bacteriano del Laboratorio nacional de insumos Pecuarios (LANIP)  </t>
  </si>
  <si>
    <t>Estan programadas para el mes de septiembre y Octubre de la vigencia 2016</t>
  </si>
  <si>
    <t>A la fecha se ha cumplido con  la meta de 20 cursos, haciendo la salvedad que se estan incluyendo las capacitaciones que no han generado costos.</t>
  </si>
  <si>
    <t xml:space="preserve">Se presento el Plan de Acción del Grupo de Bienestar Social y Capacitación fue aprobado por el Subgerente Administrativo y Financiero. </t>
  </si>
  <si>
    <t>Acitividades realizadas según el Cronograma aprobado.</t>
  </si>
  <si>
    <t>Se realizo la rendicion de cuentas el dia 26 de julio de la vigencia 2016 y se publico en la web</t>
  </si>
  <si>
    <t>Se realizo la rendicion de cuentas el dia 26 de julio de la vigencia 2016</t>
  </si>
  <si>
    <t>Eventos para socializar el Reglamento Interno de PQR  en el Instituto</t>
  </si>
  <si>
    <t xml:space="preserve">Respuesta Oportuna  a las PQR recibidas </t>
  </si>
  <si>
    <t>Ejecución del PIC</t>
  </si>
  <si>
    <t>Actualizacion del Reglamento de Archivo y Correspondencia.</t>
  </si>
  <si>
    <t>Meta y Cauca</t>
  </si>
  <si>
    <t>Se presento el PIC fue aprobado por el Comité de Capacitación</t>
  </si>
  <si>
    <t>Estos valores incluyen los items programados en el Plan Anual de Adquisiciones a nivel nacional.  Se puede observar que los procesos programdos han ido disminuyendo trimestre a trimestre en razón a las modificaciones solicitadas por las diferentes dependencias como consecuencia de la reducción en el presupuesto a todas las áreas y seccionales.  Se aclara que esta información es a la fecha.</t>
  </si>
  <si>
    <t>Se le ha realizazo seguimiento a los proyectos de inversion al DNP</t>
  </si>
  <si>
    <t>Se Elaboro y publico el 28 de Marzo de la vigencia 2016</t>
  </si>
  <si>
    <t>Se elaboro en Diciembre de la vigencia 2015</t>
  </si>
  <si>
    <t>Acumulado 
(Noviembre)</t>
  </si>
  <si>
    <t xml:space="preserve">En el mes de noviembre se llevó a cabo el establecimiento de 5 pruebas de Distinguibilidad, Homogeneidad y Estabilidad de materiales de arroz </t>
  </si>
  <si>
    <t>Se ha realizado seguimiento postregistro a 10 predios de cultivares de palma en la zona Caribe Seco - Departamento Cesar.</t>
  </si>
  <si>
    <t xml:space="preserve">En el mes de Noviembre se entregaron 14 certificados de obtentor nuevos </t>
  </si>
  <si>
    <t>Para contrarrestar posibles amenazas de entrada al pais de plagas exóticas como el Fusarium oxysporum raza 4 que ataca a todas las musáceas y no tiene cura, condujo a que se incrementaran las acciones de prevención en  un mayor número de áreas a las previstas inicialmente.</t>
  </si>
  <si>
    <t xml:space="preserve">En el proyecto de Palma de Aceite en el mes de Noviembre de 2016 se atendieron 46.083 has en  521 visitas realizadas. En Antioquia: 0 has, Atlántico: 136 has, Bolívar: 550 , Casanare: 11.677 has, Cesar: 10.573 has, Córdoba: 40 has, Guajira: 61 has, Magdalena: 820 has, Meta: 13.655 has, Nariño: 899 has, Norte de Sder: 597 has, Santander: 6.851 has y Sucre: 221 has.
Se atendieron un total de 391 productores y se  visitaron 480 predios cultivadores de palma de aceite.
El acumulado a Noviembre de 2016, se reporta en las siguientes cifras:
se han atendido  392.333 has en 6.354 visitas realizadas. En Antioquia: 1.073 has, Atlántico: 3.431 has, Bolívar: 26.612 has, Casanare: 46.891 has, Cesar: 43.466 has, Córdoba: 3.815 has, Guajira: 1.822 has, Magdalena: 13.633 has, Meta: 169.681 has, Nariño: 17.013 has, Norte de Sder: 12.770 has, Santander: 49.326 has y Sucre: 2.888 has.
Se han hecho 46 eventos de educomunicación. Se han atendido un total de 3.698 productores y se han visitado 3.678 predios cultivadores de palma de aceite.    
También se evidenció avance de registro de metas acumuladas para el Mes de  NOVIEMBRE a Nivel Seccional  en los siguientes proyectos:  Cacao 11.268,73 has, , Caña panelera  16.411,10 has,  Frutales 12.791 has, Hortalizas y Aromáticas 2.835,73 has, café 10.026,71 has y  papa 1.545,41 has.
</t>
  </si>
  <si>
    <t>Al mes de NOVIEMBRE se han certificado 661 predios en BPA, así: Antioquia: 128; Bolivar: 1; Boyacá: 74; Caldas: 43; Cauca: 23; C/marca: 38; Huila: 63;  Nariño: 27; Meta 3; Norte de Santander: 31; Putumayo: 19; Quindio: 14; Risaralda: 61; Tolima 5; Santander 48; Tolima: 36  y  Valle del Cauca 47.- Para una ejecución del 100% con respecto a la meta anual.-
La meta se supera en razón a la mayor demanda de solicitudes por parte de los interesados</t>
  </si>
  <si>
    <t>Las toneladas de semilla certificada corresponden a los cultivos de Arroz 29.906,4, Frijol 12,8, Maíz 4.230,3, Papa 5.605,1, Sorgo 7,6, Soya 2.445,8</t>
  </si>
  <si>
    <t>Durante el mes de noviembre se inspeccionaron 2.114 cargamentos agrícolas, interceptando 31 cargamentos, entre los cuales estan: Un (1) envío de 23.520 kilogramos de pera fresca procedente de Estados Unidos de América por presencia de especimenes de Galendromus occidentales, Un (1) envío de 23.250 kilogramos de lenjeta grano procedente de Estados Unidos de América por presencia de suelo y Un (1) envío de 17.500 kilogramos de arveja fibra procedente de Francia por presencia de Metopoplox ditomoides.</t>
  </si>
  <si>
    <t xml:space="preserve">En el mes de Noviembre fueron inspeccionados sanitariamente 2.914 cargamentos  pecuarios importados, dentro de los cuales se destacan 7.587 ton. de carne de cerdo cuyos  paises de origen fueron Estados Unidos, Chile y Canadá, 2288 ton. de carne mecánicamente deshuesada de pollo procedente de Chile y Estados Unidos y 2.534 toneladas de leche en polvo.  </t>
  </si>
  <si>
    <t>Durante el mes de noviembre se emitieron 9.822 Certificados Fitosanitarios de Exportación y se rechazaron 75 cargamentos en los PAPF por inclumplimiento de requisitos, manteniendo la admisibilidad de nuestros productos en el mercado internacional.</t>
  </si>
  <si>
    <t>En el transcurso de  noviembre fueron expedidos 1.451 certificados sanitarios de inspeccion sanitaria para la exportación de animales y productos de origen animal, dentro de los cuales estan incluidos 2.739  bovinos en pie con destino a Líbano,  2.175 toneladas de cueros y pieles de origen bovino para uso industrial, 1.627 toneladas de alimentos balanceados para mascotas, 1.329 toneladas de carne bovina con destino a Curazao, Hong Kong, Irak, Jordania, Líbano, Perú y Rusia  y 150 ton. de juguetes para mascotas elaborados a partir de materias primas de origen bovino y porcino.
Se supero la meta programada, debido a que se aumentaron las exportaciones y por consiguiente la demanda de nuestros servicios en los puertos, aeropuertos y pasos de frontera (PAPF). Consideramos que las principales razones son: el valor del dolar lo cual genera mayores ganancias al momento del reintegro de las divisas, la profundizacion de mercados y apertura de nuevos mercados.</t>
  </si>
  <si>
    <t xml:space="preserve">Área Pecuaria:
Mantenimiento de  las zonas libres de Brucelosis:
1. La provincia de García Rovira y el municipio de Santa Bárbara en Santander, mediante Resolución 2572 del 9 de Julio de 2009;  2. Del Departamento de Boyacá los  municipios de Soatá, Boavita, Tipacoque, covarachia, San Mateo, la Uvita, Chiscas, el Cocuy, Espino, Guacamayas, Guican, Panqueba, y las veredas Mortiñal, Tobal, Cortadera, Parroquita, Quindeba, la playa y Quinchua del municipio de Chita mediante resolución 5126 de 2011; 3. El Departamento de San Andres y Providencia mediante resolución 3810 de 2013.
Mantenimiento de  las zonas libres de Tuberculosis:
4. El Cañón de Anaime en el municipio de Cajamarca-Tolima y el municipio de Cajamarca departamento del  Tolima mediante resolución 4437 de 2010;  5.  El Municipio de Cajamarca en el Tolima mediante resolución 5315 de 2011; 6. El Departamento de San Andres y Providencia mediante resolución 3811 de 2013.
Mantenimiento del  estatus sanitario de las  zonas Libre de Peste Porcina Clásica: 
7. Los Departamento de Amazonas, en las Islas de San Andrés y Providencia y en los municipios y los municipios de Acandí, Bojayá, Bahía Solano, El Carmen del Darién, Unguía, Riosucio y Juradó en el Departamento del Chocó y Murindó y Vigía del Fuerte en el Departamento de Antioquia las cuales fueron declaradas mediante las resolucion 320 de 2009.  8. Los Departamentos de Antioquia (con excepción del magdalena medio, Urabá y bajo Cauca Antioqueño)el dfepartamento de Caldas (con excepción del magdalena medio caldense) Quindío, Risaralda, Valle del Cauca, zona centro-sur del Chocó y el Municipio de Cajamarca en en el Tolima declarada mediante Reolución 3575 de 2011. 9. Los departamentos de Guainia, Guaviare, Vichada y el Municipio de Puerto Concordia en el Meta declarada mediante Resolución 1538 de 2010.
Mantenimiento de las zonas Libres sin Vacunación de Aftosa:
10. Región noroccidental del departamento del Chocó en la frontera con la Repúblicade Panamá.  11. Archipielago de San Andrés, Providencia y Santa catalina.  
Área Vegetal:
4 areas libres mantenidas de Roya Blanca del Crisantemo - RBC en cultivos ornamentales, asi: 1) Antioquia segun resolucion ICA 2965 del 28AGO2008; 2) Cauca según resolución ICA 5314 del 26DIC2011; 3) Quindio según resolcuión ICA 5313 del 26DIC2011 y 4) Caldas según resolucion ICA 5607 del 30DIC2013.   3 areas libres del picudo del algodonero Anthonomus grandis según resolución ICA 2357 del 14JULO2008, asi: 1)  Llanos Orientales que incluyen los departamentos de Casanare, Meta, Vichada, y Guaviare; 2) Valle del Patía (departamento de Cauca) y 3) Municipios del occidente del departamento de Antioquia (Cañasgordas, Dabeiba, Olaya y Uramita). </t>
  </si>
  <si>
    <t>Las metas en la actividad de vigencia de predios libres ha venido, aumentado en el transcurso del año debido a varias razones, la continua  gestión que se vienen realizando los Organismos de Inspeccion en los departamentos de Cundinamarca, Boyacá, Cauca entre otros en las cuencas lecheras de ambos departamentos, en los departamentos de Caquetá se vienen desarrollando un trabajo sanitario en 10 municipios para certificar 2779 predios libres la enfermedad liderado por la Gobernación de Caquetá, a través la Secretaria de Agricultura, también se debe destacar la labor que se viene realizando en el departamento de Boyacá con el convenio   ICA-UNAD para certificar 1125 predios, en el año 2015 la Gobernación de Santander hizo un trabajo para certificar apropiadamente 5000  predios, este año por temas de recursos presupuestales, no hubo continuidad en el trabajo y el ICA  ha realizado unas pocas recertifcaciones en el municipio de Carcasi de aproximadamente 45 predios con 500 bovinos.</t>
  </si>
  <si>
    <t xml:space="preserve">Las metas en la actividad de vigencia de predios libres de Brucelosis  ha venido, aumentado en el transcurso del año debido a varias razones:  la continua  gestión que vienen realizando los Organismos de Inspeccion en los diferentes departaments, y a la ejecución de algunos convenios de cooperación sanitaria para el caso de Boyacá con la UNAD, Caquetá un proyecto de regalías, Guaviare una carta de entendimiento entte la Gobernación y el ICA entre otros. </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</si>
  <si>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 En el mes de julio se repeortan los laboratorios agrícolas de LNDF- MR y ldf de nariño, en el área veterinaria  los laboratorios de Popayá, pasto y Tuluá.  Para el mes de agosto los LDV de Cartagena, Manizales, Valledupar, Cereté y Armenia.En el mes de septiembre alcanzan mejoramieto de capacidad analítica los laboratorios: LDF Antioquia, LASE Valledupar, LASE Villavicencio, LASE Bucaramanga; LANASE; LNDF-OGM, LNDF-LTC, LNDF-LCV y los LDV de Arauca, Barrancabermeja, Bucaramanga, Caucasia, Cúcuta, Ibagué, La Dorada, Palmira, Sincelejo y Villavicencio.Para el mes de octubre se mantienen los mismos laboratorios de análisis y diagnóstico agrícola y veterinario. En la dirección técnica agrícola, para el mes de noviembre se alcanza mejoramineto de capacidad analìtica en LANIA.Para el mes de Noviembre los LDV de Barranquilla, Bello, Neiva, Yopal, Sogamoso y Aguchica, superaron el 50%  de los criterios establecidos para el mejoramiento de la capaciadad analitica."</t>
  </si>
  <si>
    <t xml:space="preserve">El avance para el mes de noviembre es de 0 , puesto que se estan implementando los planes de acción y la participación en los ensayos </t>
  </si>
  <si>
    <t xml:space="preserve">En el LANIA, se finalizó la validacion de un nuevo método: Determinación de residuos de Spinetoran en aguacate por cromatografía líquida </t>
  </si>
  <si>
    <t xml:space="preserve">En el mes de noviembre se registraron 8 nuevos viveros.
El avance supera la meta por incremento de la demanda de los propietarios de viveros
</t>
  </si>
  <si>
    <t xml:space="preserve">Reportan actividades las siguientes seccionales.
ANTIOQUIA,ARAUCA,ATLANTICO,BOLIVAR,BOYACA,CALDAS,CAQUETA, CASANARE,  CESAR,  CORDOBA,  GUAVIARE, HUILA, LA GUAJIRA, MAGDALENA, META, NARIÑO,  PUTUMAYO, ,SUCRE, TOLIMA, VALLE DEL CAUCA, VICHADA, QUINDIO.
Reportes de la presencia de la plaga Gonipterus platensis Marelli, nueva en plantanciones de eucalipto, plaga exótica, condujo a incrementar acciones en un número mayor de plantaciones, especialmente en el departamento de Antioquia.  </t>
  </si>
  <si>
    <t>Al mes de NOVIEMBRE se han radicado 258 solicitudes de registro y/o modificación de empresas de las cuales se legalizó el 100%.</t>
  </si>
  <si>
    <t xml:space="preserve">Al mes de NOVIEMBRE se han supervisado  y controlado 7425 Almacenes de comercializadores de insumos agrícolas así: Amazonas: 18; Antioquia: 942; Arauca: 114; Atlántico: 188; Bolívar: 304; Boyacá:320; Caldas: 173; Caquetá: 87; Casanare: 78; Cauca: 201; Cesar: 167; Chocó: 133 Córdoba: 286; C/marca: 714; Guainia: 45; Guajira: 82; Guaviare: 104; Huila: 354; Magdalena: 305; Meta: 331; Nariño: 358; Norte de Santander: 300; Putumayo: 171; Quindio: 146; Risaralda: 317; Santander: 300;  Sucre:  331; Tolima: 230; Valle: 279; Vaupés: 20 Vichada: 27. Para un porcentaje de ejecución del  100%, con respecto a la meta anual. </t>
  </si>
  <si>
    <t>En este mes criopreservación de 800 dosis o pajillas de semen y embriones de toros criollos y embriones bovinos y ovinos.</t>
  </si>
  <si>
    <t>1 Animal
1 Vegetal</t>
  </si>
  <si>
    <t>Diseño de dos Soluciones:
Ornamentales y Frutales
\\Apolo\oti\Desarrollo_Software\Tramites\Diseño de dos soluciones</t>
  </si>
  <si>
    <t>Se solicitaron 2748 servicios,  los cuales fueron atendidos en su totalidad. Cerrados 2672  y pendientes por Cerrar  76  que se estan gestionando..</t>
  </si>
  <si>
    <t>Por temas de restricción presupuestal, la auditoría se enfocó en los 14 procesos en el nivel central y las 7 Gerencias Seccionales definidas en el Programa de Auditoría de ICONTEC.</t>
  </si>
  <si>
    <t xml:space="preserve">*Modulo para la Gestion del Proceso Analitico en LNDF(Área de Entomologia)
*Modulo para la Gestion del Proceso Área de Recepcion de Muestras en LNDF
*Modulo para la Gestion del Proceso Analitico en Laboratorio Nacional de Insumos pecuarios.
*Modulo para la Gestion del Proceso Analitico en Laboratorio Nacional de Insumos pecuarios.
* Version 3,15,1 del SIGMA que contiene ajustes al modulo de guia sanitaria y desarrollo de los modulos de soporte.
* versión 3,16 del SIGMA:  ajuste modulo novedades de inventario; ajuste recaegorizacion durante la GSMI;Impresión de la GSMI en papel blanco y pagina validadora; Trazabilidad de animales en concentraciones ganaderas; ajuste al modulo de autorizaciones; RUV electronicos; ajuste reporte Movilización Mensual.
*Módulos de recepción de Muestras y Módulo para Gestión del Proceso Analitico de las Áreas de Biologicos Viralaes de Campaña y Biologicos Bacteriano del Laboratorio nacional de insumos Pecuarios (LANIP)  </t>
  </si>
  <si>
    <t>Se realizó un total de 43 auditorías en sitio, desagregadas por procesos y dependencias, tanto del nivel central como del nivel seccional en las Gerencias programadas para el seguimiento de la certificación con ICONTEC.</t>
  </si>
  <si>
    <t>Los eventos realizados en el marco del Sistema de Gestión fueron: 
1. Actualización en la Norma ISO 9001:2015, ISO 14001:2015
2. Formación de Auditores Internos ISO 9001:2015, ISO 14001:2015 y OHSAS 18001:2007.
3. Formación de Auditores en la Norma ISO 27001:2013.
4. Capacitación y entrenamiento en las herramientas del SGC a las Gerencias Seccionales.
5. Sensibilización en Cultura de Seguridad de la Información e Ingeniería Social.</t>
  </si>
  <si>
    <t>Auditoría interna: desde el 01 de Septiembre hasta el 30 de Septiembre de 2016.
Auditoría ICONTEC: desde el 20 hasta el 30 de Octubre de 2016.</t>
  </si>
  <si>
    <t>Estos valores incluyen los items programados en el Plan Anual de Adquisiciones a nivel nacional.  Se puede observar que los procesos programdos han ido disminuyendo trimestre a trimestre en razón a las modificaciones solicitadas por las diferentes dependencias como consecuencia de la reducción en el presupuesto a todas las áreas y seccionales.  Igualmente, de común acuerdo con la Dra. Adriana Villada se efectuó una modificación en el indicador, dejando en el numerador los procesos contratados, en razón a que nos arroja una información más real con respecto a la ejecución del plan anual de adquisiciones.            Estos valores incluyen los items programados en el Plan Anual de Adquisiciones a nivel nacional.  En razón a las inclusiones, eliminaciones y modificaciones en general requeridas por las diferentes áreas y Seccionales del Instituto, se observa que el número total de procesos programados disminuyó de 458 a 444 items para el mes de noviembre de 2016.</t>
  </si>
  <si>
    <t>INFORME RESUMEN DE LA CONVOCATORIA 324 DE 2014
VENTA DE PIN´s 32.971
INSCRITOS 30.392
ADMITIDOS 12.628
NO ADMITIDOS 12.187
PRESENTARON LA PRUEBA BÁSICA DE COMPETENCIAS BASICAS Y FUNCIONALES 8.546
INSCRITOS QUE NO PRESENTARON LA PRUEBA BASICA Y FUNCIONAL 4.082
ACTIVIDADES DESARROLLADAS EN EL PRIMER SEMESTRE 2016:
5 de Febrero /16 Comunicación resultados definitivos de la verificación del cumplimiento de requisitos.
24 de Abril /16 Pruebas escritas de competencias básicas, funcionales y comportamentales.
20 de Mayo /16 Publicación de resultados a las pruebas escritas de competencias básicas, funcionales y comportamentales.
19 de Junio /16 Reclamación frente a los resultados obtenidos en las pruebas escritas de competencias básicas, funcionales y comportamentales.
30 de Junio/ 16 La CNSC informa a los aspirantes que la publicación de los resultados en firme de las pruebas básicas y funcionales previstas para el día 29 de junio de 2016, fue aplazada. Lo anterior, debido a que no se ha terminado el proceso de análisis y consolidación de resultados obtenidos por los aspirantes reclamantes después de surtida la fase de acceso a cuadernillos y hojas de respuesta.
Igualmente, se aplaza los resultados parciales de la prueba de competencias comportamentales, por cuanto, el parágrafo del artículo 34 del Acuerdo N°. 529 de 2014, señala que se publicarán los resultados de esta prueba, solo a aquellos concursantes que superaron las Pruebas Eliminatorias Básicas y Funcionales.
ACTIVIDADES DESARROLLADAS EN EL SEGUNDO SEMESTRE 2016:
29/09/16:    La Comisión Nacional del Servicio Civil y la Universidad de Medellín informaron a los aspirantes que superaron las pruebas eliminatorias y continúan en el concurso de méritos, que los resultados preliminares de la prueba de Valoración de Antecedentes de la Convocatoria 324 de 2014- ICA, se publicarían a partir del día día 07 de octubre de 2016, a través del aplicativo de resultados y reclamaciones disponible en las páginas web: www.cnsc.gov.co y  http://convocatoriascnsc.udem.edu.co/ICA/.
Las reclamaciones sobre los resultados de la prueba de Valoración de Antecedentes estará disponible desde las 00:00:00 horas del día 10 de octubre hasta las 23:59:59 horas del día 14 de octubre de 2016.  Igualmente, en cumplimiento de lo dispuesto en el artículo 2, numeral 2.2 del Acuerdo CNSC- 2016100000086 del 04-05-2016, el acceso a esta prueba se hará durante el mismo periodo de reclamación, permitiendo la visualización de los folios de los aspirantes y la calificación obtenida en cada ítem.
Los resultados en firme y las respuestas a las reclamaciones de la prueba de Valoración de Antecedentes se publicarán el 1 de noviembre de 2016.
11/10/16.
La Comisión Nacional del Servicio Civil y la Universidad de Medellín, informaron a los aspirantes a quienes se les publicó los resultados preliminares de la Prueba de Valoración de Antecedentes que: en virtud del cumplimiento a lo dispuesto en el artículo 13 del Decreto Ley 760 de 2005 y al Acuerdo No. 529 de 2014, la opción de acceso y reclamación se reanudarán el día martes 18 de octubre de 2016 desde las 8:00 horas de la mañana hasta las 23:59 de la noche. Y se le recuerda a las personas interesadas, que se encuentra publicada una Guía de orientación al aspirante para acceso a la prueba de valoración de antecedentes y presentación de reclamaciones.
A la fecha ya se superaron todas las etapas del proceso; conforme lo indicado por la CNSC se está a la espera de la publicación de las listas de elegibles para los empleos ofertados por cada uno de los niveles (Profesional, Técnico y Asistencial). Dicha publicación también surtirá el proceso de reclamación. Por lo anterior, el ICA continúa en proceso de seguimiento del proceso.</t>
  </si>
  <si>
    <t>Acumulado a Diciemnbre</t>
  </si>
  <si>
    <t xml:space="preserve">Porcentaje Acumulado </t>
  </si>
  <si>
    <t>El Primer informe de seguimiento se consolido en Agosto de la vigencia 2016 y el Segundo Informe de seguimiento se consolido en Diciembre 31 de la vigencia 2016</t>
  </si>
  <si>
    <t>El plan anticorrupcion y atención al ciudadano se consolido y publico el 28 de Marzo de la vigencia 2016</t>
  </si>
  <si>
    <t>Se cumplio al 100% en la vigencia 2016</t>
  </si>
  <si>
    <t>Se Cumplio al 100%  en la Vigencia 2016</t>
  </si>
  <si>
    <t>Se elaboro el Plan Operativo Anual de Inversiones - POAI en el ultimo Trimestre de la vigencia 2016</t>
  </si>
  <si>
    <t>Los  informes de seguimiento al Plan anticorrupción y atención al ciudadano se remitieron a control Interno en: 
1. Mayo 05 de la vigencia 2016
2. Agosto 09 de la vigencia 2016
3. Octubre 31 de la vigencia 2016
4. Diciembre 29 de la vigencia 2016</t>
  </si>
  <si>
    <t>Se presentaron 2 Informes de Atención y servicio al  ciudadano en los meses de Enero y Julio de la vigencia 2016</t>
  </si>
  <si>
    <t>Acitividades realizadas según el Cronograma aprobado, en las cusles se incluyen las visitas a las diferentes seccionales en cuanto a la implementación del Sistema de Seguridad en el trabajo y demás actividades implicitas en el Plan de Acción del Grupo de Bienestar Social y Capacitación.</t>
  </si>
  <si>
    <t xml:space="preserve">
El indicador se mide de acuerdo a las solicitudes que realicen las empresas que desean proteger una variedad vegetal, por lo tanto la meta depende directamente de las solicitudes que realicen los usarios. La meta se programa de acuerdo a datos históricos de años anteriores. </t>
  </si>
  <si>
    <t>El incremento se presenta por motivos del proyecto de palma de aceite, a razón que se monitoreo un area mayor descriminada de la siguiente manera:
En el proyecto de Palma de Aceite en el mes de Diciembrede 2016 se atendieron 9.570,8 has en  189 visitas realizadas. En Antioquia: 0 has, Atlántico: 324 has, Bolívar: 446 , Casanare: 503,7 has, Cesar: 730,5 has, Córdoba: 40 has, Guajira: 190 has, Magdalena: 0 has, Meta: 4.452,6 has, Nariño: 360,7 has, Norte de Sder: 117,2 has, Santander: 2.256 has y Sucre: 150 has.
Se atendieron un total de 153 productores y se  visitaron 185 predios cultivadores de palma de aceite.
El acumulado a Diciembre de 2016, se reporta en las siguientes cifras:
se han atendido  401.921 has en 6.354 visitas realizadas. En Antioquia: 1.073 has, Atlántico: 3.662 has, Bolívar: 27.058 has, Casanare: 47.395 has, Cesar: 44.197 has, Córdoba: 3.855 has, Guajira: 2.012 has, Magdalena: 13.634 has, Meta: 174.134 has, Nariño: 17.3747 has, Norte de Sder: 12.887 has, Santander: 51.598 has y Sucre: 3,038 has.
Se han hecho  228 eventos de educomunicación. Se han atendido un total de 3.744 productores y se han visitado 3.702 predios cultivadores de palma de aceite.                                                                                                                                                                                                                                                                                                                                        También se evidenció avance de registro de metas acumuladas para el Mes de  DICIEMBRE a Nivel Seccional  en los siguientes proyectos:  Arroz 42.593,64 Cacao 12.483 has, , Caña panelera  16.795 has, Caucho 9.287,81  Frutales 15.956 has, Hortalizas y Aromáticas 2.993,43 has, cafe 10.525,71 has y  papa 1.545,41 has.</t>
  </si>
  <si>
    <t>La ejecución de la identificación de animales para el año 2016, se planteó sobre la base de los mantenimientos de la identificación de los predios que se vincularon al programa durante los años anteriores y con el fin de dar continuidad con la identificación en estos predios, al igual dándole cumplimiento a lo dispuesto en relación al mantenimiento de la identificación individual en los predios que se encuentran en la Zona de Alta Vigilancia - ZAV y en los predios que hacen parte los departamentos de  frontera con Ecuador (Nariño y Putumayo) y con Venezuela ( La Guajira y Norte de Santander) , Buenas Prácticas Ganaderas y predios de carácter exportador.   De otra parte dentro del programa de Retención de Vientres de FINAGRO  se han emitido más de 3.000 certificaciones de vinculación al Programa siendo  la identificación individual  uno de los requisitos que deben cumplir los ganaderos a los cuales se les otorga el Crédito, para la vigencia 2016 el Gobierno  Nacional destinó recursos adicionales parael programa de retención de vientres (FINAGRO) para  aproximadamente 700 beneficiarios a los cuales se viene realizando la indentificación individual plena de todos sus animales;  de igual forma el programa Identifica en cooperación con UCEBUL  en los departamente de Tolima, Cesar y Guaviare logró una importante identificación  en  pequeños ganaderos que contribuyeron a una mayor identificación.  Las situaciones anteriormente citadas,  representaron  un crecimiento en la identificación de aproximadamente de 450.000 animales en la vigencia 2016.  Estas condiciones permitieron un aumento significativo con referencia a la meta inicialmente planteada.</t>
  </si>
  <si>
    <t xml:space="preserve">La meta fue superada ya que se incrementaron las solicitudes de los productores para la obtención de la certificación de buenas prácticas ganaderas por la entrada en vigencia del decreto 1.500 de 2007.
</t>
  </si>
  <si>
    <t>Se sobrepasa la meta indicada dado que esta actividad corresponde a la demanda de usuarios para obtener la certificacióm, ante la cual el ICA logró responder adecuadamente y otrogar los certificados previo cumplimiento de los requisitos exigidos en la normatividad.
Se han hecho  228 eventos de educomunicación. Se han atendido un total de 3.744 productores y se han visitado 3.702 predios cultivadores de palma de aceite.                                                                                                                                                                                                                                                                                                                                        También se evidenció avance de registro de metas acumuladas para el Mes de  DICIEMBRE a Nivel Seccional  en los siguientes proyectos:  Arroz 42.593,64 Cacao 12.483 has, , Caña panelera  16.795 has, Caucho 9.287,81  Frutales 15.956 has, Hortalizas y Aromáticas 2.993,43 has, cafe 10.525,71 has y  papa 1.545,41 has.</t>
  </si>
  <si>
    <t xml:space="preserve">Las toneladas de semilla certificada corresponden a los cultivos de Algodón 174,4; Arroz 31.824, Frijol 12,8, Maiz 6.995,9, Papa 7.092,8, Sorgo 40,5, Soya 2.445,8
El indicador se mide de acuerdo a las solicitudes que realicen los usuarios, por lo tanto la meta no depende directamente del Instituto. Se planea la meta de acuerdo a datos históricos de años anteriores. </t>
  </si>
  <si>
    <t>Durante el mes de diciembre se inspeccionaron 1.910 cargamentos agrícolas, interceptando 78 cargamentos, entre los cuales se reembarcaron: Dos (2) envío de manzana fresca procedente de Italia: uno de 20.161 kilogramos por presencia de Amblyseius andersoni y otro de 40.320 kilogramos por presencia de individuos del género Allothrombium, Un (1) envío de 21,160 kilogramos de manzana fesca procedente de Francia por presencia de Tetranychus mcdanielli, Un (1) envío de 23.100 kilogramos de kiwi fresco procedente de Francia por presencia de Thrips fuscipennis, Un (1) envío de 1.200 kilogramos de cereza fresca procedente de Chile por presencia de indiviudos de la familia Conchaspidae y Un (1) envío de 24.794,5 kilogramos de cacao grano procedente de Perú por presencia de Carpophilus obsoletus. 
Se supero la meta programada, debido a que se aumentaron las importaciones de productos como plantas para plantar, semillas para siembra y subproductos y productos procesados principalmente, en relación al número de eventos presentados durante el 2015.</t>
  </si>
  <si>
    <t>En el mes de diciembre fueron inspeccionados sanitariamente 3.852 cargamentos  pecuarios importados, dentro de los cuales se destacan 6.564 toneladas de carne de cerdo cuyos  paises de origen fueron Estados Unidos, Chile y Canadá, 2593 toneladas de carne mecánicamente deshuesada de pollo procedente de Chile y Estados Unidos y 3074 toneladas de leche en polvo.  
La programación se cumplió de manera ajustada ya que se presentó tan solo un incremento del 3,9% en relación con la meta planteada para este año, la estabilidad de las importaciones se mantuvo considerando que el  promedio del precio del dólar fue de $3.050 durante el 2016.</t>
  </si>
  <si>
    <t>Durante el mes de diciembre se emitieron 9.345 Certificados Fitosanitarios de Exportación y se rechazaron 53 cargamentos en los PAPF por inclumplimiento de requisitos, manteniendo la admisibilidad de nuestros productos en el mercado internacional.
Se supero la meta programada, debido a que se aumentó el número de inspecciones fitosanitarias realizadas a envíos de platas, productos vegetales y otros artículos reglamentados con destino a la exportación, teniendo en cuenta la apertura o reactivación de mercados como son: Gypsophila cultivo de tejidos a Australia, Lima ácida Tahiti fruta fresca a Costa Rica, Plantas para plantar de coreopsisi, pestemon y leuconthemum a Sudáfrica, Anturio plantas a Panamá, Piña fresca y Banano fresco a Turquía, Clavel esquejes con raíz a Egipto, Verbena in vitro a Holanda, Alstroemeria plantas a Chile, Hydrangeas flor cortada a Filipinas, Macadamia a Vietnam y Hong Kong, Chrysanthemum in vitro a Guatemala, Alyssum montanum, Geranium  y Heliopsis helianthoides esquejes a Kenia, Rosa flor cortada a México, Frutas frescas de mangostino, feijoa, uchuva, gulupa, granadilla, curuba, maracuyá, pitahaya a Rusia, Orquídeas in vitro  a Estados Unidos, Caña esquejes a Panamá, Limonium plantas a India, Cratylia argentea a Cuba, maíz semilla a República Dominicana, moringa semillas a Estados Unidos, Cacao grano a Uruguay, Clavel con raíz esquejes a República de Corea, maíz semilla a India, Madera y Guadua a Panamá, Carrellua sinensis a Japón, Orquídea plantas a Venezuela, Estevia plantas a Reunión, Orquideas a Curazao, Café grano a Reunión, Themum sp flor cortada a Singapur, Mapiz grano a Panamá, Granadilla a Costa Rica.</t>
  </si>
  <si>
    <t xml:space="preserve">En el mes de diciembre fueron expedidos 2.076 certificados de inspección sanitaria para la exportación de animales y productos de origen animal, dentro de los cuales estan incluidos 3.911 bovinos en pie con destino a Irak,  1.769 toneladas de cueros y pieles de origen bovino para uso industrial, 1.637 toneladas de alimentos balanceados para mascotas, 1.273 toneladas de carne bovina con destino a Curazao, Hong Kong, Irak, Jordania, Kwait, Líbano, Perú, Rusia  Vietnam y 104 toneladas de juguetes para mascotas elaborados a partir de materias primas de origen bovino y porcino.
La meta programada se superó en un 19,1% , debido al incremento de las exportaciones y por consiguiente la demanda de  servicios en los puertos, aeropuertos y pasos de frontera (PAPF). Lo anterior en parte se puede atribuir a la admisiblidad de nuevos productos y el valor del dolar lo cual genera mayor profundizacion en los mercados. </t>
  </si>
  <si>
    <t>Por razones de índole presupuestal no fue posible realizar el estudio</t>
  </si>
  <si>
    <t>No se ejecutó por limitaciones de índole presupuestal</t>
  </si>
  <si>
    <t>El valor supera la meta por  la  gestión que  vienen realizando los Organismos de Inspección en Cundinamarca, Boyacá, Cauca, en Caquetá hay un trabajo liderado por la Gobernación; también se debe destacar la labor que se viene realizando en el departamento de Boyacá con el convenio   ICA-UNAD</t>
  </si>
  <si>
    <t xml:space="preserve">Los avances superan la meta por la gestión que vienen realizando los Organismos de Inspeccion en varios dptos y a la ejecución de convenios de cooperación sanitaria en Boyacá con la UNAD, Caquetá un proyecto de regalías, Guaviare una carta de entendimiento entre la Gobernación y el ICA entre otros. </t>
  </si>
  <si>
    <t>El Laboratorio de diagnóstico Veterinario de Florencia, Caqueta alcanzo en el mes de abril el 50% requerido en su capacidad Analítica.En el mes de abril alcanzan mejoramiento de capacidad analìtica en 6 de los laboratorios de la red de diagòstico fitosanitario: LDF ATLANTICO.- LDF CORDOBA.- LDF META.- LDF TOLIMA.- y de la red de Semillas LASE TOLIMA.- LASE VALLE.- En el mes de mayo alcanza el 50% el laboratorio veterinario de Fundación (Magdalena) y el laboratorio fitosanitario del valle del cauca (Palmira).En el mes de Junio alcanzan el 50% de mejoramiento los laboratorios de diagnostico fito de Caldas y Norte de Santander. En el mes de julio se repeortan los laboratorios agrícolas de LNDF- MR y ldf de nariño, en el área veterinaria  los laboratorios de Popayá, pasto y Tuluá.  Para el mes de agosto los LDV de Cartagena, Manizales, Valledupar, Cereté y Armenia.En el mes de septiembre alcanzan mejoramieto de capacidad analítica los laboratorios: LDF Antioquia, LASE Valledupar, LASE Villavicencio, LASE Bucaramanga; LANASE; LNDF-OGM, LNDF-LTC, LNDF-LCV y los LDV de Arauca, Barrancabermeja, Bucaramanga, Caucasia, Cúcuta, Ibagué, La Dorada, Palmira, Sincelejo y Villavicencio.Para el mes de octubre se mantienen los mismos laboratorios de análisis y diagnóstico agrícola y veterinario. En la dirección técnica agrícola, para el mes de noviembre se alcanza mejoramineto de capacidad analìtica en LANIA.Para el mes de Noviembre los LDV de Barranquilla, Bello, Neiva, Yopal, Sogamoso y Aguchica.Para el mes de diciembre el laboratorio nacional de insumos pecuarios, superando el 50%  de los criterios establecidos para el mejoramiento de la capaciadad analitica.</t>
  </si>
  <si>
    <t>Laboratorio de diagnóstico veterinario de Yopal</t>
  </si>
  <si>
    <t>En el LANIA, se finalizó la validacion de un nuevo método: Determinación de residuos de Spinetoran en aguacate por cromatografía líquida /Masas/Masas. Programa IR4.</t>
  </si>
  <si>
    <t xml:space="preserve">El indicador se mide de acuerdo a las solicitudes que realicen los usuarios, por lo tanto la meta no depende directamente del Instituto. Se planea la meta de acuerdo a datos históricos de años anteriores. </t>
  </si>
  <si>
    <t xml:space="preserve">Los recursos no se ejecutaron </t>
  </si>
  <si>
    <t>Número de hectáreas monitoreadas por seccional a Diciembre 15 de 2016: Antioquia (25635), Arauca (22), Atlántico (1626), Bolívar(4606), Boyacá (1673), Caldas (3795), Caquetá (1265), Casanare (3234), Cauca (1724), Cesar (724), Chocó (559), Córdoba (7117), Cundinamarca (1082), Guaviare (117), Huila (532), La Guajira (781), Magdalena (7543), Meta (8854), Nariño (506), Norte de Santander (307), Putumayo (52), Quindio (2111), Risaralda (304), Santander (515), Sucre (1185), Tolima (1348), Valle del Cauca (2496), Vichada (29296). 
La meta fue superada debido a que se presentó un nuevo reporte del coleóptero Gonipterus platensis, plaga exótica para el país, para lo cual se activaron rastreos en todas las áreas plantadas con especies de Eucalipto en el territorio nacional.</t>
  </si>
  <si>
    <t>La meta fue superada debido a que se presentó un nuevo reporte del coleóptero Gonipterus platensis, plaga exótica para el país, para lo cual se activaron rastreos en todas las áreas plantadas con especies de Eucalipto en el territorio nacional.</t>
  </si>
  <si>
    <t>Se logró vincular un mayor número de sensores a los proyectados para la vigencia  2016, a través de educación, lo cual es ideal ya que se tiene un conocimiento más exacto de la situación sanitaria del país y como consecuencia se logra una mayor seguridad en la detección de enfermedades.</t>
  </si>
  <si>
    <t>Al mes de  DICIEMBRE se supervisaon  y controlado 7809 Almacenes de comercializdores de insumos agrícolas así: Amazonas: 22; Antioquia: 950; Arauca: 126; Atlántico: 200; Bolívar: 304; Boyacá:320; Caldas: 194; Caquetá: 90; Casanare: 78; Cauca: 210; Cesar: 200; Chocó: 148; Córdoba: 291; C/marca: 726; Guainia: 46; Guajira: 82; Guaviare: 108; Huila: 370; Magdalena: 404; Meta: 348; Nariño: 405; Norte de Santander: 300; Putumayo: 173; Quindio: 150; Risaralda: 322; Santander: 302;  Sucre:  361; Tolima: 243; Valle: 285; Vaupés: 16 y Vichada: 35. Para un porcentaje de ejecución del  100%, con respecto a la meta anual. 
Se sobrepasa la meta indicada dado que esta actividad se realiza por demanda y en la presente vigencia el Instituto logró atender las solicitudes presentadas para  el orotorgamiento de registro.</t>
  </si>
  <si>
    <t>En diciembre se criopreservaron 900 dosis o pajillas de semen y embriones de toros criollos y embriones bovinos y ovinos. Para un total de 5700 alcanzando el 100%</t>
  </si>
  <si>
    <t xml:space="preserve">1 Animal
1 Vegetal
1 Microorganismos </t>
  </si>
  <si>
    <t>Se solicitaron 2318 servicios,  los cuales fueron atendidos en su totalidad. Cerrados 2308  y pendientes por Cerrar  10  que se estan gestionando..</t>
  </si>
  <si>
    <t>Se cumplio al 100% de los puestos de control dotados</t>
  </si>
  <si>
    <t>Durante la vigencia 2016 se otorgaron 50 nuevos certificados de obtentor. Para un cumplimiento del 100%</t>
  </si>
  <si>
    <t xml:space="preserve">En el mes de Diciembre no se realizaron evaluaciones Postregistro. Para un total de 35 evaluaciones pos - registros </t>
  </si>
  <si>
    <t>La meta se supera a razon que en el mes de mayo se sucribio un convenio entre el ICA-AUGURA-ASBAMA para prevenir la entrada de la enfermedad Fusarium R4T, el cual contemplo la vigilancia en cultivos de platano y banano en los departamentos de Antioquia y Magdalena, ampliando asi el area vigilada.</t>
  </si>
  <si>
    <t>Se realizaron en el Meta y cauca</t>
  </si>
  <si>
    <t>La entidad le asinaron un presupuesto de $ 108,507,000,000 y a finales de diciembre tuvo una adicion presupuestal de $ 16,000,000,000, los cuales no llegaron a ser ejecutados, razon por la cual la ejecucion presupuestal anual quedo en el 85%</t>
  </si>
  <si>
    <t xml:space="preserve">El Instituto colombiano Agropecuario en la vigencia 2016 recaudo por concepto de venta de bienes y servicios $46.164.710.091; de acuerdo a lo aforado para esta vigencia que fue un valor de $36.589.737.528 se presena un ejecucion del 126%. </t>
  </si>
  <si>
    <t xml:space="preserve">Al Intituto Colombiano Agropecuario le fue asignado PAC por un valor de $75.000.169.323 para la vigencia 2016 del cual se ejecuto $70.714.528.505 para un total de 94%. </t>
  </si>
  <si>
    <t>Durante la vigencia 2016 se respondieron el 95% de las PQR</t>
  </si>
  <si>
    <t>Se realizó la encuesta y su presentación a la alta dirección el día 30 de noviembre de 2016,</t>
  </si>
  <si>
    <t>Se cumplio con la meta programada de socializaciones sobre el manejo de la Gestión Documental.</t>
  </si>
  <si>
    <t>Esta elaborado el proyecto de la actualización del Reglamento de Archivo y Correspondencia</t>
  </si>
  <si>
    <t>Se realizo el seguimiento y la implementación de las iniciativas que se tenian propuestas para la vigencia 2016</t>
  </si>
  <si>
    <r>
      <rPr>
        <b/>
        <sz val="10"/>
        <color theme="1"/>
        <rFont val="Trebuchet MS"/>
        <family val="2"/>
      </rPr>
      <t xml:space="preserve">Ministerio de Agricultura y Desarrollo Rural
República de Colombia        </t>
    </r>
    <r>
      <rPr>
        <b/>
        <sz val="10"/>
        <color theme="1"/>
        <rFont val="Arial"/>
        <family val="2"/>
      </rPr>
      <t xml:space="preserve">         </t>
    </r>
  </si>
  <si>
    <r>
      <rPr>
        <b/>
        <u/>
        <sz val="10"/>
        <color theme="1"/>
        <rFont val="Calibri"/>
        <family val="2"/>
        <scheme val="minor"/>
      </rPr>
      <t>Primera Caracterización</t>
    </r>
    <r>
      <rPr>
        <sz val="10"/>
        <color theme="1"/>
        <rFont val="Calibri"/>
        <family val="2"/>
        <scheme val="minor"/>
      </rPr>
      <t xml:space="preserve">: Caracterización molecular de la población de las razas bovinas criollas Bon, Romo, CCC y San Martinero
</t>
    </r>
    <r>
      <rPr>
        <b/>
        <u/>
        <sz val="10"/>
        <color theme="1"/>
        <rFont val="Calibri"/>
        <family val="2"/>
        <scheme val="minor"/>
      </rPr>
      <t>Mayo: Segunda  Caracterización</t>
    </r>
    <r>
      <rPr>
        <sz val="10"/>
        <color theme="1"/>
        <rFont val="Calibri"/>
        <family val="2"/>
        <scheme val="minor"/>
      </rPr>
      <t>:  Morfometria de cinco razas bovinas criollas Romo, CCC. Bon, San Martinero y Hartón del Valle</t>
    </r>
  </si>
  <si>
    <r>
      <rPr>
        <b/>
        <u/>
        <sz val="10"/>
        <color theme="1"/>
        <rFont val="Calibri"/>
        <family val="2"/>
        <scheme val="minor"/>
      </rPr>
      <t>Primera Caracterización</t>
    </r>
    <r>
      <rPr>
        <sz val="10"/>
        <color theme="1"/>
        <rFont val="Calibri"/>
        <family val="2"/>
        <scheme val="minor"/>
      </rPr>
      <t xml:space="preserve">: Caracterización molecular de la población de las razas bovinas criollas Bon, Romo, CCC y San Martinero
</t>
    </r>
    <r>
      <rPr>
        <b/>
        <u/>
        <sz val="10"/>
        <color theme="1"/>
        <rFont val="Calibri"/>
        <family val="2"/>
        <scheme val="minor"/>
      </rPr>
      <t>Mayo: Segunda  Caracterización</t>
    </r>
    <r>
      <rPr>
        <sz val="10"/>
        <color theme="1"/>
        <rFont val="Calibri"/>
        <family val="2"/>
        <scheme val="minor"/>
      </rPr>
      <t xml:space="preserve">:  Morfometria de cinco razas bovinas criollas Romo, CCC. Bon, San Martinero y Hartón del Valle. En el mes de agosto no se realizó caracterización sobre accesiones conservadas en bancos de germoplasma animal
</t>
    </r>
    <r>
      <rPr>
        <b/>
        <u/>
        <sz val="10"/>
        <color theme="1"/>
        <rFont val="Calibri"/>
        <family val="2"/>
        <scheme val="minor"/>
      </rPr>
      <t>Tercera Caracterización</t>
    </r>
    <r>
      <rPr>
        <sz val="10"/>
        <color theme="1"/>
        <rFont val="Calibri"/>
        <family val="2"/>
        <scheme val="minor"/>
      </rPr>
      <t xml:space="preserve">:  Caracterización para patrones de crecimiento en razas porcinas criollas San Pedreño, Zungo y Casco de Mula. C.I EL NUS (Antioquia), C.I. TURIPANA (Córdoba), C.I. LA LIBERTAD (META).
</t>
    </r>
    <r>
      <rPr>
        <b/>
        <u/>
        <sz val="10"/>
        <color theme="1"/>
        <rFont val="Calibri"/>
        <family val="2"/>
        <scheme val="minor"/>
      </rPr>
      <t>Cuarta Caracterización</t>
    </r>
    <r>
      <rPr>
        <sz val="10"/>
        <color theme="1"/>
        <rFont val="Calibri"/>
        <family val="2"/>
        <scheme val="minor"/>
      </rPr>
      <t xml:space="preserve">: Morfometria en ovinos de las razas criolla y mora en el banco de germoplasma ovino del C.I. Obonuco (Pasto nariño). </t>
    </r>
  </si>
  <si>
    <r>
      <rPr>
        <b/>
        <u/>
        <sz val="10"/>
        <color theme="1"/>
        <rFont val="Trebuchet MS"/>
        <family val="2"/>
      </rPr>
      <t>Primera Caracterización</t>
    </r>
    <r>
      <rPr>
        <sz val="10"/>
        <color theme="1"/>
        <rFont val="Trebuchet MS"/>
        <family val="2"/>
      </rPr>
      <t xml:space="preserve">: Caracterización molecular de la población de las razas bovinas criollas Bon, Romo, CCC y San Martinero
</t>
    </r>
    <r>
      <rPr>
        <b/>
        <u/>
        <sz val="10"/>
        <color theme="1"/>
        <rFont val="Trebuchet MS"/>
        <family val="2"/>
      </rPr>
      <t>Mayo: Segunda  Caracterización</t>
    </r>
    <r>
      <rPr>
        <sz val="10"/>
        <color theme="1"/>
        <rFont val="Trebuchet MS"/>
        <family val="2"/>
      </rPr>
      <t xml:space="preserve">:  Morfometria de cinco razas bovinas criollas Romo, CCC. Bon, San Martinero y Hartón del Valle. En el mes de agosto no se realizó caracterización sobre accesiones conservadas en bancos de germoplasma animal
</t>
    </r>
    <r>
      <rPr>
        <b/>
        <u/>
        <sz val="10"/>
        <color theme="1"/>
        <rFont val="Trebuchet MS"/>
        <family val="2"/>
      </rPr>
      <t>Tercera Caracterización</t>
    </r>
    <r>
      <rPr>
        <sz val="10"/>
        <color theme="1"/>
        <rFont val="Trebuchet MS"/>
        <family val="2"/>
      </rPr>
      <t xml:space="preserve">:  Caracterización para patrones de crecimiento en razas porcinas criollas San Pedreño, Zungo y Casco de Mula. C.I EL NUS (Antioquia), C.I. TURIPANA (Córdoba), C.I. LA LIBERTAD (META).
</t>
    </r>
    <r>
      <rPr>
        <b/>
        <u/>
        <sz val="10"/>
        <color theme="1"/>
        <rFont val="Trebuchet MS"/>
        <family val="2"/>
      </rPr>
      <t>Cuarta Caracterización</t>
    </r>
    <r>
      <rPr>
        <sz val="10"/>
        <color theme="1"/>
        <rFont val="Trebuchet MS"/>
        <family val="2"/>
      </rPr>
      <t xml:space="preserve">: Morfometria en ovinos de las razas criolla y mora en el banco de germoplasma ovino del C.I. Obonuco (Pasto nariño). 
</t>
    </r>
    <r>
      <rPr>
        <b/>
        <u/>
        <sz val="10"/>
        <color theme="1"/>
        <rFont val="Trebuchet MS"/>
        <family val="2"/>
      </rPr>
      <t>Quinta caracterización:</t>
    </r>
    <r>
      <rPr>
        <sz val="10"/>
        <color theme="1"/>
        <rFont val="Trebuchet MS"/>
        <family val="2"/>
      </rPr>
      <t xml:space="preserve"> Evaluación de indices de consanguinidad en Bon, Romo, CCC y San Martinero.</t>
    </r>
  </si>
  <si>
    <r>
      <t xml:space="preserve">Se han conservado las razas bovinas de acuerdo a su ubicación geográfica: 
</t>
    </r>
    <r>
      <rPr>
        <b/>
        <u/>
        <sz val="10"/>
        <color theme="1"/>
        <rFont val="Calibri"/>
        <family val="2"/>
        <scheme val="minor"/>
      </rPr>
      <t>ANTIOQUIA</t>
    </r>
    <r>
      <rPr>
        <sz val="10"/>
        <color theme="1"/>
        <rFont val="Calibri"/>
        <family val="2"/>
        <scheme val="minor"/>
      </rPr>
      <t xml:space="preserve">: E.E el Nus: Raza Bovina Blanco Orejinegro y Raza Porcina San Pedreño.
</t>
    </r>
    <r>
      <rPr>
        <b/>
        <u/>
        <sz val="10"/>
        <color theme="1"/>
        <rFont val="Calibri"/>
        <family val="2"/>
        <scheme val="minor"/>
      </rPr>
      <t>CORDOBA</t>
    </r>
    <r>
      <rPr>
        <sz val="10"/>
        <color theme="1"/>
        <rFont val="Calibri"/>
        <family val="2"/>
        <scheme val="minor"/>
      </rPr>
      <t xml:space="preserve">: E.E TURIPANA: Razas Bovinas Costeño con Cuernos y Romosinuano y Raza Porcina Zungo.
</t>
    </r>
    <r>
      <rPr>
        <b/>
        <u/>
        <sz val="10"/>
        <color theme="1"/>
        <rFont val="Calibri"/>
        <family val="2"/>
        <scheme val="minor"/>
      </rPr>
      <t>META</t>
    </r>
    <r>
      <rPr>
        <sz val="10"/>
        <color theme="1"/>
        <rFont val="Calibri"/>
        <family val="2"/>
        <scheme val="minor"/>
      </rPr>
      <t xml:space="preserve">: E.E LA LIBERTAD: Raza Bovina Sanmartinero y Raza Porcina Casco de Mula
</t>
    </r>
    <r>
      <rPr>
        <b/>
        <u/>
        <sz val="10"/>
        <color theme="1"/>
        <rFont val="Calibri"/>
        <family val="2"/>
        <scheme val="minor"/>
      </rPr>
      <t>NARIÑO</t>
    </r>
    <r>
      <rPr>
        <sz val="10"/>
        <color theme="1"/>
        <rFont val="Calibri"/>
        <family val="2"/>
        <scheme val="minor"/>
      </rPr>
      <t xml:space="preserve">: E.E OBONUCO: Razas ovinas Criolla y mora
</t>
    </r>
    <r>
      <rPr>
        <b/>
        <u/>
        <sz val="10"/>
        <color theme="1"/>
        <rFont val="Calibri"/>
        <family val="2"/>
        <scheme val="minor"/>
      </rPr>
      <t>VALLE DEL CAUCA</t>
    </r>
    <r>
      <rPr>
        <sz val="10"/>
        <color theme="1"/>
        <rFont val="Calibri"/>
        <family val="2"/>
        <scheme val="minor"/>
      </rPr>
      <t>: Raza Hartón el Valle</t>
    </r>
  </si>
  <si>
    <r>
      <t xml:space="preserve">Se han conservado las razas bovinas de acuerdo a su ubicación geográfica: 
</t>
    </r>
    <r>
      <rPr>
        <b/>
        <u/>
        <sz val="10"/>
        <color theme="1"/>
        <rFont val="Trebuchet MS"/>
        <family val="2"/>
      </rPr>
      <t>ANTIOQUIA</t>
    </r>
    <r>
      <rPr>
        <sz val="10"/>
        <color theme="1"/>
        <rFont val="Trebuchet MS"/>
        <family val="2"/>
      </rPr>
      <t xml:space="preserve">: E.E el Nus: Raza Bovina Blanco Orejinegro y Raza Porcina San Pedreño.
</t>
    </r>
    <r>
      <rPr>
        <b/>
        <u/>
        <sz val="10"/>
        <color theme="1"/>
        <rFont val="Trebuchet MS"/>
        <family val="2"/>
      </rPr>
      <t>CORDOBA</t>
    </r>
    <r>
      <rPr>
        <sz val="10"/>
        <color theme="1"/>
        <rFont val="Trebuchet MS"/>
        <family val="2"/>
      </rPr>
      <t xml:space="preserve">: E.E TURIPANA: Razas Bovinas Costeño con Cuernos y Romosinuano y Raza Porcina Zungo.
</t>
    </r>
    <r>
      <rPr>
        <b/>
        <u/>
        <sz val="10"/>
        <color theme="1"/>
        <rFont val="Trebuchet MS"/>
        <family val="2"/>
      </rPr>
      <t>META</t>
    </r>
    <r>
      <rPr>
        <sz val="10"/>
        <color theme="1"/>
        <rFont val="Trebuchet MS"/>
        <family val="2"/>
      </rPr>
      <t xml:space="preserve">: E.E LA LIBERTAD: Raza Bovina Sanmartinero y Raza Porcina Casco de Mula
</t>
    </r>
    <r>
      <rPr>
        <b/>
        <u/>
        <sz val="10"/>
        <color theme="1"/>
        <rFont val="Trebuchet MS"/>
        <family val="2"/>
      </rPr>
      <t>NARIÑO</t>
    </r>
    <r>
      <rPr>
        <sz val="10"/>
        <color theme="1"/>
        <rFont val="Trebuchet MS"/>
        <family val="2"/>
      </rPr>
      <t xml:space="preserve">: E.E OBONUCO: Razas ovinas Criolla y mora
</t>
    </r>
    <r>
      <rPr>
        <b/>
        <u/>
        <sz val="10"/>
        <color theme="1"/>
        <rFont val="Trebuchet MS"/>
        <family val="2"/>
      </rPr>
      <t>VALLE DEL CAUCA</t>
    </r>
    <r>
      <rPr>
        <sz val="10"/>
        <color theme="1"/>
        <rFont val="Trebuchet MS"/>
        <family val="2"/>
      </rPr>
      <t>: Raza Hartón el Valle</t>
    </r>
  </si>
  <si>
    <r>
      <t xml:space="preserve">En el transcurso de la vigencia 2016 se han iniciado quince (15) procesos meritocráticos para Gerentes, en las Seccionales </t>
    </r>
    <r>
      <rPr>
        <b/>
        <sz val="10"/>
        <rFont val="Arial"/>
        <family val="2"/>
      </rPr>
      <t>Arauca, Guainia, Putumayo</t>
    </r>
    <r>
      <rPr>
        <sz val="10"/>
        <rFont val="Arial"/>
        <family val="2"/>
      </rPr>
      <t>, Chocó, Córdoba, Norte de Santander, Santander, Amazonas, Guajira, Guaviare, Valle del Cauca, Antioquia, Casanare, Cundinamarca y Vaupés. 
De estos procesos se finalizaron los procesos de Arauca, Guainía y Putumayo con los  nombramientos de los Drs. Rafael Ricardo Cadena Boscan, Julio César Dominguez Goinzález y Jehann Favio Muñoz Quijano.
Los procesos meritocráticos de</t>
    </r>
    <r>
      <rPr>
        <b/>
        <sz val="10"/>
        <rFont val="Arial"/>
        <family val="2"/>
      </rPr>
      <t xml:space="preserve"> Chocó, Córdoba, Norte de Santander,</t>
    </r>
    <r>
      <rPr>
        <sz val="10"/>
        <rFont val="Arial"/>
        <family val="2"/>
      </rPr>
      <t xml:space="preserve"> Santander, </t>
    </r>
    <r>
      <rPr>
        <b/>
        <sz val="10"/>
        <rFont val="Arial"/>
        <family val="2"/>
      </rPr>
      <t>Amazonas</t>
    </r>
    <r>
      <rPr>
        <sz val="10"/>
        <rFont val="Arial"/>
        <family val="2"/>
      </rPr>
      <t xml:space="preserve">, y Valle del Cauca se relizó la entrevista y se envío la terna a la Gobernación para la designación del aspirante.
Las Seccionales Guajira y Guaviare se realizó la entrevista.
Se van a iniciar los procesos de Antioquia, Casanare, Cundinamarca y Vaupés.
En el Nivel Central se han realizado dos procesos meritocráticos, así:
1) Asesor Gerencia General, finalizado y se proyecta posesión del Dr. Anwar Salin Daccarett para el 01 de Agosto de 2016.
2) Director Técnico de Asuntos Internacionales: Finalizado. el Dr. Iván Aníbal Gutiérrez Fontalvo tomó posesión del cargo el 05 de Julio de 2016.
</t>
    </r>
    <r>
      <rPr>
        <b/>
        <sz val="10"/>
        <rFont val="Arial"/>
        <family val="2"/>
      </rPr>
      <t>JULIO de 2016:</t>
    </r>
    <r>
      <rPr>
        <sz val="10"/>
        <rFont val="Arial"/>
        <family val="2"/>
      </rPr>
      <t xml:space="preserve"> En el mes de Julio de 2016, se finalizó los procesos meritocráticos y se posesionaron los siguientes Directivos:
</t>
    </r>
    <r>
      <rPr>
        <b/>
        <sz val="10"/>
        <rFont val="Arial"/>
        <family val="2"/>
      </rPr>
      <t>Gerente Seccional Amazonas</t>
    </r>
    <r>
      <rPr>
        <sz val="10"/>
        <rFont val="Arial"/>
        <family val="2"/>
      </rPr>
      <t xml:space="preserve">: Dr. Carlos Mario Gamarra S., Resolución 9278 (26/07/16¡
</t>
    </r>
    <r>
      <rPr>
        <b/>
        <sz val="10"/>
        <rFont val="Arial"/>
        <family val="2"/>
      </rPr>
      <t>Gerente Seccioanl Santander:</t>
    </r>
    <r>
      <rPr>
        <sz val="10"/>
        <rFont val="Arial"/>
        <family val="2"/>
      </rPr>
      <t xml:space="preserve">Dr. Carlos Alnfonso Hernández M., Resolución 9352 (27/07/16)
</t>
    </r>
    <r>
      <rPr>
        <b/>
        <sz val="10"/>
        <rFont val="Arial"/>
        <family val="2"/>
      </rPr>
      <t xml:space="preserve">Gerente Seccional Córdoba: </t>
    </r>
    <r>
      <rPr>
        <sz val="10"/>
        <rFont val="Arial"/>
        <family val="2"/>
      </rPr>
      <t xml:space="preserve">    Dr. Amaury Antonio Jiménez S., Resolución 9341 (27/07/16)
</t>
    </r>
    <r>
      <rPr>
        <b/>
        <sz val="10"/>
        <rFont val="Arial"/>
        <family val="2"/>
      </rPr>
      <t>Gerente Seccional Chocó:</t>
    </r>
    <r>
      <rPr>
        <sz val="10"/>
        <rFont val="Arial"/>
        <family val="2"/>
      </rPr>
      <t xml:space="preserve">           Dra. Martha Livia Mosquera Castro, Resolución 9355 (27/07/16)
De otra parte se dió inicio a los procesos meritocráticos de las Seccionales </t>
    </r>
    <r>
      <rPr>
        <b/>
        <sz val="10"/>
        <rFont val="Arial"/>
        <family val="2"/>
      </rPr>
      <t>Antioquia, Casanare y Vaupés</t>
    </r>
    <r>
      <rPr>
        <sz val="10"/>
        <rFont val="Arial"/>
        <family val="2"/>
      </rPr>
      <t xml:space="preserve">, avanzando en la realización de la prueba de conocimientos.
</t>
    </r>
    <r>
      <rPr>
        <b/>
        <sz val="10"/>
        <rFont val="Arial"/>
        <family val="2"/>
      </rPr>
      <t xml:space="preserve">AGOSTO de 2016: </t>
    </r>
    <r>
      <rPr>
        <sz val="10"/>
        <rFont val="Arial"/>
        <family val="2"/>
      </rPr>
      <t>En el mes de Agosto de 2016:
-   Se dió posesión a los Gerentes Seccionales de: Amazonas, Norte de Santander, Córdoba y Chóco.
-   Para los procesos meritocráticos de Antioquia, Casanare y Vaupés se realizaron: 1) Analisis de antecedentes, 2) Prueba de conicmiento y 3) Prueba de habilidades gerenciales.
-   Se dió inicio al proceso meritocrático de la Gerencia Seccional Cundinamarca, mediante la publicación de la Convocatoria y realización del prcoeso de inscripción para los aspirantes.</t>
    </r>
  </si>
  <si>
    <r>
      <rPr>
        <b/>
        <sz val="10"/>
        <rFont val="Calibri"/>
        <family val="2"/>
        <scheme val="minor"/>
      </rPr>
      <t>INFORME RESUMEN DE LA CONVOCATORIA 324 DE 2014</t>
    </r>
    <r>
      <rPr>
        <sz val="10"/>
        <rFont val="Calibri"/>
        <family val="2"/>
        <scheme val="minor"/>
      </rPr>
      <t xml:space="preserve">
VENTA DE PIN´s 32.971
INSCRITOS 30.392
ADMITIDOS 12.628
NO ADMITIDOS 12.187
PRESENTARON LA PRUEBA BÁSICA DE COMPETENCIAS BASICAS Y FUNCIONALES 8.546
INSCRITOS QUE NO PRESENTARON LA PRUEBA BASICA Y FUNCIONAL 4.082
</t>
    </r>
    <r>
      <rPr>
        <b/>
        <sz val="10"/>
        <rFont val="Calibri"/>
        <family val="2"/>
        <scheme val="minor"/>
      </rPr>
      <t>ACTIVIDADES DESARROLLADAS EN EL PRIMER SEMESTRE 2016:</t>
    </r>
    <r>
      <rPr>
        <sz val="10"/>
        <rFont val="Calibri"/>
        <family val="2"/>
        <scheme val="minor"/>
      </rPr>
      <t xml:space="preserve">
5 de Febrero /16 Comunicación resultados definitivos de la verificación del cumplimiento de requisitos.
24 de Abril /16 Pruebas escritas de competencias básicas, funcionales y comportamentales.
20 de Mayo /16 Publicación de resultados a las pruebas escritas de competencias básicas, funcionales y comportamentales.
19 de Junio /16 Reclamación frente a los resultados obtenidos en las pruebas escritas de competencias básicas, funcionales y comportamentales.
30 de Junio/ 16 La CNSC informa a los aspirantes que la publicación de los resultados en firme de las pruebas básicas y funcionales previstas para el día 29 de junio de 2016, fue aplazada. Lo anterior, debido a que no se ha terminado el proceso de análisis y consolidación de resultados obtenidos por los aspirantes reclamantes después de surtida la fase de acceso a cuadernillos y hojas de respuesta.
Igualmente, se aplaza los resultados parciales de la prueba de competencias comportamentales, por cuanto, el parágrafo del artículo 34 del Acuerdo N°. 529 de 2014, señala que se publicarán los resultados de esta prueba, solo a aquellos concursantes que superaron las Pruebas Eliminatorias Básicas y Funcionales.
</t>
    </r>
  </si>
  <si>
    <r>
      <rPr>
        <b/>
        <u/>
        <sz val="10"/>
        <color theme="1"/>
        <rFont val="Calibri"/>
        <family val="2"/>
        <scheme val="minor"/>
      </rPr>
      <t>Auditoría interna:</t>
    </r>
    <r>
      <rPr>
        <sz val="10"/>
        <color theme="1"/>
        <rFont val="Calibri"/>
        <family val="2"/>
        <scheme val="minor"/>
      </rPr>
      <t xml:space="preserve"> desde el 01 de Septiembre hasta el 30 de Septiembre de 2016.
</t>
    </r>
    <r>
      <rPr>
        <b/>
        <u/>
        <sz val="10"/>
        <color theme="1"/>
        <rFont val="Calibri"/>
        <family val="2"/>
        <scheme val="minor"/>
      </rPr>
      <t>Auditoría ICONTEC</t>
    </r>
    <r>
      <rPr>
        <sz val="10"/>
        <color theme="1"/>
        <rFont val="Calibri"/>
        <family val="2"/>
        <scheme val="minor"/>
      </rPr>
      <t>: desde el 20 hasta el 30 de Octubre de 2016.</t>
    </r>
  </si>
  <si>
    <r>
      <rPr>
        <b/>
        <u/>
        <sz val="10"/>
        <color theme="1"/>
        <rFont val="Calibri"/>
        <family val="2"/>
        <scheme val="minor"/>
      </rPr>
      <t>Auditoría interna</t>
    </r>
    <r>
      <rPr>
        <sz val="10"/>
        <color theme="1"/>
        <rFont val="Calibri"/>
        <family val="2"/>
        <scheme val="minor"/>
      </rPr>
      <t xml:space="preserve">: desde el 01 de Septiembre hasta el 30 de Septiembre de 2016.
</t>
    </r>
    <r>
      <rPr>
        <b/>
        <u/>
        <sz val="10"/>
        <color theme="1"/>
        <rFont val="Calibri"/>
        <family val="2"/>
        <scheme val="minor"/>
      </rPr>
      <t>Auditoría ICONTEC</t>
    </r>
    <r>
      <rPr>
        <sz val="10"/>
        <color theme="1"/>
        <rFont val="Calibri"/>
        <family val="2"/>
        <scheme val="minor"/>
      </rPr>
      <t>: desde el 20 hasta el 30 de Octubre de 2016.</t>
    </r>
  </si>
  <si>
    <r>
      <t>1.</t>
    </r>
    <r>
      <rPr>
        <sz val="10"/>
        <rFont val="Times New Roman"/>
        <family val="1"/>
      </rPr>
      <t xml:space="preserve">       </t>
    </r>
    <r>
      <rPr>
        <sz val="10"/>
        <rFont val="Calibri"/>
        <family val="2"/>
        <scheme val="minor"/>
      </rPr>
      <t xml:space="preserve">Registro de empresas productoras de Insumos Veterinarios y material genético animal. (Propuesta de Automatización)
2. Registro de empresas productoras por contrato de Insumos Veterinarios y líneas genéticas aviares. (Propuesta de Automatización)
3. Concepto de insumos para importación o exportación de materias primas y/o productos terminados. (Propuesta de Automatización)
4. Registro de empresas importadoras de Insumos veterinarios y material genético animal. (Propuesta de Automatización)
5. Registro de empresas semielaboradoras, empacadoras o envasadoras de Medicamentos Veterinarios, Biológicos Veterinarios, Alimentos para Animales y Cosméticos de uso veterinario. (Propuesta de Automatización)
6. Registro de Unidades Técnicas para la verificación de las BPMv y Verificación de la calidad de material seminal y auditoría a los centros de producción de Material Seminal y embriones y Laboratorios de procesamiento de material seminal. (Propuesta de Automatización)
7. Modificación del registro de  productor, productor por contrato, importador, semielaborador, empacador, envasador o unidades técnicas por cambio de Razón Social, por cambio de dirección,  ampliación de capacidad o aprobación de sucursales. (Propuesta de Automatización)
8. Registro de productos o Licencia de venta de insumos pecuarios y de líneas genéticas aviares. (Propuesta de Automatización)
9. Modificación de registro de productos o Licencia de venta de insumos pecuarios (Medicamentos Veterinarios, Biológicos Veterinarios, Alimentos para Animales, Sales mineralizadas, Plaguicidas de Uso Veterinario o en instalaciones pecuarias, Cosméticos de uso veterinario, arenas sanitarias) y de líneas genéticas aviares por cambio de nombre, cambio de titularidad, modificación de garantías, modificación de indicaciones, ampliación periodo de validez, Modificación de excipientes, autorización de importador, cambio de país de origen, cambio de envases o empaques. (Propuesta de Automatización)
10. Certificado de Exclusión del  IVA. (Propuesta de Automatización)
11. Certificado de Libre Venta para Exportación. (Propuesta de Automatización)
12. Expedición de la Guía Sanitaria de Movilización Interna – GSMI. (Supresión de requisitos)
13. Registro de ventas de fertilizantes o acondicionadores de suelo. (IDOM-DNP)
14. Registro para producción, importación, exportación, almacenamiento de semillas, investigación en fitomejoramiento y/o evaluación agronómica y de cultivares comerciales. (IDOM-DNP)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</si>
</sst>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19">
    <font>
      <sz val="11"/>
      <color theme="1"/>
      <name val="Calibri"/>
      <family val="2"/>
      <scheme val="minor"/>
    </font>
    <font>
      <sz val="11"/>
      <color theme="1"/>
      <name val="Calibri"/>
      <family val="2"/>
      <scheme val="minor"/>
    </font>
    <font>
      <sz val="10"/>
      <name val="Arial"/>
      <family val="2"/>
    </font>
    <font>
      <sz val="10"/>
      <color theme="1"/>
      <name val="Arial"/>
      <family val="2"/>
    </font>
    <font>
      <sz val="10"/>
      <color theme="1"/>
      <name val="Calibre"/>
    </font>
    <font>
      <b/>
      <sz val="10"/>
      <color theme="1"/>
      <name val="Arial"/>
      <family val="2"/>
    </font>
    <font>
      <b/>
      <sz val="10"/>
      <color theme="1"/>
      <name val="Trebuchet MS"/>
      <family val="2"/>
    </font>
    <font>
      <sz val="10"/>
      <color theme="1"/>
      <name val="Calibri"/>
      <family val="2"/>
      <scheme val="minor"/>
    </font>
    <font>
      <sz val="10"/>
      <color theme="1"/>
      <name val="Trebuchet MS"/>
      <family val="2"/>
    </font>
    <font>
      <sz val="10"/>
      <name val="Trebuchet MS"/>
      <family val="2"/>
    </font>
    <font>
      <sz val="10"/>
      <color rgb="FF000000"/>
      <name val="Trebuchet MS"/>
      <family val="2"/>
    </font>
    <font>
      <b/>
      <sz val="10"/>
      <color theme="1"/>
      <name val="Calibri"/>
      <family val="2"/>
      <scheme val="minor"/>
    </font>
    <font>
      <b/>
      <u/>
      <sz val="10"/>
      <color theme="1"/>
      <name val="Calibri"/>
      <family val="2"/>
      <scheme val="minor"/>
    </font>
    <font>
      <b/>
      <u/>
      <sz val="10"/>
      <color theme="1"/>
      <name val="Trebuchet MS"/>
      <family val="2"/>
    </font>
    <font>
      <b/>
      <sz val="10"/>
      <name val="Arial"/>
      <family val="2"/>
    </font>
    <font>
      <sz val="10"/>
      <name val="Calibri"/>
      <family val="2"/>
      <scheme val="minor"/>
    </font>
    <font>
      <b/>
      <sz val="10"/>
      <name val="Calibri"/>
      <family val="2"/>
      <scheme val="minor"/>
    </font>
    <font>
      <b/>
      <sz val="10"/>
      <name val="Calibri"/>
      <family val="2"/>
    </font>
    <font>
      <sz val="10"/>
      <name val="Times New Roman"/>
      <family val="1"/>
    </font>
  </fonts>
  <fills count="9">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s>
  <borders count="41">
    <border>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321">
    <xf numFmtId="0" fontId="0" fillId="0" borderId="0" xfId="0"/>
    <xf numFmtId="0" fontId="3" fillId="5" borderId="0" xfId="0" applyFont="1" applyFill="1" applyAlignment="1">
      <alignment horizontal="lef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horizontal="left" vertical="center" wrapText="1"/>
    </xf>
    <xf numFmtId="0" fontId="3" fillId="4" borderId="19" xfId="0" applyFont="1" applyFill="1" applyBorder="1" applyAlignment="1">
      <alignment horizontal="center" vertical="center" wrapText="1"/>
    </xf>
    <xf numFmtId="0" fontId="3" fillId="4" borderId="19" xfId="0" applyFont="1" applyFill="1" applyBorder="1" applyAlignment="1">
      <alignment horizontal="left" vertical="center" wrapText="1"/>
    </xf>
    <xf numFmtId="0" fontId="3" fillId="4" borderId="19" xfId="0" applyFont="1" applyFill="1" applyBorder="1" applyAlignment="1">
      <alignment horizontal="justify" vertical="center"/>
    </xf>
    <xf numFmtId="0" fontId="3" fillId="6" borderId="24" xfId="0" applyFont="1" applyFill="1" applyBorder="1" applyAlignment="1">
      <alignment horizontal="justify" vertical="center"/>
    </xf>
    <xf numFmtId="0" fontId="3" fillId="6" borderId="24" xfId="0" applyFont="1" applyFill="1" applyBorder="1" applyAlignment="1">
      <alignment horizontal="left" vertical="center" wrapText="1"/>
    </xf>
    <xf numFmtId="0" fontId="7" fillId="0" borderId="0" xfId="0" applyFont="1"/>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10" fillId="3" borderId="6" xfId="0" applyFont="1" applyFill="1" applyBorder="1" applyAlignment="1">
      <alignment horizontal="left" vertical="center" wrapText="1"/>
    </xf>
    <xf numFmtId="3" fontId="10" fillId="3" borderId="6" xfId="0" applyNumberFormat="1" applyFont="1" applyFill="1" applyBorder="1" applyAlignment="1">
      <alignment horizontal="center" vertical="center" wrapText="1"/>
    </xf>
    <xf numFmtId="0" fontId="7" fillId="5" borderId="33" xfId="0" applyFont="1" applyFill="1" applyBorder="1" applyAlignment="1">
      <alignment horizontal="center" vertical="center"/>
    </xf>
    <xf numFmtId="9" fontId="7" fillId="5" borderId="30" xfId="1" applyFont="1" applyFill="1" applyBorder="1" applyAlignment="1">
      <alignment horizontal="center" vertical="center"/>
    </xf>
    <xf numFmtId="0" fontId="7" fillId="4" borderId="33"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39" xfId="0" applyFont="1" applyFill="1" applyBorder="1" applyAlignment="1">
      <alignment horizontal="left" vertical="center" wrapText="1"/>
    </xf>
    <xf numFmtId="0" fontId="7" fillId="6" borderId="35" xfId="0" applyFont="1" applyFill="1" applyBorder="1" applyAlignment="1">
      <alignment horizontal="center" vertical="center"/>
    </xf>
    <xf numFmtId="0" fontId="7" fillId="6" borderId="22" xfId="0" applyFont="1" applyFill="1" applyBorder="1" applyAlignment="1">
      <alignment horizontal="center" vertical="center"/>
    </xf>
    <xf numFmtId="0" fontId="7" fillId="6" borderId="24" xfId="0" applyFont="1" applyFill="1" applyBorder="1" applyAlignment="1">
      <alignment horizontal="left" vertical="center" wrapText="1"/>
    </xf>
    <xf numFmtId="0" fontId="7" fillId="7" borderId="33" xfId="0" applyFont="1" applyFill="1" applyBorder="1" applyAlignment="1">
      <alignment horizontal="center" vertical="center"/>
    </xf>
    <xf numFmtId="9" fontId="7" fillId="7" borderId="30" xfId="1" applyFont="1" applyFill="1" applyBorder="1" applyAlignment="1">
      <alignment horizontal="center" vertical="center"/>
    </xf>
    <xf numFmtId="0" fontId="7" fillId="7" borderId="40" xfId="0" applyFont="1" applyFill="1" applyBorder="1" applyAlignment="1">
      <alignment vertical="center" wrapText="1"/>
    </xf>
    <xf numFmtId="0" fontId="11" fillId="8" borderId="16" xfId="0" applyFont="1" applyFill="1" applyBorder="1" applyAlignment="1">
      <alignment horizontal="center" vertical="center"/>
    </xf>
    <xf numFmtId="9" fontId="11" fillId="8" borderId="24" xfId="1" applyFont="1" applyFill="1" applyBorder="1" applyAlignment="1">
      <alignment horizontal="center" vertical="center"/>
    </xf>
    <xf numFmtId="0" fontId="11" fillId="8" borderId="11" xfId="0" applyFont="1" applyFill="1" applyBorder="1" applyAlignment="1">
      <alignment vertical="center" wrapText="1"/>
    </xf>
    <xf numFmtId="0" fontId="8" fillId="0" borderId="33" xfId="0" applyFont="1" applyBorder="1" applyAlignment="1">
      <alignment horizontal="center" vertical="center"/>
    </xf>
    <xf numFmtId="9" fontId="8" fillId="0" borderId="30" xfId="1" applyFont="1" applyBorder="1" applyAlignment="1">
      <alignment horizontal="center" vertical="center"/>
    </xf>
    <xf numFmtId="0" fontId="8" fillId="0" borderId="39" xfId="0" applyFont="1" applyBorder="1" applyAlignment="1">
      <alignment vertical="center" wrapText="1"/>
    </xf>
    <xf numFmtId="0" fontId="10" fillId="3" borderId="7" xfId="0" applyFont="1" applyFill="1" applyBorder="1" applyAlignment="1">
      <alignment horizontal="left" vertical="center" wrapText="1"/>
    </xf>
    <xf numFmtId="3" fontId="10" fillId="3" borderId="7" xfId="0" applyNumberFormat="1" applyFont="1" applyFill="1" applyBorder="1" applyAlignment="1">
      <alignment horizontal="center" vertical="center" wrapText="1"/>
    </xf>
    <xf numFmtId="0" fontId="7" fillId="5" borderId="16" xfId="0" applyFont="1" applyFill="1" applyBorder="1" applyAlignment="1">
      <alignment horizontal="center" vertical="center"/>
    </xf>
    <xf numFmtId="9" fontId="7" fillId="5" borderId="22" xfId="1" applyFont="1" applyFill="1" applyBorder="1" applyAlignment="1">
      <alignment horizontal="center" vertical="center"/>
    </xf>
    <xf numFmtId="0" fontId="7" fillId="5" borderId="24" xfId="0" applyFont="1" applyFill="1" applyBorder="1" applyAlignment="1">
      <alignment horizontal="left" vertical="center" wrapText="1"/>
    </xf>
    <xf numFmtId="0" fontId="7" fillId="4" borderId="16"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19" xfId="0" applyFont="1" applyFill="1" applyBorder="1" applyAlignment="1">
      <alignment horizontal="left" vertical="center" wrapText="1"/>
    </xf>
    <xf numFmtId="9" fontId="7" fillId="6" borderId="22" xfId="1" applyFont="1" applyFill="1" applyBorder="1" applyAlignment="1">
      <alignment horizontal="center" vertical="center"/>
    </xf>
    <xf numFmtId="0" fontId="7" fillId="7" borderId="16" xfId="0" applyFont="1" applyFill="1" applyBorder="1" applyAlignment="1">
      <alignment horizontal="center" vertical="center"/>
    </xf>
    <xf numFmtId="0" fontId="7" fillId="7" borderId="24" xfId="0" applyFont="1" applyFill="1" applyBorder="1"/>
    <xf numFmtId="0" fontId="11" fillId="8" borderId="12" xfId="0" applyFont="1" applyFill="1" applyBorder="1" applyAlignment="1">
      <alignment vertical="center" wrapText="1"/>
    </xf>
    <xf numFmtId="0" fontId="8" fillId="0" borderId="16" xfId="0" applyFont="1" applyBorder="1" applyAlignment="1">
      <alignment horizontal="center" vertical="center"/>
    </xf>
    <xf numFmtId="9" fontId="8" fillId="0" borderId="22" xfId="1" applyFont="1" applyBorder="1" applyAlignment="1">
      <alignment horizontal="center" vertical="center"/>
    </xf>
    <xf numFmtId="0" fontId="8" fillId="0" borderId="19" xfId="0" applyFont="1" applyBorder="1" applyAlignment="1">
      <alignment vertical="center"/>
    </xf>
    <xf numFmtId="9" fontId="7" fillId="4" borderId="22" xfId="1" applyFont="1" applyFill="1" applyBorder="1" applyAlignment="1">
      <alignment horizontal="center" vertical="center"/>
    </xf>
    <xf numFmtId="0" fontId="8" fillId="0" borderId="19" xfId="0" applyFont="1" applyBorder="1" applyAlignment="1">
      <alignment vertical="center" wrapText="1"/>
    </xf>
    <xf numFmtId="0" fontId="7" fillId="7" borderId="24" xfId="0" applyFont="1" applyFill="1" applyBorder="1" applyAlignment="1">
      <alignment vertical="center" wrapText="1"/>
    </xf>
    <xf numFmtId="0" fontId="11" fillId="8" borderId="12" xfId="0" applyFont="1" applyFill="1" applyBorder="1" applyAlignment="1">
      <alignment wrapText="1"/>
    </xf>
    <xf numFmtId="0" fontId="7" fillId="0" borderId="0" xfId="0" applyFont="1" applyAlignment="1">
      <alignment wrapText="1"/>
    </xf>
    <xf numFmtId="0" fontId="9" fillId="3" borderId="7" xfId="0" applyFont="1" applyFill="1" applyBorder="1" applyAlignment="1">
      <alignment horizontal="left" vertical="center" wrapText="1"/>
    </xf>
    <xf numFmtId="3" fontId="9" fillId="3" borderId="7" xfId="0" applyNumberFormat="1" applyFont="1" applyFill="1" applyBorder="1" applyAlignment="1">
      <alignment horizontal="center" vertical="center" wrapText="1"/>
    </xf>
    <xf numFmtId="0" fontId="7" fillId="5" borderId="24" xfId="0" applyFont="1" applyFill="1" applyBorder="1"/>
    <xf numFmtId="0" fontId="7" fillId="4" borderId="19" xfId="0" applyFont="1" applyFill="1" applyBorder="1"/>
    <xf numFmtId="0" fontId="7" fillId="6" borderId="24" xfId="0" applyFont="1" applyFill="1" applyBorder="1"/>
    <xf numFmtId="0" fontId="11" fillId="8" borderId="12" xfId="0" applyFont="1" applyFill="1" applyBorder="1"/>
    <xf numFmtId="0" fontId="8" fillId="0" borderId="19" xfId="0" applyFont="1" applyBorder="1" applyAlignment="1">
      <alignment wrapText="1"/>
    </xf>
    <xf numFmtId="0" fontId="8" fillId="0" borderId="19" xfId="0" applyFont="1" applyBorder="1" applyAlignment="1">
      <alignment horizontal="left" wrapText="1"/>
    </xf>
    <xf numFmtId="0" fontId="10" fillId="3" borderId="7" xfId="0" applyFont="1" applyFill="1" applyBorder="1" applyAlignment="1">
      <alignment horizontal="justify" vertical="center" wrapText="1"/>
    </xf>
    <xf numFmtId="0" fontId="7" fillId="5" borderId="24" xfId="0" applyFont="1" applyFill="1" applyBorder="1" applyAlignment="1">
      <alignment vertical="center" wrapText="1"/>
    </xf>
    <xf numFmtId="0" fontId="8" fillId="0" borderId="19" xfId="0" applyFont="1" applyBorder="1" applyAlignment="1">
      <alignment horizontal="left" vertical="center" wrapText="1"/>
    </xf>
    <xf numFmtId="0" fontId="8" fillId="3" borderId="7" xfId="0" applyFont="1" applyFill="1" applyBorder="1" applyAlignment="1">
      <alignment vertical="center" wrapText="1"/>
    </xf>
    <xf numFmtId="9" fontId="7" fillId="5" borderId="16" xfId="0" applyNumberFormat="1" applyFont="1" applyFill="1" applyBorder="1" applyAlignment="1">
      <alignment horizontal="center" vertical="center"/>
    </xf>
    <xf numFmtId="9" fontId="7" fillId="4" borderId="16" xfId="0" applyNumberFormat="1" applyFont="1" applyFill="1" applyBorder="1" applyAlignment="1">
      <alignment horizontal="center" vertical="center"/>
    </xf>
    <xf numFmtId="9" fontId="7" fillId="6" borderId="35" xfId="0" applyNumberFormat="1" applyFont="1" applyFill="1" applyBorder="1" applyAlignment="1">
      <alignment horizontal="center" vertical="center"/>
    </xf>
    <xf numFmtId="9" fontId="7" fillId="7" borderId="16" xfId="1" applyNumberFormat="1" applyFont="1" applyFill="1" applyBorder="1" applyAlignment="1">
      <alignment horizontal="center" vertical="center"/>
    </xf>
    <xf numFmtId="9" fontId="11" fillId="8" borderId="16" xfId="0" applyNumberFormat="1" applyFont="1" applyFill="1" applyBorder="1" applyAlignment="1">
      <alignment horizontal="center" vertical="center"/>
    </xf>
    <xf numFmtId="0" fontId="7" fillId="8" borderId="12" xfId="0" applyFont="1" applyFill="1" applyBorder="1"/>
    <xf numFmtId="9" fontId="8" fillId="0" borderId="16" xfId="0" applyNumberFormat="1" applyFont="1" applyBorder="1" applyAlignment="1">
      <alignment horizontal="center" vertical="center"/>
    </xf>
    <xf numFmtId="0" fontId="8" fillId="3" borderId="7" xfId="0" applyFont="1" applyFill="1" applyBorder="1" applyAlignment="1">
      <alignment horizontal="left" vertical="center" wrapText="1"/>
    </xf>
    <xf numFmtId="9" fontId="10" fillId="3" borderId="7" xfId="0" applyNumberFormat="1" applyFont="1" applyFill="1" applyBorder="1" applyAlignment="1">
      <alignment horizontal="center" vertical="center" wrapText="1"/>
    </xf>
    <xf numFmtId="0" fontId="7" fillId="5" borderId="24" xfId="0" applyFont="1" applyFill="1" applyBorder="1" applyAlignment="1">
      <alignment wrapText="1"/>
    </xf>
    <xf numFmtId="0" fontId="7" fillId="4" borderId="22" xfId="0" applyFont="1" applyFill="1" applyBorder="1" applyAlignment="1">
      <alignment wrapText="1"/>
    </xf>
    <xf numFmtId="0" fontId="7" fillId="6" borderId="24" xfId="0" applyFont="1" applyFill="1" applyBorder="1" applyAlignment="1">
      <alignment wrapText="1"/>
    </xf>
    <xf numFmtId="0" fontId="7" fillId="7" borderId="24" xfId="0" applyFont="1" applyFill="1" applyBorder="1" applyAlignment="1">
      <alignment wrapText="1"/>
    </xf>
    <xf numFmtId="0" fontId="11" fillId="8" borderId="24" xfId="0" applyFont="1" applyFill="1" applyBorder="1" applyAlignment="1">
      <alignment vertical="center" wrapText="1"/>
    </xf>
    <xf numFmtId="0" fontId="8" fillId="3" borderId="19" xfId="0" applyFont="1" applyFill="1" applyBorder="1" applyAlignment="1">
      <alignment vertical="center" wrapText="1"/>
    </xf>
    <xf numFmtId="0" fontId="7" fillId="5" borderId="24" xfId="0" applyFont="1" applyFill="1" applyBorder="1" applyAlignment="1">
      <alignment horizontal="left" wrapText="1"/>
    </xf>
    <xf numFmtId="0" fontId="7" fillId="4" borderId="16" xfId="0" applyFont="1" applyFill="1" applyBorder="1"/>
    <xf numFmtId="0" fontId="7" fillId="4" borderId="22" xfId="0" applyFont="1" applyFill="1" applyBorder="1"/>
    <xf numFmtId="0" fontId="7" fillId="7" borderId="24" xfId="0" applyFont="1" applyFill="1" applyBorder="1" applyAlignment="1">
      <alignment horizontal="left" vertical="center" wrapText="1"/>
    </xf>
    <xf numFmtId="0" fontId="11" fillId="8" borderId="24"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7" fillId="8" borderId="16" xfId="0" applyFont="1" applyFill="1" applyBorder="1" applyAlignment="1">
      <alignment horizontal="center" vertical="center"/>
    </xf>
    <xf numFmtId="9" fontId="7" fillId="8" borderId="24" xfId="1" applyFont="1" applyFill="1" applyBorder="1" applyAlignment="1">
      <alignment horizontal="center" vertical="center"/>
    </xf>
    <xf numFmtId="0" fontId="9" fillId="3" borderId="7" xfId="0" applyFont="1" applyFill="1" applyBorder="1" applyAlignment="1">
      <alignment vertical="center" wrapText="1"/>
    </xf>
    <xf numFmtId="0" fontId="9" fillId="3" borderId="7" xfId="0" applyFont="1" applyFill="1" applyBorder="1" applyAlignment="1">
      <alignment horizontal="center" vertical="center"/>
    </xf>
    <xf numFmtId="0" fontId="7" fillId="5" borderId="24" xfId="0" applyFont="1" applyFill="1" applyBorder="1" applyAlignment="1">
      <alignment horizontal="center" vertical="center"/>
    </xf>
    <xf numFmtId="0" fontId="7" fillId="4" borderId="19" xfId="0" applyFont="1" applyFill="1" applyBorder="1" applyAlignment="1">
      <alignment vertical="center"/>
    </xf>
    <xf numFmtId="9" fontId="7" fillId="7" borderId="16" xfId="0" applyNumberFormat="1" applyFont="1" applyFill="1" applyBorder="1" applyAlignment="1">
      <alignment horizontal="center" vertical="center"/>
    </xf>
    <xf numFmtId="0" fontId="7" fillId="7" borderId="24" xfId="0" applyFont="1" applyFill="1" applyBorder="1" applyAlignment="1">
      <alignment vertical="center"/>
    </xf>
    <xf numFmtId="0" fontId="11" fillId="8" borderId="12" xfId="0" applyFont="1" applyFill="1" applyBorder="1" applyAlignment="1">
      <alignment vertical="center"/>
    </xf>
    <xf numFmtId="9" fontId="8" fillId="0" borderId="22" xfId="0" applyNumberFormat="1" applyFont="1" applyBorder="1" applyAlignment="1">
      <alignment horizontal="center" vertical="center"/>
    </xf>
    <xf numFmtId="0" fontId="8" fillId="3" borderId="7" xfId="0" applyFont="1" applyFill="1" applyBorder="1" applyAlignment="1">
      <alignment horizontal="center" vertical="center"/>
    </xf>
    <xf numFmtId="0" fontId="7" fillId="6" borderId="24" xfId="0" applyFont="1" applyFill="1" applyBorder="1" applyAlignment="1">
      <alignment horizontal="left" wrapText="1"/>
    </xf>
    <xf numFmtId="0" fontId="7" fillId="5" borderId="24" xfId="0" applyFont="1" applyFill="1" applyBorder="1" applyAlignment="1">
      <alignment vertical="center"/>
    </xf>
    <xf numFmtId="0" fontId="9" fillId="3" borderId="10" xfId="0" applyFont="1" applyFill="1" applyBorder="1" applyAlignment="1">
      <alignment vertical="center" wrapText="1"/>
    </xf>
    <xf numFmtId="0" fontId="8" fillId="3" borderId="10" xfId="0" applyFont="1" applyFill="1" applyBorder="1" applyAlignment="1">
      <alignment horizontal="center" vertical="center"/>
    </xf>
    <xf numFmtId="0" fontId="7" fillId="5" borderId="17" xfId="0" applyFont="1" applyFill="1" applyBorder="1" applyAlignment="1">
      <alignment horizontal="center" vertical="center"/>
    </xf>
    <xf numFmtId="9" fontId="7" fillId="5" borderId="31" xfId="1" applyFont="1" applyFill="1" applyBorder="1" applyAlignment="1">
      <alignment horizontal="center" vertical="center"/>
    </xf>
    <xf numFmtId="0" fontId="7" fillId="5" borderId="27" xfId="0" applyFont="1" applyFill="1" applyBorder="1"/>
    <xf numFmtId="0" fontId="7" fillId="4" borderId="17" xfId="0" applyFont="1" applyFill="1" applyBorder="1" applyAlignment="1">
      <alignment horizontal="center" vertical="center"/>
    </xf>
    <xf numFmtId="9" fontId="7" fillId="4" borderId="31" xfId="1" applyFont="1" applyFill="1" applyBorder="1" applyAlignment="1">
      <alignment horizontal="center" vertical="center"/>
    </xf>
    <xf numFmtId="0" fontId="7" fillId="4" borderId="20" xfId="0" applyFont="1" applyFill="1" applyBorder="1"/>
    <xf numFmtId="0" fontId="11" fillId="8" borderId="18" xfId="0" applyFont="1" applyFill="1" applyBorder="1" applyAlignment="1">
      <alignment horizontal="center" vertical="center"/>
    </xf>
    <xf numFmtId="0" fontId="7" fillId="8" borderId="14" xfId="0" applyFont="1" applyFill="1" applyBorder="1"/>
    <xf numFmtId="0" fontId="8" fillId="0" borderId="17" xfId="0" applyFont="1" applyBorder="1" applyAlignment="1">
      <alignment horizontal="center" vertical="center"/>
    </xf>
    <xf numFmtId="9" fontId="8" fillId="0" borderId="31" xfId="1" applyFont="1" applyBorder="1" applyAlignment="1">
      <alignment horizontal="center" vertical="center"/>
    </xf>
    <xf numFmtId="0" fontId="8" fillId="0" borderId="20" xfId="0" applyFont="1" applyBorder="1" applyAlignment="1">
      <alignment vertical="center"/>
    </xf>
    <xf numFmtId="0" fontId="10" fillId="3" borderId="6" xfId="0" applyFont="1" applyFill="1" applyBorder="1" applyAlignment="1">
      <alignment horizontal="justify" vertical="center" wrapText="1"/>
    </xf>
    <xf numFmtId="3" fontId="10" fillId="3" borderId="11" xfId="0" applyNumberFormat="1" applyFont="1" applyFill="1" applyBorder="1" applyAlignment="1">
      <alignment horizontal="center" vertical="center" wrapText="1"/>
    </xf>
    <xf numFmtId="0" fontId="7" fillId="5" borderId="15" xfId="0" applyFont="1" applyFill="1" applyBorder="1" applyAlignment="1">
      <alignment horizontal="center" vertical="center"/>
    </xf>
    <xf numFmtId="9" fontId="7" fillId="5" borderId="32" xfId="1" applyFont="1" applyFill="1" applyBorder="1" applyAlignment="1">
      <alignment horizontal="center" vertical="center"/>
    </xf>
    <xf numFmtId="0" fontId="7" fillId="5" borderId="23" xfId="0" applyFont="1" applyFill="1" applyBorder="1"/>
    <xf numFmtId="0" fontId="7" fillId="4" borderId="15" xfId="0" applyFont="1" applyFill="1" applyBorder="1" applyAlignment="1">
      <alignment horizontal="center" vertical="center"/>
    </xf>
    <xf numFmtId="9" fontId="7" fillId="4" borderId="32" xfId="1" applyFont="1" applyFill="1" applyBorder="1" applyAlignment="1">
      <alignment horizontal="center" vertical="center"/>
    </xf>
    <xf numFmtId="0" fontId="7" fillId="4" borderId="21" xfId="0" applyFont="1" applyFill="1" applyBorder="1" applyAlignment="1">
      <alignment horizontal="left" vertical="center" wrapText="1"/>
    </xf>
    <xf numFmtId="0" fontId="11" fillId="8" borderId="15" xfId="0" applyFont="1" applyFill="1" applyBorder="1" applyAlignment="1">
      <alignment horizontal="center" vertical="center"/>
    </xf>
    <xf numFmtId="0" fontId="8" fillId="0" borderId="15" xfId="0" applyFont="1" applyBorder="1" applyAlignment="1">
      <alignment horizontal="center" vertical="center"/>
    </xf>
    <xf numFmtId="9" fontId="8" fillId="0" borderId="32" xfId="1" applyFont="1" applyBorder="1" applyAlignment="1">
      <alignment horizontal="center" vertical="center"/>
    </xf>
    <xf numFmtId="0" fontId="8" fillId="0" borderId="21" xfId="0" applyFont="1" applyBorder="1" applyAlignment="1">
      <alignment vertical="center" wrapText="1"/>
    </xf>
    <xf numFmtId="3" fontId="10" fillId="3" borderId="12" xfId="0" applyNumberFormat="1" applyFont="1" applyFill="1" applyBorder="1" applyAlignment="1">
      <alignment horizontal="center" vertical="center" wrapText="1"/>
    </xf>
    <xf numFmtId="9" fontId="10" fillId="3" borderId="12" xfId="0" applyNumberFormat="1" applyFont="1" applyFill="1" applyBorder="1" applyAlignment="1">
      <alignment horizontal="center" vertical="center" wrapText="1"/>
    </xf>
    <xf numFmtId="0" fontId="8" fillId="3" borderId="10" xfId="0" applyFont="1" applyFill="1" applyBorder="1" applyAlignment="1">
      <alignment vertical="center" wrapText="1"/>
    </xf>
    <xf numFmtId="9" fontId="10" fillId="3" borderId="13" xfId="0" applyNumberFormat="1" applyFont="1" applyFill="1" applyBorder="1" applyAlignment="1">
      <alignment horizontal="center" vertical="center" wrapText="1"/>
    </xf>
    <xf numFmtId="0" fontId="11" fillId="8" borderId="14" xfId="0" applyFont="1" applyFill="1" applyBorder="1" applyAlignment="1">
      <alignment vertical="center" wrapText="1"/>
    </xf>
    <xf numFmtId="0" fontId="8" fillId="0" borderId="20" xfId="0" applyFont="1" applyBorder="1" applyAlignment="1">
      <alignment vertical="center" wrapText="1"/>
    </xf>
    <xf numFmtId="0" fontId="9" fillId="3" borderId="6" xfId="0" applyFont="1" applyFill="1" applyBorder="1" applyAlignment="1">
      <alignment horizontal="left" vertical="center" wrapText="1"/>
    </xf>
    <xf numFmtId="0" fontId="7" fillId="5" borderId="23" xfId="0" applyFont="1" applyFill="1" applyBorder="1" applyAlignment="1">
      <alignment horizontal="left" vertical="center" wrapText="1"/>
    </xf>
    <xf numFmtId="0" fontId="7" fillId="7" borderId="24" xfId="0" applyFont="1" applyFill="1" applyBorder="1" applyAlignment="1">
      <alignment horizontal="left" wrapText="1"/>
    </xf>
    <xf numFmtId="0" fontId="7" fillId="8" borderId="15" xfId="0" applyFont="1" applyFill="1" applyBorder="1" applyAlignment="1">
      <alignment horizontal="center" vertical="center"/>
    </xf>
    <xf numFmtId="0" fontId="7" fillId="8" borderId="11" xfId="0" applyFont="1" applyFill="1" applyBorder="1" applyAlignment="1">
      <alignment vertical="center" wrapText="1"/>
    </xf>
    <xf numFmtId="9" fontId="8" fillId="0" borderId="23" xfId="1" applyFont="1" applyBorder="1" applyAlignment="1">
      <alignment horizontal="center" vertical="center"/>
    </xf>
    <xf numFmtId="0" fontId="8" fillId="3" borderId="21" xfId="0" applyFont="1" applyFill="1" applyBorder="1" applyAlignment="1">
      <alignment vertical="center" wrapText="1"/>
    </xf>
    <xf numFmtId="3" fontId="9" fillId="3" borderId="12" xfId="0" applyNumberFormat="1" applyFont="1" applyFill="1" applyBorder="1" applyAlignment="1">
      <alignment horizontal="center" vertical="center" wrapText="1"/>
    </xf>
    <xf numFmtId="0" fontId="10" fillId="3" borderId="7" xfId="0" applyFont="1" applyFill="1" applyBorder="1" applyAlignment="1">
      <alignment vertical="center" wrapText="1"/>
    </xf>
    <xf numFmtId="0" fontId="7" fillId="4" borderId="19" xfId="0" applyFont="1" applyFill="1" applyBorder="1" applyAlignment="1">
      <alignment vertical="center" wrapText="1"/>
    </xf>
    <xf numFmtId="0" fontId="7" fillId="6" borderId="24" xfId="0" applyFont="1" applyFill="1" applyBorder="1" applyAlignment="1">
      <alignment vertical="center" wrapText="1"/>
    </xf>
    <xf numFmtId="0" fontId="7" fillId="8" borderId="24" xfId="0" applyFont="1" applyFill="1" applyBorder="1" applyAlignment="1">
      <alignment vertical="center" wrapText="1"/>
    </xf>
    <xf numFmtId="0" fontId="10" fillId="3" borderId="10" xfId="0" applyFont="1" applyFill="1" applyBorder="1" applyAlignment="1">
      <alignment vertical="center" wrapText="1"/>
    </xf>
    <xf numFmtId="3" fontId="10" fillId="3" borderId="13" xfId="0" applyNumberFormat="1"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4" borderId="20" xfId="0" applyFont="1" applyFill="1" applyBorder="1" applyAlignment="1">
      <alignment horizontal="left" vertical="center"/>
    </xf>
    <xf numFmtId="0" fontId="7" fillId="6" borderId="36" xfId="0" applyFont="1" applyFill="1" applyBorder="1" applyAlignment="1">
      <alignment horizontal="center" vertical="center"/>
    </xf>
    <xf numFmtId="9" fontId="7" fillId="6" borderId="31" xfId="1" applyFont="1" applyFill="1" applyBorder="1" applyAlignment="1">
      <alignment horizontal="center" vertical="center"/>
    </xf>
    <xf numFmtId="0" fontId="7" fillId="6" borderId="27" xfId="0" applyFont="1" applyFill="1" applyBorder="1" applyAlignment="1">
      <alignment horizontal="left" vertical="center" wrapText="1"/>
    </xf>
    <xf numFmtId="0" fontId="9" fillId="3" borderId="6" xfId="0" applyFont="1" applyFill="1" applyBorder="1" applyAlignment="1">
      <alignment vertical="center" wrapText="1"/>
    </xf>
    <xf numFmtId="0" fontId="9" fillId="3" borderId="11" xfId="0" applyFont="1" applyFill="1" applyBorder="1" applyAlignment="1">
      <alignment horizontal="center" vertical="center"/>
    </xf>
    <xf numFmtId="0" fontId="7" fillId="4" borderId="21" xfId="0" applyFont="1" applyFill="1" applyBorder="1"/>
    <xf numFmtId="0" fontId="7" fillId="6" borderId="37" xfId="0" applyFont="1" applyFill="1" applyBorder="1" applyAlignment="1">
      <alignment horizontal="center" vertical="center"/>
    </xf>
    <xf numFmtId="0" fontId="7" fillId="6" borderId="32" xfId="0" applyFont="1" applyFill="1" applyBorder="1" applyAlignment="1">
      <alignment horizontal="center" vertical="center"/>
    </xf>
    <xf numFmtId="0" fontId="7" fillId="6" borderId="23" xfId="0" applyFont="1" applyFill="1" applyBorder="1"/>
    <xf numFmtId="0" fontId="9" fillId="3" borderId="12" xfId="0" applyFont="1" applyFill="1" applyBorder="1" applyAlignment="1">
      <alignment horizontal="center" vertical="center"/>
    </xf>
    <xf numFmtId="9" fontId="8" fillId="0" borderId="24" xfId="1" applyFont="1" applyBorder="1" applyAlignment="1">
      <alignment horizontal="center" vertical="center"/>
    </xf>
    <xf numFmtId="10" fontId="7" fillId="6" borderId="35" xfId="0" applyNumberFormat="1" applyFont="1" applyFill="1" applyBorder="1" applyAlignment="1">
      <alignment horizontal="center" vertical="center"/>
    </xf>
    <xf numFmtId="10" fontId="7" fillId="7" borderId="16" xfId="0" applyNumberFormat="1" applyFont="1" applyFill="1" applyBorder="1" applyAlignment="1">
      <alignment horizontal="center" vertical="center"/>
    </xf>
    <xf numFmtId="10" fontId="11" fillId="8" borderId="16" xfId="0" applyNumberFormat="1" applyFont="1" applyFill="1" applyBorder="1" applyAlignment="1">
      <alignment horizontal="center" vertical="center"/>
    </xf>
    <xf numFmtId="0" fontId="9" fillId="3" borderId="13" xfId="0" applyFont="1" applyFill="1" applyBorder="1" applyAlignment="1">
      <alignment horizontal="center" vertical="center"/>
    </xf>
    <xf numFmtId="0" fontId="7" fillId="6" borderId="38" xfId="0" applyFont="1" applyFill="1" applyBorder="1" applyAlignment="1">
      <alignment horizontal="center" vertical="center"/>
    </xf>
    <xf numFmtId="0" fontId="7" fillId="6" borderId="34" xfId="0" applyFont="1" applyFill="1" applyBorder="1" applyAlignment="1">
      <alignment horizontal="center" vertical="center"/>
    </xf>
    <xf numFmtId="0" fontId="7" fillId="6" borderId="28" xfId="0" applyFont="1" applyFill="1" applyBorder="1"/>
    <xf numFmtId="0" fontId="11" fillId="8" borderId="27" xfId="0" applyFont="1" applyFill="1" applyBorder="1" applyAlignment="1">
      <alignment vertical="center" wrapText="1"/>
    </xf>
    <xf numFmtId="9" fontId="8" fillId="0" borderId="27" xfId="1" applyFont="1" applyBorder="1" applyAlignment="1">
      <alignment horizontal="center" vertical="center"/>
    </xf>
    <xf numFmtId="0" fontId="8" fillId="3" borderId="20" xfId="0" applyFont="1" applyFill="1" applyBorder="1" applyAlignment="1">
      <alignment vertical="center" wrapText="1"/>
    </xf>
    <xf numFmtId="0" fontId="10" fillId="3" borderId="6" xfId="0" applyFont="1" applyFill="1" applyBorder="1" applyAlignment="1">
      <alignment vertical="center" wrapText="1"/>
    </xf>
    <xf numFmtId="0" fontId="7" fillId="5" borderId="32" xfId="0" applyFont="1" applyFill="1" applyBorder="1" applyAlignment="1">
      <alignment horizontal="center" vertical="center"/>
    </xf>
    <xf numFmtId="0" fontId="7" fillId="4" borderId="33" xfId="0" applyFont="1" applyFill="1" applyBorder="1"/>
    <xf numFmtId="0" fontId="7" fillId="4" borderId="30" xfId="0" applyFont="1" applyFill="1" applyBorder="1"/>
    <xf numFmtId="0" fontId="7" fillId="4" borderId="39" xfId="0" applyFont="1" applyFill="1" applyBorder="1"/>
    <xf numFmtId="9" fontId="7" fillId="6" borderId="32" xfId="1" applyFont="1" applyFill="1" applyBorder="1" applyAlignment="1">
      <alignment horizontal="center" vertical="center"/>
    </xf>
    <xf numFmtId="0" fontId="7" fillId="6" borderId="23" xfId="0" applyFont="1" applyFill="1" applyBorder="1" applyAlignment="1">
      <alignment horizontal="left" vertical="center" wrapText="1"/>
    </xf>
    <xf numFmtId="0" fontId="11" fillId="8" borderId="23" xfId="0" applyFont="1" applyFill="1" applyBorder="1" applyAlignment="1">
      <alignment vertical="center" wrapText="1"/>
    </xf>
    <xf numFmtId="0" fontId="7" fillId="5" borderId="22" xfId="0" applyFont="1" applyFill="1" applyBorder="1" applyAlignment="1">
      <alignment horizontal="center" vertical="center"/>
    </xf>
    <xf numFmtId="0" fontId="11" fillId="8" borderId="24" xfId="0" applyFont="1" applyFill="1" applyBorder="1"/>
    <xf numFmtId="0" fontId="7" fillId="6" borderId="28" xfId="0" applyFont="1" applyFill="1" applyBorder="1" applyAlignment="1">
      <alignment vertical="center" wrapText="1"/>
    </xf>
    <xf numFmtId="0" fontId="11" fillId="8" borderId="24" xfId="0" applyFont="1" applyFill="1" applyBorder="1" applyAlignment="1">
      <alignment vertical="center"/>
    </xf>
    <xf numFmtId="0" fontId="7" fillId="5" borderId="31" xfId="0" applyFont="1" applyFill="1" applyBorder="1" applyAlignment="1">
      <alignment horizontal="center" vertical="center"/>
    </xf>
    <xf numFmtId="0" fontId="7" fillId="4" borderId="17" xfId="0" applyFont="1" applyFill="1" applyBorder="1"/>
    <xf numFmtId="0" fontId="7" fillId="4" borderId="31" xfId="0" applyFont="1" applyFill="1" applyBorder="1"/>
    <xf numFmtId="0" fontId="7" fillId="6" borderId="28" xfId="0" applyFont="1" applyFill="1" applyBorder="1" applyAlignment="1">
      <alignment wrapText="1"/>
    </xf>
    <xf numFmtId="0" fontId="9" fillId="3" borderId="6" xfId="0" applyFont="1" applyFill="1" applyBorder="1" applyAlignment="1">
      <alignment horizontal="justify" vertical="center" wrapText="1"/>
    </xf>
    <xf numFmtId="0" fontId="9" fillId="3" borderId="7" xfId="0" applyFont="1" applyFill="1" applyBorder="1" applyAlignment="1">
      <alignment horizontal="justify" vertical="center" wrapText="1"/>
    </xf>
    <xf numFmtId="0" fontId="2" fillId="7" borderId="24" xfId="0" applyFont="1" applyFill="1" applyBorder="1" applyAlignment="1" applyProtection="1">
      <alignment vertical="top" wrapText="1"/>
      <protection locked="0"/>
    </xf>
    <xf numFmtId="0" fontId="8" fillId="0" borderId="19" xfId="0" applyFont="1" applyBorder="1"/>
    <xf numFmtId="0" fontId="8" fillId="3" borderId="8" xfId="0" applyFont="1" applyFill="1" applyBorder="1" applyAlignment="1">
      <alignment horizontal="left" vertical="center" wrapText="1"/>
    </xf>
    <xf numFmtId="3" fontId="8" fillId="3" borderId="13" xfId="0" applyNumberFormat="1" applyFont="1" applyFill="1" applyBorder="1" applyAlignment="1">
      <alignment horizontal="center" vertical="center" wrapText="1"/>
    </xf>
    <xf numFmtId="9" fontId="7" fillId="6" borderId="36" xfId="0" applyNumberFormat="1" applyFont="1" applyFill="1" applyBorder="1" applyAlignment="1">
      <alignment horizontal="center" vertical="center"/>
    </xf>
    <xf numFmtId="0" fontId="7" fillId="6" borderId="27" xfId="0" applyFont="1" applyFill="1" applyBorder="1"/>
    <xf numFmtId="0" fontId="15" fillId="7" borderId="24" xfId="0" applyFont="1" applyFill="1" applyBorder="1" applyAlignment="1" applyProtection="1">
      <alignment horizontal="left" vertical="center" wrapText="1"/>
      <protection locked="0"/>
    </xf>
    <xf numFmtId="0" fontId="17" fillId="8" borderId="24" xfId="0" applyFont="1" applyFill="1" applyBorder="1" applyAlignment="1" applyProtection="1">
      <alignment vertical="top" wrapText="1"/>
      <protection locked="0"/>
    </xf>
    <xf numFmtId="3" fontId="9" fillId="3" borderId="11" xfId="0" applyNumberFormat="1" applyFont="1" applyFill="1" applyBorder="1" applyAlignment="1">
      <alignment horizontal="center" vertical="center" wrapText="1"/>
    </xf>
    <xf numFmtId="0" fontId="7" fillId="6" borderId="23" xfId="0" applyFont="1" applyFill="1" applyBorder="1" applyAlignment="1">
      <alignment vertical="center"/>
    </xf>
    <xf numFmtId="0" fontId="7" fillId="7" borderId="16" xfId="0" applyFont="1" applyFill="1" applyBorder="1"/>
    <xf numFmtId="0" fontId="8" fillId="0" borderId="19" xfId="0" applyFont="1" applyBorder="1" applyAlignment="1">
      <alignment horizontal="left" vertical="center"/>
    </xf>
    <xf numFmtId="0" fontId="15" fillId="0" borderId="0" xfId="0" applyFont="1" applyAlignment="1">
      <alignment horizontal="justify" vertical="center" wrapText="1"/>
    </xf>
    <xf numFmtId="0" fontId="10" fillId="0" borderId="7" xfId="0" applyFont="1" applyFill="1" applyBorder="1" applyAlignment="1">
      <alignment vertical="center" wrapText="1"/>
    </xf>
    <xf numFmtId="0" fontId="8" fillId="0" borderId="16" xfId="0" applyFont="1" applyBorder="1"/>
    <xf numFmtId="0" fontId="9" fillId="3" borderId="12" xfId="0" applyNumberFormat="1" applyFont="1" applyFill="1" applyBorder="1" applyAlignment="1">
      <alignment horizontal="center" vertical="center" wrapText="1"/>
    </xf>
    <xf numFmtId="0" fontId="7" fillId="6" borderId="31" xfId="0" applyFont="1" applyFill="1" applyBorder="1" applyAlignment="1">
      <alignment horizontal="center" vertical="center"/>
    </xf>
    <xf numFmtId="10" fontId="8" fillId="0" borderId="16" xfId="0" applyNumberFormat="1" applyFont="1" applyBorder="1" applyAlignment="1">
      <alignment horizontal="center" vertical="center"/>
    </xf>
    <xf numFmtId="0" fontId="9" fillId="3" borderId="10" xfId="0" applyFont="1" applyFill="1" applyBorder="1" applyAlignment="1">
      <alignment horizontal="left" vertical="center" wrapText="1"/>
    </xf>
    <xf numFmtId="0" fontId="7" fillId="7" borderId="17" xfId="0" applyFont="1" applyFill="1" applyBorder="1" applyAlignment="1">
      <alignment horizontal="center" vertical="center"/>
    </xf>
    <xf numFmtId="0" fontId="7" fillId="7" borderId="27" xfId="0" applyFont="1" applyFill="1" applyBorder="1" applyAlignment="1">
      <alignment vertical="center"/>
    </xf>
    <xf numFmtId="0" fontId="11" fillId="8" borderId="17" xfId="0" applyFont="1" applyFill="1" applyBorder="1" applyAlignment="1">
      <alignment horizontal="center" vertical="center"/>
    </xf>
    <xf numFmtId="0" fontId="11" fillId="8" borderId="27" xfId="0" applyFont="1" applyFill="1" applyBorder="1"/>
    <xf numFmtId="9" fontId="8" fillId="0" borderId="31" xfId="0" applyNumberFormat="1" applyFont="1" applyBorder="1" applyAlignment="1">
      <alignment horizontal="center" vertical="center"/>
    </xf>
    <xf numFmtId="0" fontId="6" fillId="5" borderId="9" xfId="0" applyFont="1" applyFill="1" applyBorder="1" applyAlignment="1">
      <alignment horizontal="center" vertical="center" wrapText="1"/>
    </xf>
    <xf numFmtId="0" fontId="6" fillId="5" borderId="2" xfId="0" applyFont="1" applyFill="1" applyBorder="1" applyAlignment="1">
      <alignment horizontal="center" vertical="center"/>
    </xf>
    <xf numFmtId="0" fontId="6" fillId="4" borderId="9" xfId="0" applyFont="1" applyFill="1" applyBorder="1" applyAlignment="1">
      <alignment horizontal="center" vertical="center" wrapText="1"/>
    </xf>
    <xf numFmtId="0" fontId="6" fillId="4" borderId="9" xfId="0" applyFont="1" applyFill="1" applyBorder="1" applyAlignment="1">
      <alignment horizontal="center" vertical="center"/>
    </xf>
    <xf numFmtId="0" fontId="6" fillId="6"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3" xfId="0" applyFont="1" applyFill="1" applyBorder="1" applyAlignment="1">
      <alignment horizontal="center" vertical="center"/>
    </xf>
    <xf numFmtId="0" fontId="6" fillId="7" borderId="9" xfId="0" applyFont="1" applyFill="1" applyBorder="1" applyAlignment="1">
      <alignment horizontal="center" vertical="center" wrapText="1"/>
    </xf>
    <xf numFmtId="0" fontId="6" fillId="7" borderId="2"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8" borderId="3"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6" fillId="0" borderId="22" xfId="0" applyFont="1" applyBorder="1" applyAlignment="1">
      <alignment horizontal="center" vertical="center" wrapText="1"/>
    </xf>
    <xf numFmtId="3" fontId="10" fillId="3" borderId="15" xfId="0" applyNumberFormat="1" applyFont="1" applyFill="1" applyBorder="1" applyAlignment="1">
      <alignment horizontal="center" vertical="center" wrapText="1"/>
    </xf>
    <xf numFmtId="3" fontId="10" fillId="3" borderId="23" xfId="0" applyNumberFormat="1"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4" xfId="0" applyFont="1" applyFill="1" applyBorder="1" applyAlignment="1">
      <alignment horizontal="center" vertical="center" wrapText="1"/>
    </xf>
    <xf numFmtId="3" fontId="10" fillId="3" borderId="16" xfId="0" applyNumberFormat="1" applyFont="1" applyFill="1" applyBorder="1" applyAlignment="1">
      <alignment horizontal="center" vertical="center" wrapText="1"/>
    </xf>
    <xf numFmtId="3" fontId="10" fillId="3" borderId="24" xfId="0" applyNumberFormat="1" applyFont="1" applyFill="1" applyBorder="1" applyAlignment="1">
      <alignment horizontal="center" vertical="center" wrapText="1"/>
    </xf>
    <xf numFmtId="0" fontId="8" fillId="3" borderId="5" xfId="0" applyFont="1" applyFill="1" applyBorder="1" applyAlignment="1">
      <alignment horizontal="center" vertical="center" textRotation="90" wrapText="1"/>
    </xf>
    <xf numFmtId="0" fontId="8" fillId="3" borderId="1" xfId="0" applyFont="1" applyFill="1" applyBorder="1" applyAlignment="1">
      <alignment horizontal="center" vertical="center" textRotation="90" wrapText="1"/>
    </xf>
    <xf numFmtId="0" fontId="8" fillId="3" borderId="9" xfId="0" applyFont="1" applyFill="1" applyBorder="1" applyAlignment="1">
      <alignment horizontal="center" vertical="center" textRotation="90" wrapText="1"/>
    </xf>
    <xf numFmtId="164" fontId="9" fillId="3" borderId="5" xfId="2" applyNumberFormat="1" applyFont="1" applyFill="1" applyBorder="1" applyAlignment="1">
      <alignment horizontal="center" vertical="center" wrapText="1"/>
    </xf>
    <xf numFmtId="164" fontId="9" fillId="3" borderId="1" xfId="2" applyNumberFormat="1" applyFont="1" applyFill="1" applyBorder="1" applyAlignment="1">
      <alignment horizontal="center" vertical="center" wrapText="1"/>
    </xf>
    <xf numFmtId="164" fontId="9" fillId="3" borderId="9" xfId="2" applyNumberFormat="1" applyFont="1" applyFill="1" applyBorder="1" applyAlignment="1">
      <alignment horizontal="center" vertical="center" wrapText="1"/>
    </xf>
    <xf numFmtId="164" fontId="9" fillId="3" borderId="5" xfId="2" applyNumberFormat="1" applyFont="1" applyFill="1" applyBorder="1" applyAlignment="1">
      <alignment horizontal="center" vertical="center" textRotation="90" wrapText="1"/>
    </xf>
    <xf numFmtId="164" fontId="9" fillId="3" borderId="1" xfId="2" applyNumberFormat="1" applyFont="1" applyFill="1" applyBorder="1" applyAlignment="1">
      <alignment horizontal="center" vertical="center" textRotation="90" wrapText="1"/>
    </xf>
    <xf numFmtId="164" fontId="9" fillId="3" borderId="9" xfId="2" applyNumberFormat="1" applyFont="1" applyFill="1" applyBorder="1" applyAlignment="1">
      <alignment horizontal="center" vertical="center" textRotation="90" wrapText="1"/>
    </xf>
    <xf numFmtId="0" fontId="10" fillId="3" borderId="16" xfId="0" applyNumberFormat="1" applyFont="1" applyFill="1" applyBorder="1" applyAlignment="1">
      <alignment horizontal="center" vertical="center" wrapText="1"/>
    </xf>
    <xf numFmtId="0" fontId="10" fillId="3" borderId="24" xfId="0" applyNumberFormat="1" applyFont="1" applyFill="1" applyBorder="1" applyAlignment="1">
      <alignment horizontal="center" vertical="center" wrapText="1"/>
    </xf>
    <xf numFmtId="3" fontId="9" fillId="3" borderId="16" xfId="0" applyNumberFormat="1" applyFont="1" applyFill="1" applyBorder="1" applyAlignment="1">
      <alignment horizontal="center" vertical="center" wrapText="1"/>
    </xf>
    <xf numFmtId="0" fontId="9" fillId="3" borderId="24" xfId="0" applyFont="1" applyFill="1" applyBorder="1" applyAlignment="1">
      <alignment horizontal="center" vertical="center" wrapText="1"/>
    </xf>
    <xf numFmtId="3" fontId="8" fillId="3" borderId="16"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3" fontId="9" fillId="3" borderId="24" xfId="0" applyNumberFormat="1" applyFont="1" applyFill="1" applyBorder="1" applyAlignment="1">
      <alignment horizontal="center" vertical="center" wrapText="1"/>
    </xf>
    <xf numFmtId="9" fontId="9" fillId="3" borderId="16" xfId="1" applyFont="1" applyFill="1" applyBorder="1" applyAlignment="1">
      <alignment horizontal="center" vertical="center" wrapText="1"/>
    </xf>
    <xf numFmtId="9" fontId="9" fillId="3" borderId="24" xfId="1" applyFont="1" applyFill="1" applyBorder="1" applyAlignment="1">
      <alignment horizontal="center" vertical="center" wrapText="1"/>
    </xf>
    <xf numFmtId="1" fontId="8" fillId="3" borderId="16" xfId="0" applyNumberFormat="1" applyFont="1" applyFill="1" applyBorder="1" applyAlignment="1">
      <alignment horizontal="center" vertical="center" wrapText="1"/>
    </xf>
    <xf numFmtId="1" fontId="8" fillId="3" borderId="24" xfId="0" applyNumberFormat="1" applyFont="1" applyFill="1" applyBorder="1" applyAlignment="1">
      <alignment horizontal="center" vertical="center" wrapText="1"/>
    </xf>
    <xf numFmtId="1" fontId="10" fillId="3" borderId="16" xfId="0" applyNumberFormat="1" applyFont="1" applyFill="1" applyBorder="1" applyAlignment="1">
      <alignment horizontal="center" vertical="center" wrapText="1"/>
    </xf>
    <xf numFmtId="1" fontId="10" fillId="3" borderId="24" xfId="0" applyNumberFormat="1" applyFont="1" applyFill="1" applyBorder="1" applyAlignment="1">
      <alignment horizontal="center" vertical="center" wrapText="1"/>
    </xf>
    <xf numFmtId="0" fontId="9" fillId="3" borderId="1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8" fillId="3" borderId="11" xfId="0" applyFont="1" applyFill="1" applyBorder="1" applyAlignment="1">
      <alignment horizontal="center" vertical="center" textRotation="90" wrapText="1"/>
    </xf>
    <xf numFmtId="0" fontId="8" fillId="3" borderId="12" xfId="0" applyFont="1" applyFill="1" applyBorder="1" applyAlignment="1">
      <alignment horizontal="center" vertical="center" textRotation="90" wrapText="1"/>
    </xf>
    <xf numFmtId="0" fontId="8" fillId="3" borderId="13" xfId="0" applyFont="1" applyFill="1" applyBorder="1" applyAlignment="1">
      <alignment horizontal="center" vertical="center" textRotation="90" wrapText="1"/>
    </xf>
    <xf numFmtId="164" fontId="9" fillId="3" borderId="6" xfId="2" applyNumberFormat="1" applyFont="1" applyFill="1" applyBorder="1" applyAlignment="1">
      <alignment horizontal="center" vertical="center" wrapText="1"/>
    </xf>
    <xf numFmtId="164" fontId="9" fillId="3" borderId="7" xfId="2" applyNumberFormat="1" applyFont="1" applyFill="1" applyBorder="1" applyAlignment="1">
      <alignment horizontal="center" vertical="center" wrapText="1"/>
    </xf>
    <xf numFmtId="164" fontId="9" fillId="3" borderId="10" xfId="2" applyNumberFormat="1" applyFont="1" applyFill="1" applyBorder="1" applyAlignment="1">
      <alignment horizontal="center" vertical="center" wrapText="1"/>
    </xf>
    <xf numFmtId="164" fontId="9" fillId="3" borderId="6" xfId="2" applyNumberFormat="1" applyFont="1" applyFill="1" applyBorder="1" applyAlignment="1">
      <alignment horizontal="center" vertical="center" textRotation="90" wrapText="1"/>
    </xf>
    <xf numFmtId="164" fontId="9" fillId="3" borderId="7" xfId="2" applyNumberFormat="1" applyFont="1" applyFill="1" applyBorder="1" applyAlignment="1">
      <alignment horizontal="center" vertical="center" textRotation="90" wrapText="1"/>
    </xf>
    <xf numFmtId="164" fontId="9" fillId="3" borderId="10" xfId="2" applyNumberFormat="1" applyFont="1" applyFill="1" applyBorder="1" applyAlignment="1">
      <alignment horizontal="center" vertical="center" textRotation="90" wrapText="1"/>
    </xf>
    <xf numFmtId="9" fontId="9" fillId="3" borderId="16" xfId="1" applyFont="1" applyFill="1" applyBorder="1" applyAlignment="1">
      <alignment horizontal="center" vertical="center"/>
    </xf>
    <xf numFmtId="9" fontId="9" fillId="3" borderId="24" xfId="1" applyFont="1" applyFill="1" applyBorder="1" applyAlignment="1">
      <alignment horizontal="center" vertical="center"/>
    </xf>
    <xf numFmtId="0" fontId="9" fillId="3" borderId="16"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16" xfId="0" applyNumberFormat="1" applyFont="1" applyFill="1" applyBorder="1" applyAlignment="1">
      <alignment horizontal="center" vertical="center"/>
    </xf>
    <xf numFmtId="0" fontId="9" fillId="3" borderId="24" xfId="0" applyNumberFormat="1" applyFont="1" applyFill="1" applyBorder="1" applyAlignment="1">
      <alignment horizontal="center" vertical="center"/>
    </xf>
    <xf numFmtId="3" fontId="8" fillId="3" borderId="16" xfId="0" applyNumberFormat="1" applyFont="1" applyFill="1" applyBorder="1" applyAlignment="1">
      <alignment horizontal="center" vertical="center"/>
    </xf>
    <xf numFmtId="3" fontId="8" fillId="3" borderId="24" xfId="0" applyNumberFormat="1" applyFont="1" applyFill="1" applyBorder="1" applyAlignment="1">
      <alignment horizontal="center" vertical="center"/>
    </xf>
    <xf numFmtId="3" fontId="8" fillId="3" borderId="24"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xf>
    <xf numFmtId="3" fontId="8" fillId="3" borderId="25" xfId="0" applyNumberFormat="1" applyFont="1" applyFill="1" applyBorder="1" applyAlignment="1">
      <alignment horizontal="center" vertical="center"/>
    </xf>
    <xf numFmtId="0" fontId="8" fillId="3" borderId="17" xfId="0" applyNumberFormat="1" applyFont="1" applyFill="1" applyBorder="1" applyAlignment="1">
      <alignment horizontal="center" vertical="center" wrapText="1"/>
    </xf>
    <xf numFmtId="0" fontId="8" fillId="3" borderId="27" xfId="0" applyNumberFormat="1" applyFont="1" applyFill="1" applyBorder="1" applyAlignment="1">
      <alignment horizontal="center" vertical="center" wrapText="1"/>
    </xf>
    <xf numFmtId="9" fontId="10" fillId="3" borderId="16" xfId="1" applyFont="1" applyFill="1" applyBorder="1" applyAlignment="1">
      <alignment horizontal="center" vertical="center" wrapText="1"/>
    </xf>
    <xf numFmtId="9" fontId="10" fillId="3" borderId="24" xfId="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26"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8" fillId="3" borderId="6" xfId="0" applyFont="1" applyFill="1" applyBorder="1" applyAlignment="1">
      <alignment horizontal="center" vertical="center" textRotation="90" wrapText="1"/>
    </xf>
    <xf numFmtId="0" fontId="8" fillId="3" borderId="7" xfId="0" applyFont="1" applyFill="1" applyBorder="1" applyAlignment="1">
      <alignment horizontal="center" vertical="center" textRotation="90" wrapText="1"/>
    </xf>
    <xf numFmtId="0" fontId="8" fillId="3" borderId="8"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164" fontId="9" fillId="3" borderId="8" xfId="2" applyNumberFormat="1" applyFont="1" applyFill="1" applyBorder="1" applyAlignment="1">
      <alignment horizontal="center" vertical="center" wrapText="1"/>
    </xf>
    <xf numFmtId="164" fontId="9" fillId="3" borderId="8" xfId="2" applyNumberFormat="1" applyFont="1" applyFill="1" applyBorder="1" applyAlignment="1">
      <alignment horizontal="center" vertical="center" textRotation="90" wrapText="1"/>
    </xf>
    <xf numFmtId="0" fontId="9" fillId="3" borderId="15" xfId="0" applyFont="1" applyFill="1" applyBorder="1" applyAlignment="1">
      <alignment horizontal="center" vertical="center"/>
    </xf>
    <xf numFmtId="0" fontId="9" fillId="3" borderId="23" xfId="0" applyFont="1" applyFill="1" applyBorder="1" applyAlignment="1">
      <alignment horizontal="center" vertical="center"/>
    </xf>
    <xf numFmtId="9" fontId="9" fillId="3" borderId="16" xfId="0" applyNumberFormat="1" applyFont="1" applyFill="1" applyBorder="1" applyAlignment="1">
      <alignment horizontal="center" vertical="center"/>
    </xf>
    <xf numFmtId="0" fontId="9" fillId="3" borderId="17" xfId="0" applyFont="1" applyFill="1" applyBorder="1" applyAlignment="1">
      <alignment horizontal="center" vertical="center"/>
    </xf>
    <xf numFmtId="0" fontId="9" fillId="3" borderId="27" xfId="0" applyFont="1" applyFill="1" applyBorder="1" applyAlignment="1">
      <alignment horizontal="center" vertical="center"/>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164" fontId="9" fillId="3" borderId="11" xfId="2" applyNumberFormat="1" applyFont="1" applyFill="1" applyBorder="1" applyAlignment="1">
      <alignment horizontal="center" vertical="center" textRotation="89" wrapText="1"/>
    </xf>
    <xf numFmtId="164" fontId="9" fillId="3" borderId="12" xfId="2" applyNumberFormat="1" applyFont="1" applyFill="1" applyBorder="1" applyAlignment="1">
      <alignment horizontal="center" vertical="center" textRotation="89" wrapText="1"/>
    </xf>
    <xf numFmtId="164" fontId="9" fillId="3" borderId="13" xfId="2" applyNumberFormat="1" applyFont="1" applyFill="1" applyBorder="1" applyAlignment="1">
      <alignment horizontal="center" vertical="center" textRotation="89" wrapText="1"/>
    </xf>
    <xf numFmtId="164" fontId="9" fillId="3" borderId="11" xfId="2" applyNumberFormat="1" applyFont="1" applyFill="1" applyBorder="1" applyAlignment="1">
      <alignment horizontal="center" vertical="center" textRotation="90" wrapText="1"/>
    </xf>
    <xf numFmtId="164" fontId="9" fillId="3" borderId="12" xfId="2" applyNumberFormat="1" applyFont="1" applyFill="1" applyBorder="1" applyAlignment="1">
      <alignment horizontal="center" vertical="center" textRotation="90" wrapText="1"/>
    </xf>
    <xf numFmtId="164" fontId="9" fillId="3" borderId="13" xfId="2" applyNumberFormat="1" applyFont="1" applyFill="1" applyBorder="1" applyAlignment="1">
      <alignment horizontal="center" vertical="center" textRotation="90" wrapText="1"/>
    </xf>
    <xf numFmtId="0" fontId="10" fillId="3" borderId="15" xfId="0" applyFont="1" applyFill="1" applyBorder="1" applyAlignment="1">
      <alignment horizontal="center" vertical="center" wrapText="1"/>
    </xf>
    <xf numFmtId="0" fontId="10" fillId="3" borderId="23" xfId="0" applyFont="1" applyFill="1" applyBorder="1" applyAlignment="1">
      <alignment horizontal="center" vertical="center" wrapText="1"/>
    </xf>
    <xf numFmtId="9" fontId="8" fillId="3" borderId="16" xfId="1" applyFont="1" applyFill="1" applyBorder="1" applyAlignment="1">
      <alignment horizontal="center" vertical="center" wrapText="1"/>
    </xf>
    <xf numFmtId="9" fontId="8" fillId="3" borderId="24" xfId="1" applyFont="1" applyFill="1" applyBorder="1" applyAlignment="1">
      <alignment horizontal="center" vertical="center" wrapText="1"/>
    </xf>
    <xf numFmtId="1" fontId="8" fillId="3" borderId="17" xfId="1" applyNumberFormat="1" applyFont="1" applyFill="1" applyBorder="1" applyAlignment="1">
      <alignment horizontal="center" vertical="center" wrapText="1"/>
    </xf>
    <xf numFmtId="1" fontId="8" fillId="3" borderId="27" xfId="1" applyNumberFormat="1" applyFont="1" applyFill="1" applyBorder="1" applyAlignment="1">
      <alignment horizontal="center" vertical="center" wrapText="1"/>
    </xf>
    <xf numFmtId="9" fontId="10" fillId="3" borderId="16" xfId="0" applyNumberFormat="1" applyFont="1" applyFill="1" applyBorder="1" applyAlignment="1">
      <alignment horizontal="center" vertical="center" wrapText="1"/>
    </xf>
    <xf numFmtId="9" fontId="10" fillId="3" borderId="24" xfId="0" applyNumberFormat="1" applyFont="1" applyFill="1" applyBorder="1" applyAlignment="1">
      <alignment horizontal="center" vertical="center" wrapText="1"/>
    </xf>
    <xf numFmtId="9" fontId="10" fillId="3" borderId="15" xfId="0" applyNumberFormat="1" applyFont="1" applyFill="1" applyBorder="1" applyAlignment="1">
      <alignment horizontal="center" vertical="center" wrapText="1"/>
    </xf>
    <xf numFmtId="9" fontId="10" fillId="3" borderId="2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29" xfId="0" applyNumberFormat="1" applyFont="1" applyFill="1" applyBorder="1" applyAlignment="1">
      <alignment horizontal="center" vertical="center" wrapText="1"/>
    </xf>
    <xf numFmtId="9" fontId="10" fillId="3" borderId="16" xfId="1" applyNumberFormat="1" applyFont="1" applyFill="1" applyBorder="1" applyAlignment="1">
      <alignment horizontal="center" vertical="center" wrapText="1"/>
    </xf>
    <xf numFmtId="0" fontId="10" fillId="3" borderId="24" xfId="1" applyNumberFormat="1" applyFont="1" applyFill="1" applyBorder="1" applyAlignment="1">
      <alignment horizontal="center" vertical="center" wrapText="1"/>
    </xf>
    <xf numFmtId="9" fontId="8" fillId="3" borderId="18" xfId="0" applyNumberFormat="1" applyFont="1" applyFill="1" applyBorder="1" applyAlignment="1">
      <alignment horizontal="center" vertical="center" wrapText="1"/>
    </xf>
    <xf numFmtId="0" fontId="8" fillId="3" borderId="28" xfId="0" applyFont="1" applyFill="1" applyBorder="1" applyAlignment="1">
      <alignment horizontal="center" vertical="center" wrapText="1"/>
    </xf>
  </cellXfs>
  <cellStyles count="3">
    <cellStyle name="Normal" xfId="0" builtinId="0"/>
    <cellStyle name="Normal 2 2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emf"/><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22</xdr:col>
      <xdr:colOff>519339</xdr:colOff>
      <xdr:row>0</xdr:row>
      <xdr:rowOff>353785</xdr:rowOff>
    </xdr:from>
    <xdr:to>
      <xdr:col>22</xdr:col>
      <xdr:colOff>1154340</xdr:colOff>
      <xdr:row>1</xdr:row>
      <xdr:rowOff>396227</xdr:rowOff>
    </xdr:to>
    <xdr:pic>
      <xdr:nvPicPr>
        <xdr:cNvPr id="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10076089" y="353785"/>
          <a:ext cx="635001" cy="502817"/>
        </a:xfrm>
        <a:prstGeom prst="rect">
          <a:avLst/>
        </a:prstGeom>
        <a:noFill/>
        <a:ln w="9525">
          <a:noFill/>
          <a:miter lim="800000"/>
          <a:headEnd/>
          <a:tailEnd/>
        </a:ln>
      </xdr:spPr>
    </xdr:pic>
    <xdr:clientData/>
  </xdr:twoCellAnchor>
  <xdr:twoCellAnchor editAs="oneCell">
    <xdr:from>
      <xdr:col>0</xdr:col>
      <xdr:colOff>979714</xdr:colOff>
      <xdr:row>0</xdr:row>
      <xdr:rowOff>217715</xdr:rowOff>
    </xdr:from>
    <xdr:to>
      <xdr:col>1</xdr:col>
      <xdr:colOff>1055915</xdr:colOff>
      <xdr:row>1</xdr:row>
      <xdr:rowOff>508000</xdr:rowOff>
    </xdr:to>
    <xdr:pic>
      <xdr:nvPicPr>
        <xdr:cNvPr id="3" name="2 Imagen"/>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9714" y="217715"/>
          <a:ext cx="1341665" cy="750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7276193</xdr:colOff>
      <xdr:row>0</xdr:row>
      <xdr:rowOff>0</xdr:rowOff>
    </xdr:from>
    <xdr:to>
      <xdr:col>24</xdr:col>
      <xdr:colOff>9624897</xdr:colOff>
      <xdr:row>1</xdr:row>
      <xdr:rowOff>676900</xdr:rowOff>
    </xdr:to>
    <xdr:pic>
      <xdr:nvPicPr>
        <xdr:cNvPr id="4" name="irc_mi" descr="http://www.colombia-politics.com/wp-content/uploads/2014/10/santos.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214193" y="0"/>
          <a:ext cx="2348704" cy="1137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129886</xdr:rowOff>
    </xdr:from>
    <xdr:to>
      <xdr:col>0</xdr:col>
      <xdr:colOff>14200</xdr:colOff>
      <xdr:row>4</xdr:row>
      <xdr:rowOff>162956</xdr:rowOff>
    </xdr:to>
    <xdr:pic>
      <xdr:nvPicPr>
        <xdr:cNvPr id="6" name="5 Imagen"/>
        <xdr:cNvPicPr>
          <a:picLocks noChangeAspect="1"/>
        </xdr:cNvPicPr>
      </xdr:nvPicPr>
      <xdr:blipFill>
        <a:blip xmlns:r="http://schemas.openxmlformats.org/officeDocument/2006/relationships" r:embed="rId4" cstate="print"/>
        <a:stretch>
          <a:fillRect/>
        </a:stretch>
      </xdr:blipFill>
      <xdr:spPr>
        <a:xfrm>
          <a:off x="0" y="1568161"/>
          <a:ext cx="14200" cy="617270"/>
        </a:xfrm>
        <a:prstGeom prst="rect">
          <a:avLst/>
        </a:prstGeom>
      </xdr:spPr>
    </xdr:pic>
    <xdr:clientData/>
  </xdr:twoCellAnchor>
  <xdr:twoCellAnchor editAs="oneCell">
    <xdr:from>
      <xdr:col>18</xdr:col>
      <xdr:colOff>161925</xdr:colOff>
      <xdr:row>64</xdr:row>
      <xdr:rowOff>895350</xdr:rowOff>
    </xdr:from>
    <xdr:to>
      <xdr:col>22</xdr:col>
      <xdr:colOff>601110</xdr:colOff>
      <xdr:row>64</xdr:row>
      <xdr:rowOff>895350</xdr:rowOff>
    </xdr:to>
    <xdr:pic>
      <xdr:nvPicPr>
        <xdr:cNvPr id="28" name="Imagen 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859250" y="2371725"/>
          <a:ext cx="375388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64</xdr:row>
      <xdr:rowOff>895350</xdr:rowOff>
    </xdr:from>
    <xdr:to>
      <xdr:col>22</xdr:col>
      <xdr:colOff>603491</xdr:colOff>
      <xdr:row>64</xdr:row>
      <xdr:rowOff>895350</xdr:rowOff>
    </xdr:to>
    <xdr:pic>
      <xdr:nvPicPr>
        <xdr:cNvPr id="29" name="Imagen 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859250" y="2371725"/>
          <a:ext cx="299426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24</xdr:col>
      <xdr:colOff>1127125</xdr:colOff>
      <xdr:row>64</xdr:row>
      <xdr:rowOff>190500</xdr:rowOff>
    </xdr:from>
    <xdr:to>
      <xdr:col>24</xdr:col>
      <xdr:colOff>9223375</xdr:colOff>
      <xdr:row>64</xdr:row>
      <xdr:rowOff>3958167</xdr:rowOff>
    </xdr:to>
    <xdr:pic>
      <xdr:nvPicPr>
        <xdr:cNvPr id="14" name="13 Imagen"/>
        <xdr:cNvPicPr>
          <a:picLocks noChangeAspect="1"/>
        </xdr:cNvPicPr>
      </xdr:nvPicPr>
      <xdr:blipFill>
        <a:blip xmlns:r="http://schemas.openxmlformats.org/officeDocument/2006/relationships" r:embed="rId6"/>
        <a:stretch>
          <a:fillRect/>
        </a:stretch>
      </xdr:blipFill>
      <xdr:spPr>
        <a:xfrm>
          <a:off x="39576375" y="86614000"/>
          <a:ext cx="8096250" cy="3767667"/>
        </a:xfrm>
        <a:prstGeom prst="rect">
          <a:avLst/>
        </a:prstGeom>
      </xdr:spPr>
    </xdr:pic>
    <xdr:clientData/>
  </xdr:twoCellAnchor>
  <xdr:twoCellAnchor editAs="oneCell">
    <xdr:from>
      <xdr:col>24</xdr:col>
      <xdr:colOff>444500</xdr:colOff>
      <xdr:row>65</xdr:row>
      <xdr:rowOff>158750</xdr:rowOff>
    </xdr:from>
    <xdr:to>
      <xdr:col>24</xdr:col>
      <xdr:colOff>2995084</xdr:colOff>
      <xdr:row>65</xdr:row>
      <xdr:rowOff>3037418</xdr:rowOff>
    </xdr:to>
    <xdr:pic>
      <xdr:nvPicPr>
        <xdr:cNvPr id="15" name="14 Imagen"/>
        <xdr:cNvPicPr>
          <a:picLocks noChangeAspect="1"/>
        </xdr:cNvPicPr>
      </xdr:nvPicPr>
      <xdr:blipFill>
        <a:blip xmlns:r="http://schemas.openxmlformats.org/officeDocument/2006/relationships" r:embed="rId7"/>
        <a:stretch>
          <a:fillRect/>
        </a:stretch>
      </xdr:blipFill>
      <xdr:spPr>
        <a:xfrm>
          <a:off x="38893750" y="90979625"/>
          <a:ext cx="2550584" cy="2878668"/>
        </a:xfrm>
        <a:prstGeom prst="rect">
          <a:avLst/>
        </a:prstGeom>
      </xdr:spPr>
    </xdr:pic>
    <xdr:clientData/>
  </xdr:twoCellAnchor>
  <xdr:twoCellAnchor editAs="oneCell">
    <xdr:from>
      <xdr:col>24</xdr:col>
      <xdr:colOff>3286125</xdr:colOff>
      <xdr:row>65</xdr:row>
      <xdr:rowOff>174625</xdr:rowOff>
    </xdr:from>
    <xdr:to>
      <xdr:col>24</xdr:col>
      <xdr:colOff>9911291</xdr:colOff>
      <xdr:row>65</xdr:row>
      <xdr:rowOff>3222889</xdr:rowOff>
    </xdr:to>
    <xdr:pic>
      <xdr:nvPicPr>
        <xdr:cNvPr id="16" name="15 Imagen"/>
        <xdr:cNvPicPr>
          <a:picLocks noChangeAspect="1"/>
        </xdr:cNvPicPr>
      </xdr:nvPicPr>
      <xdr:blipFill>
        <a:blip xmlns:r="http://schemas.openxmlformats.org/officeDocument/2006/relationships" r:embed="rId8"/>
        <a:stretch>
          <a:fillRect/>
        </a:stretch>
      </xdr:blipFill>
      <xdr:spPr>
        <a:xfrm>
          <a:off x="41735375" y="90995500"/>
          <a:ext cx="6625166" cy="3048264"/>
        </a:xfrm>
        <a:prstGeom prst="rect">
          <a:avLst/>
        </a:prstGeom>
      </xdr:spPr>
    </xdr:pic>
    <xdr:clientData/>
  </xdr:twoCellAnchor>
  <xdr:twoCellAnchor editAs="oneCell">
    <xdr:from>
      <xdr:col>24</xdr:col>
      <xdr:colOff>2190750</xdr:colOff>
      <xdr:row>11</xdr:row>
      <xdr:rowOff>26458</xdr:rowOff>
    </xdr:from>
    <xdr:to>
      <xdr:col>24</xdr:col>
      <xdr:colOff>9563100</xdr:colOff>
      <xdr:row>11</xdr:row>
      <xdr:rowOff>3718983</xdr:rowOff>
    </xdr:to>
    <xdr:pic>
      <xdr:nvPicPr>
        <xdr:cNvPr id="17" name="Imagen 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8871333" y="10736791"/>
          <a:ext cx="7372350" cy="369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2247900</xdr:colOff>
      <xdr:row>12</xdr:row>
      <xdr:rowOff>38101</xdr:rowOff>
    </xdr:from>
    <xdr:to>
      <xdr:col>24</xdr:col>
      <xdr:colOff>9906000</xdr:colOff>
      <xdr:row>12</xdr:row>
      <xdr:rowOff>4438650</xdr:rowOff>
    </xdr:to>
    <xdr:pic>
      <xdr:nvPicPr>
        <xdr:cNvPr id="18" name="Imagen 9"/>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0747950" y="15811501"/>
          <a:ext cx="7658100" cy="4400549"/>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3276600</xdr:colOff>
      <xdr:row>24</xdr:row>
      <xdr:rowOff>76200</xdr:rowOff>
    </xdr:from>
    <xdr:to>
      <xdr:col>24</xdr:col>
      <xdr:colOff>7886700</xdr:colOff>
      <xdr:row>24</xdr:row>
      <xdr:rowOff>3333750</xdr:rowOff>
    </xdr:to>
    <xdr:pic>
      <xdr:nvPicPr>
        <xdr:cNvPr id="19" name="Imagen 10"/>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1776650" y="39490650"/>
          <a:ext cx="4610100" cy="325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2590800</xdr:colOff>
      <xdr:row>25</xdr:row>
      <xdr:rowOff>95251</xdr:rowOff>
    </xdr:from>
    <xdr:to>
      <xdr:col>24</xdr:col>
      <xdr:colOff>8629650</xdr:colOff>
      <xdr:row>25</xdr:row>
      <xdr:rowOff>3771901</xdr:rowOff>
    </xdr:to>
    <xdr:pic>
      <xdr:nvPicPr>
        <xdr:cNvPr id="20" name="Imagen 11"/>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1090850" y="43472101"/>
          <a:ext cx="6038850" cy="367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3619500</xdr:colOff>
      <xdr:row>34</xdr:row>
      <xdr:rowOff>76200</xdr:rowOff>
    </xdr:from>
    <xdr:to>
      <xdr:col>24</xdr:col>
      <xdr:colOff>7924800</xdr:colOff>
      <xdr:row>34</xdr:row>
      <xdr:rowOff>3409950</xdr:rowOff>
    </xdr:to>
    <xdr:pic>
      <xdr:nvPicPr>
        <xdr:cNvPr id="21" name="Imagen 12"/>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2119550" y="55645050"/>
          <a:ext cx="430530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tabSelected="1" zoomScale="60" zoomScaleNormal="60" workbookViewId="0">
      <selection activeCell="A3" sqref="A3:Y5"/>
    </sheetView>
  </sheetViews>
  <sheetFormatPr baseColWidth="10" defaultRowHeight="12.75"/>
  <cols>
    <col min="1" max="1" width="19" style="10" customWidth="1"/>
    <col min="2" max="2" width="19.7109375" style="10" customWidth="1"/>
    <col min="3" max="3" width="19.140625" style="10" customWidth="1"/>
    <col min="4" max="4" width="46.42578125" style="10" customWidth="1"/>
    <col min="5" max="5" width="18.85546875" style="10" customWidth="1"/>
    <col min="6" max="6" width="13.28515625" style="10" customWidth="1"/>
    <col min="7" max="7" width="7" style="10" customWidth="1"/>
    <col min="8" max="8" width="42.5703125" style="10" hidden="1" customWidth="1"/>
    <col min="9" max="9" width="24.28515625" style="10" hidden="1" customWidth="1"/>
    <col min="10" max="10" width="82.140625" style="10" hidden="1" customWidth="1"/>
    <col min="11" max="11" width="33.140625" style="10" hidden="1" customWidth="1"/>
    <col min="12" max="12" width="0.140625" style="10" hidden="1" customWidth="1"/>
    <col min="13" max="13" width="82.7109375" style="10" hidden="1" customWidth="1"/>
    <col min="14" max="14" width="30.140625" style="10" hidden="1" customWidth="1"/>
    <col min="15" max="15" width="30.28515625" style="10" hidden="1" customWidth="1"/>
    <col min="16" max="16" width="87.7109375" style="10" hidden="1" customWidth="1"/>
    <col min="17" max="17" width="35.7109375" style="10" hidden="1" customWidth="1"/>
    <col min="18" max="18" width="34" style="10" hidden="1" customWidth="1"/>
    <col min="19" max="19" width="100.28515625" style="10" hidden="1" customWidth="1"/>
    <col min="20" max="20" width="38.7109375" style="10" hidden="1" customWidth="1"/>
    <col min="21" max="21" width="0.28515625" style="10" hidden="1" customWidth="1"/>
    <col min="22" max="22" width="63" style="10" hidden="1" customWidth="1"/>
    <col min="23" max="23" width="17.7109375" style="10" customWidth="1"/>
    <col min="24" max="24" width="18" style="10" customWidth="1"/>
    <col min="25" max="25" width="194.5703125" style="10" customWidth="1"/>
    <col min="26" max="16384" width="11.42578125" style="10"/>
  </cols>
  <sheetData>
    <row r="1" spans="1:29" ht="36" customHeight="1">
      <c r="A1" s="221" t="s">
        <v>302</v>
      </c>
      <c r="B1" s="222"/>
      <c r="C1" s="222"/>
      <c r="D1" s="222"/>
      <c r="E1" s="222"/>
      <c r="F1" s="222"/>
      <c r="G1" s="222"/>
      <c r="H1" s="222"/>
      <c r="I1" s="222"/>
      <c r="J1" s="222"/>
      <c r="K1" s="222"/>
      <c r="L1" s="222"/>
      <c r="M1" s="222"/>
      <c r="N1" s="222"/>
      <c r="O1" s="222"/>
      <c r="P1" s="222"/>
      <c r="Q1" s="222"/>
      <c r="R1" s="222"/>
      <c r="S1" s="222"/>
      <c r="T1" s="222"/>
      <c r="U1" s="222"/>
      <c r="V1" s="222"/>
      <c r="W1" s="222"/>
      <c r="X1" s="222"/>
      <c r="Y1" s="222"/>
    </row>
    <row r="2" spans="1:29" ht="56.25" customHeight="1">
      <c r="A2" s="221"/>
      <c r="B2" s="222"/>
      <c r="C2" s="222"/>
      <c r="D2" s="222"/>
      <c r="E2" s="222"/>
      <c r="F2" s="222"/>
      <c r="G2" s="222"/>
      <c r="H2" s="222"/>
      <c r="I2" s="222"/>
      <c r="J2" s="222"/>
      <c r="K2" s="222"/>
      <c r="L2" s="222"/>
      <c r="M2" s="222"/>
      <c r="N2" s="222"/>
      <c r="O2" s="222"/>
      <c r="P2" s="222"/>
      <c r="Q2" s="222"/>
      <c r="R2" s="222"/>
      <c r="S2" s="222"/>
      <c r="T2" s="222"/>
      <c r="U2" s="222"/>
      <c r="V2" s="222"/>
      <c r="W2" s="222"/>
      <c r="X2" s="222"/>
      <c r="Y2" s="222"/>
    </row>
    <row r="3" spans="1:29" ht="57" customHeight="1">
      <c r="A3" s="223" t="s">
        <v>92</v>
      </c>
      <c r="B3" s="223"/>
      <c r="C3" s="223"/>
      <c r="D3" s="223"/>
      <c r="E3" s="223"/>
      <c r="F3" s="223"/>
      <c r="G3" s="223"/>
      <c r="H3" s="223"/>
      <c r="I3" s="223"/>
      <c r="J3" s="223"/>
      <c r="K3" s="223"/>
      <c r="L3" s="223"/>
      <c r="M3" s="223"/>
      <c r="N3" s="223"/>
      <c r="O3" s="223"/>
      <c r="P3" s="223"/>
      <c r="Q3" s="223"/>
      <c r="R3" s="223"/>
      <c r="S3" s="223"/>
      <c r="T3" s="223"/>
      <c r="U3" s="223"/>
      <c r="V3" s="223"/>
      <c r="W3" s="223"/>
      <c r="X3" s="223"/>
      <c r="Y3" s="223"/>
    </row>
    <row r="4" spans="1:29" ht="15" customHeight="1">
      <c r="A4" s="223"/>
      <c r="B4" s="223"/>
      <c r="C4" s="223"/>
      <c r="D4" s="223"/>
      <c r="E4" s="223"/>
      <c r="F4" s="223"/>
      <c r="G4" s="223"/>
      <c r="H4" s="223"/>
      <c r="I4" s="223"/>
      <c r="J4" s="223"/>
      <c r="K4" s="223"/>
      <c r="L4" s="223"/>
      <c r="M4" s="223"/>
      <c r="N4" s="223"/>
      <c r="O4" s="223"/>
      <c r="P4" s="223"/>
      <c r="Q4" s="223"/>
      <c r="R4" s="223"/>
      <c r="S4" s="223"/>
      <c r="T4" s="223"/>
      <c r="U4" s="223"/>
      <c r="V4" s="223"/>
      <c r="W4" s="223"/>
      <c r="X4" s="223"/>
      <c r="Y4" s="223"/>
    </row>
    <row r="5" spans="1:29" ht="15.75" customHeight="1">
      <c r="A5" s="223"/>
      <c r="B5" s="223"/>
      <c r="C5" s="223"/>
      <c r="D5" s="223"/>
      <c r="E5" s="223"/>
      <c r="F5" s="223"/>
      <c r="G5" s="223"/>
      <c r="H5" s="223"/>
      <c r="I5" s="223"/>
      <c r="J5" s="223"/>
      <c r="K5" s="223"/>
      <c r="L5" s="223"/>
      <c r="M5" s="223"/>
      <c r="N5" s="223"/>
      <c r="O5" s="223"/>
      <c r="P5" s="223"/>
      <c r="Q5" s="223"/>
      <c r="R5" s="223"/>
      <c r="S5" s="223"/>
      <c r="T5" s="223"/>
      <c r="U5" s="223"/>
      <c r="V5" s="223"/>
      <c r="W5" s="223"/>
      <c r="X5" s="223"/>
      <c r="Y5" s="223"/>
    </row>
    <row r="6" spans="1:29" ht="90.75" customHeight="1" thickBot="1">
      <c r="A6" s="11" t="s">
        <v>0</v>
      </c>
      <c r="B6" s="11" t="s">
        <v>1</v>
      </c>
      <c r="C6" s="11" t="s">
        <v>2</v>
      </c>
      <c r="D6" s="12" t="s">
        <v>3</v>
      </c>
      <c r="E6" s="11" t="s">
        <v>4</v>
      </c>
      <c r="F6" s="253" t="s">
        <v>64</v>
      </c>
      <c r="G6" s="254"/>
      <c r="H6" s="208" t="s">
        <v>119</v>
      </c>
      <c r="I6" s="208" t="s">
        <v>94</v>
      </c>
      <c r="J6" s="209" t="s">
        <v>95</v>
      </c>
      <c r="K6" s="210" t="s">
        <v>120</v>
      </c>
      <c r="L6" s="210" t="s">
        <v>94</v>
      </c>
      <c r="M6" s="211" t="s">
        <v>95</v>
      </c>
      <c r="N6" s="212" t="s">
        <v>182</v>
      </c>
      <c r="O6" s="213" t="s">
        <v>94</v>
      </c>
      <c r="P6" s="214" t="s">
        <v>95</v>
      </c>
      <c r="Q6" s="215" t="s">
        <v>183</v>
      </c>
      <c r="R6" s="215" t="s">
        <v>94</v>
      </c>
      <c r="S6" s="216" t="s">
        <v>95</v>
      </c>
      <c r="T6" s="217" t="s">
        <v>220</v>
      </c>
      <c r="U6" s="217" t="s">
        <v>94</v>
      </c>
      <c r="V6" s="218" t="s">
        <v>95</v>
      </c>
      <c r="W6" s="219" t="s">
        <v>253</v>
      </c>
      <c r="X6" s="219" t="s">
        <v>254</v>
      </c>
      <c r="Y6" s="220" t="s">
        <v>95</v>
      </c>
    </row>
    <row r="7" spans="1:29" ht="57" customHeight="1">
      <c r="A7" s="230" t="s">
        <v>5</v>
      </c>
      <c r="B7" s="233" t="s">
        <v>6</v>
      </c>
      <c r="C7" s="236" t="s">
        <v>7</v>
      </c>
      <c r="D7" s="13" t="s">
        <v>65</v>
      </c>
      <c r="E7" s="14" t="s">
        <v>9</v>
      </c>
      <c r="F7" s="224">
        <v>15</v>
      </c>
      <c r="G7" s="225"/>
      <c r="H7" s="15">
        <v>0</v>
      </c>
      <c r="I7" s="16">
        <f t="shared" ref="I7:I50" si="0">+H7/F7</f>
        <v>0</v>
      </c>
      <c r="J7" s="1" t="s">
        <v>128</v>
      </c>
      <c r="K7" s="17">
        <v>0</v>
      </c>
      <c r="L7" s="18">
        <f t="shared" ref="L7:L19" si="1">+K7/F7</f>
        <v>0</v>
      </c>
      <c r="M7" s="19" t="s">
        <v>137</v>
      </c>
      <c r="N7" s="20">
        <v>0</v>
      </c>
      <c r="O7" s="21">
        <f t="shared" ref="O7:O68" si="2">+N7/F7</f>
        <v>0</v>
      </c>
      <c r="P7" s="22" t="s">
        <v>155</v>
      </c>
      <c r="Q7" s="23">
        <v>0</v>
      </c>
      <c r="R7" s="24">
        <f>+Q7/F7</f>
        <v>0</v>
      </c>
      <c r="S7" s="25" t="s">
        <v>185</v>
      </c>
      <c r="T7" s="26">
        <v>5</v>
      </c>
      <c r="U7" s="27">
        <f>+T7/F7</f>
        <v>0.33333333333333331</v>
      </c>
      <c r="V7" s="28" t="s">
        <v>221</v>
      </c>
      <c r="W7" s="29">
        <v>5</v>
      </c>
      <c r="X7" s="30">
        <f>W7/F7</f>
        <v>0.33333333333333331</v>
      </c>
      <c r="Y7" s="31" t="s">
        <v>263</v>
      </c>
    </row>
    <row r="8" spans="1:29" ht="66.75" customHeight="1">
      <c r="A8" s="231"/>
      <c r="B8" s="234"/>
      <c r="C8" s="237"/>
      <c r="D8" s="32" t="s">
        <v>66</v>
      </c>
      <c r="E8" s="33" t="s">
        <v>9</v>
      </c>
      <c r="F8" s="226">
        <v>30</v>
      </c>
      <c r="G8" s="227"/>
      <c r="H8" s="34">
        <v>0</v>
      </c>
      <c r="I8" s="35">
        <f t="shared" si="0"/>
        <v>0</v>
      </c>
      <c r="J8" s="36" t="s">
        <v>96</v>
      </c>
      <c r="K8" s="37">
        <v>0</v>
      </c>
      <c r="L8" s="38">
        <f t="shared" si="1"/>
        <v>0</v>
      </c>
      <c r="M8" s="39" t="s">
        <v>138</v>
      </c>
      <c r="N8" s="20">
        <v>17</v>
      </c>
      <c r="O8" s="40">
        <f t="shared" si="2"/>
        <v>0.56666666666666665</v>
      </c>
      <c r="P8" s="22" t="s">
        <v>156</v>
      </c>
      <c r="Q8" s="41">
        <v>25</v>
      </c>
      <c r="R8" s="24">
        <f>+Q8/F8</f>
        <v>0.83333333333333337</v>
      </c>
      <c r="S8" s="42"/>
      <c r="T8" s="26">
        <v>35</v>
      </c>
      <c r="U8" s="27">
        <f t="shared" ref="U8:U71" si="3">+T8/F8</f>
        <v>1.1666666666666667</v>
      </c>
      <c r="V8" s="43" t="s">
        <v>222</v>
      </c>
      <c r="W8" s="44">
        <v>35</v>
      </c>
      <c r="X8" s="45">
        <f t="shared" ref="X8:X26" si="4">W8/F8</f>
        <v>1.1666666666666667</v>
      </c>
      <c r="Y8" s="46" t="s">
        <v>291</v>
      </c>
    </row>
    <row r="9" spans="1:29" ht="39" customHeight="1">
      <c r="A9" s="231"/>
      <c r="B9" s="234"/>
      <c r="C9" s="237"/>
      <c r="D9" s="32" t="s">
        <v>67</v>
      </c>
      <c r="E9" s="33" t="s">
        <v>9</v>
      </c>
      <c r="F9" s="228">
        <v>50</v>
      </c>
      <c r="G9" s="229"/>
      <c r="H9" s="34">
        <v>14</v>
      </c>
      <c r="I9" s="35">
        <f t="shared" si="0"/>
        <v>0.28000000000000003</v>
      </c>
      <c r="J9" s="2" t="s">
        <v>127</v>
      </c>
      <c r="K9" s="37">
        <v>16</v>
      </c>
      <c r="L9" s="47">
        <f t="shared" si="1"/>
        <v>0.32</v>
      </c>
      <c r="M9" s="39" t="s">
        <v>139</v>
      </c>
      <c r="N9" s="20">
        <v>20</v>
      </c>
      <c r="O9" s="40">
        <f t="shared" si="2"/>
        <v>0.4</v>
      </c>
      <c r="P9" s="22" t="s">
        <v>157</v>
      </c>
      <c r="Q9" s="41">
        <v>20</v>
      </c>
      <c r="R9" s="24">
        <f t="shared" ref="R9:R72" si="5">+Q9/F9</f>
        <v>0.4</v>
      </c>
      <c r="S9" s="42"/>
      <c r="T9" s="26">
        <v>42</v>
      </c>
      <c r="U9" s="27">
        <f t="shared" si="3"/>
        <v>0.84</v>
      </c>
      <c r="V9" s="43" t="s">
        <v>223</v>
      </c>
      <c r="W9" s="44">
        <v>50</v>
      </c>
      <c r="X9" s="45">
        <f t="shared" si="4"/>
        <v>1</v>
      </c>
      <c r="Y9" s="46" t="s">
        <v>290</v>
      </c>
    </row>
    <row r="10" spans="1:29" ht="48" customHeight="1">
      <c r="A10" s="231"/>
      <c r="B10" s="234"/>
      <c r="C10" s="237"/>
      <c r="D10" s="32" t="s">
        <v>68</v>
      </c>
      <c r="E10" s="33" t="s">
        <v>10</v>
      </c>
      <c r="F10" s="228">
        <v>50000</v>
      </c>
      <c r="G10" s="240"/>
      <c r="H10" s="34">
        <v>3761</v>
      </c>
      <c r="I10" s="35">
        <f t="shared" si="0"/>
        <v>7.5219999999999995E-2</v>
      </c>
      <c r="J10" s="36" t="s">
        <v>98</v>
      </c>
      <c r="K10" s="37">
        <v>13158</v>
      </c>
      <c r="L10" s="47">
        <f t="shared" si="1"/>
        <v>0.26316000000000001</v>
      </c>
      <c r="M10" s="39" t="s">
        <v>140</v>
      </c>
      <c r="N10" s="20">
        <v>24720</v>
      </c>
      <c r="O10" s="40">
        <f t="shared" si="2"/>
        <v>0.49440000000000001</v>
      </c>
      <c r="P10" s="8" t="s">
        <v>158</v>
      </c>
      <c r="Q10" s="41">
        <v>38368</v>
      </c>
      <c r="R10" s="24">
        <f t="shared" si="5"/>
        <v>0.76736000000000004</v>
      </c>
      <c r="S10" s="42"/>
      <c r="T10" s="26">
        <v>51943</v>
      </c>
      <c r="U10" s="27">
        <f t="shared" si="3"/>
        <v>1.0388599999999999</v>
      </c>
      <c r="V10" s="43" t="s">
        <v>224</v>
      </c>
      <c r="W10" s="44">
        <v>57066</v>
      </c>
      <c r="X10" s="45">
        <f t="shared" si="4"/>
        <v>1.1413199999999999</v>
      </c>
      <c r="Y10" s="48" t="s">
        <v>292</v>
      </c>
    </row>
    <row r="11" spans="1:29" ht="186" customHeight="1">
      <c r="A11" s="231"/>
      <c r="B11" s="234"/>
      <c r="C11" s="237"/>
      <c r="D11" s="32" t="s">
        <v>69</v>
      </c>
      <c r="E11" s="33" t="s">
        <v>9</v>
      </c>
      <c r="F11" s="250">
        <v>323500</v>
      </c>
      <c r="G11" s="251"/>
      <c r="H11" s="34">
        <v>32618</v>
      </c>
      <c r="I11" s="35">
        <f t="shared" si="0"/>
        <v>0.10082843894899536</v>
      </c>
      <c r="J11" s="36" t="s">
        <v>97</v>
      </c>
      <c r="K11" s="37">
        <v>119413</v>
      </c>
      <c r="L11" s="47">
        <f t="shared" si="1"/>
        <v>0.36912828438948997</v>
      </c>
      <c r="M11" s="39" t="s">
        <v>141</v>
      </c>
      <c r="N11" s="20">
        <v>231024</v>
      </c>
      <c r="O11" s="40">
        <f t="shared" si="2"/>
        <v>0.71413910355486865</v>
      </c>
      <c r="P11" s="22" t="s">
        <v>159</v>
      </c>
      <c r="Q11" s="41">
        <v>333179</v>
      </c>
      <c r="R11" s="24">
        <f t="shared" si="5"/>
        <v>1.029919629057187</v>
      </c>
      <c r="S11" s="49" t="s">
        <v>186</v>
      </c>
      <c r="T11" s="26">
        <v>494728</v>
      </c>
      <c r="U11" s="27">
        <f t="shared" si="3"/>
        <v>1.5292982998454405</v>
      </c>
      <c r="V11" s="50" t="s">
        <v>225</v>
      </c>
      <c r="W11" s="44">
        <v>581273</v>
      </c>
      <c r="X11" s="45">
        <f t="shared" si="4"/>
        <v>1.7968253477588871</v>
      </c>
      <c r="Y11" s="48" t="s">
        <v>264</v>
      </c>
      <c r="AC11" s="51"/>
    </row>
    <row r="12" spans="1:29" ht="409.6" customHeight="1">
      <c r="A12" s="231"/>
      <c r="B12" s="234"/>
      <c r="C12" s="237"/>
      <c r="D12" s="52" t="s">
        <v>8</v>
      </c>
      <c r="E12" s="53" t="s">
        <v>9</v>
      </c>
      <c r="F12" s="241">
        <v>601930</v>
      </c>
      <c r="G12" s="242"/>
      <c r="H12" s="34">
        <v>11336</v>
      </c>
      <c r="I12" s="35">
        <f t="shared" si="0"/>
        <v>1.8832754639243766E-2</v>
      </c>
      <c r="J12" s="54"/>
      <c r="K12" s="37">
        <v>92971</v>
      </c>
      <c r="L12" s="47">
        <f t="shared" si="1"/>
        <v>0.15445483694117257</v>
      </c>
      <c r="M12" s="55"/>
      <c r="N12" s="20">
        <v>296594</v>
      </c>
      <c r="O12" s="40">
        <f t="shared" si="2"/>
        <v>0.49273835828086321</v>
      </c>
      <c r="P12" s="56"/>
      <c r="Q12" s="41">
        <v>553633</v>
      </c>
      <c r="R12" s="24">
        <f t="shared" si="5"/>
        <v>0.91976309537653878</v>
      </c>
      <c r="S12" s="42"/>
      <c r="T12" s="26">
        <v>897305</v>
      </c>
      <c r="U12" s="27">
        <f t="shared" si="3"/>
        <v>1.4907132058545014</v>
      </c>
      <c r="V12" s="57"/>
      <c r="W12" s="44">
        <v>1059716</v>
      </c>
      <c r="X12" s="45">
        <f t="shared" si="4"/>
        <v>1.7605302942202581</v>
      </c>
      <c r="Y12" s="58" t="s">
        <v>265</v>
      </c>
    </row>
    <row r="13" spans="1:29" ht="408.75" customHeight="1">
      <c r="A13" s="231"/>
      <c r="B13" s="234"/>
      <c r="C13" s="237"/>
      <c r="D13" s="52" t="s">
        <v>70</v>
      </c>
      <c r="E13" s="53" t="s">
        <v>9</v>
      </c>
      <c r="F13" s="252">
        <v>642</v>
      </c>
      <c r="G13" s="242"/>
      <c r="H13" s="34">
        <v>34</v>
      </c>
      <c r="I13" s="35">
        <f t="shared" si="0"/>
        <v>5.2959501557632398E-2</v>
      </c>
      <c r="J13" s="54"/>
      <c r="K13" s="37">
        <v>88</v>
      </c>
      <c r="L13" s="47">
        <f t="shared" si="1"/>
        <v>0.13707165109034267</v>
      </c>
      <c r="M13" s="55"/>
      <c r="N13" s="20">
        <v>156</v>
      </c>
      <c r="O13" s="40">
        <f t="shared" si="2"/>
        <v>0.24299065420560748</v>
      </c>
      <c r="P13" s="56"/>
      <c r="Q13" s="41">
        <v>281</v>
      </c>
      <c r="R13" s="24">
        <f t="shared" si="5"/>
        <v>0.43769470404984423</v>
      </c>
      <c r="S13" s="42"/>
      <c r="T13" s="26">
        <v>486</v>
      </c>
      <c r="U13" s="27">
        <f t="shared" si="3"/>
        <v>0.7570093457943925</v>
      </c>
      <c r="V13" s="57"/>
      <c r="W13" s="44">
        <v>658</v>
      </c>
      <c r="X13" s="45">
        <f t="shared" si="4"/>
        <v>1.0249221183800623</v>
      </c>
      <c r="Y13" s="59" t="s">
        <v>266</v>
      </c>
    </row>
    <row r="14" spans="1:29" ht="97.5" customHeight="1">
      <c r="A14" s="231"/>
      <c r="B14" s="234"/>
      <c r="C14" s="237"/>
      <c r="D14" s="32" t="s">
        <v>71</v>
      </c>
      <c r="E14" s="33" t="s">
        <v>9</v>
      </c>
      <c r="F14" s="228">
        <v>600</v>
      </c>
      <c r="G14" s="229"/>
      <c r="H14" s="34">
        <v>2</v>
      </c>
      <c r="I14" s="35">
        <f t="shared" si="0"/>
        <v>3.3333333333333335E-3</v>
      </c>
      <c r="J14" s="3" t="s">
        <v>129</v>
      </c>
      <c r="K14" s="37">
        <v>84</v>
      </c>
      <c r="L14" s="47">
        <f t="shared" si="1"/>
        <v>0.14000000000000001</v>
      </c>
      <c r="M14" s="39" t="s">
        <v>142</v>
      </c>
      <c r="N14" s="20">
        <v>139</v>
      </c>
      <c r="O14" s="40">
        <f t="shared" si="2"/>
        <v>0.23166666666666666</v>
      </c>
      <c r="P14" s="22" t="s">
        <v>160</v>
      </c>
      <c r="Q14" s="41">
        <v>274</v>
      </c>
      <c r="R14" s="24">
        <f t="shared" si="5"/>
        <v>0.45666666666666667</v>
      </c>
      <c r="S14" s="49" t="s">
        <v>187</v>
      </c>
      <c r="T14" s="26">
        <v>661</v>
      </c>
      <c r="U14" s="27">
        <f t="shared" si="3"/>
        <v>1.1016666666666666</v>
      </c>
      <c r="V14" s="43" t="s">
        <v>226</v>
      </c>
      <c r="W14" s="44">
        <v>759</v>
      </c>
      <c r="X14" s="45">
        <f t="shared" si="4"/>
        <v>1.2649999999999999</v>
      </c>
      <c r="Y14" s="48" t="s">
        <v>267</v>
      </c>
    </row>
    <row r="15" spans="1:29" ht="67.5" customHeight="1">
      <c r="A15" s="231"/>
      <c r="B15" s="234"/>
      <c r="C15" s="237"/>
      <c r="D15" s="32" t="s">
        <v>72</v>
      </c>
      <c r="E15" s="33" t="s">
        <v>9</v>
      </c>
      <c r="F15" s="228">
        <v>40000</v>
      </c>
      <c r="G15" s="229"/>
      <c r="H15" s="34">
        <v>6900</v>
      </c>
      <c r="I15" s="35">
        <f t="shared" si="0"/>
        <v>0.17249999999999999</v>
      </c>
      <c r="J15" s="36" t="s">
        <v>99</v>
      </c>
      <c r="K15" s="37">
        <v>21336</v>
      </c>
      <c r="L15" s="47">
        <f t="shared" si="1"/>
        <v>0.53339999999999999</v>
      </c>
      <c r="M15" s="39" t="s">
        <v>143</v>
      </c>
      <c r="N15" s="20">
        <v>31487</v>
      </c>
      <c r="O15" s="40">
        <f t="shared" si="2"/>
        <v>0.78717499999999996</v>
      </c>
      <c r="P15" s="22" t="s">
        <v>161</v>
      </c>
      <c r="Q15" s="41">
        <v>36467</v>
      </c>
      <c r="R15" s="24">
        <f t="shared" si="5"/>
        <v>0.91167500000000001</v>
      </c>
      <c r="S15" s="49" t="s">
        <v>188</v>
      </c>
      <c r="T15" s="26">
        <v>42208</v>
      </c>
      <c r="U15" s="27">
        <f t="shared" si="3"/>
        <v>1.0551999999999999</v>
      </c>
      <c r="V15" s="43" t="s">
        <v>227</v>
      </c>
      <c r="W15" s="44">
        <v>48586</v>
      </c>
      <c r="X15" s="45">
        <f t="shared" si="4"/>
        <v>1.21465</v>
      </c>
      <c r="Y15" s="48" t="s">
        <v>268</v>
      </c>
    </row>
    <row r="16" spans="1:29" ht="108" customHeight="1">
      <c r="A16" s="231"/>
      <c r="B16" s="234"/>
      <c r="C16" s="237"/>
      <c r="D16" s="60" t="s">
        <v>15</v>
      </c>
      <c r="E16" s="33" t="s">
        <v>9</v>
      </c>
      <c r="F16" s="239">
        <v>22548</v>
      </c>
      <c r="G16" s="240"/>
      <c r="H16" s="34">
        <v>3698</v>
      </c>
      <c r="I16" s="35">
        <f t="shared" si="0"/>
        <v>0.16400567677842826</v>
      </c>
      <c r="J16" s="36" t="s">
        <v>100</v>
      </c>
      <c r="K16" s="37">
        <v>8092</v>
      </c>
      <c r="L16" s="47">
        <f t="shared" si="1"/>
        <v>0.35887883626042222</v>
      </c>
      <c r="M16" s="39" t="s">
        <v>130</v>
      </c>
      <c r="N16" s="20">
        <v>12013</v>
      </c>
      <c r="O16" s="40">
        <f t="shared" si="2"/>
        <v>0.53277452545680326</v>
      </c>
      <c r="P16" s="22" t="s">
        <v>162</v>
      </c>
      <c r="Q16" s="41">
        <v>15981</v>
      </c>
      <c r="R16" s="24">
        <f t="shared" si="5"/>
        <v>0.70875465673230442</v>
      </c>
      <c r="S16" s="49" t="s">
        <v>189</v>
      </c>
      <c r="T16" s="26">
        <v>22387</v>
      </c>
      <c r="U16" s="27">
        <f t="shared" si="3"/>
        <v>0.99285967713322687</v>
      </c>
      <c r="V16" s="43" t="s">
        <v>228</v>
      </c>
      <c r="W16" s="44">
        <v>24298</v>
      </c>
      <c r="X16" s="45">
        <f t="shared" si="4"/>
        <v>1.0776122050736208</v>
      </c>
      <c r="Y16" s="48" t="s">
        <v>269</v>
      </c>
    </row>
    <row r="17" spans="1:25" ht="69" customHeight="1">
      <c r="A17" s="231"/>
      <c r="B17" s="234"/>
      <c r="C17" s="237"/>
      <c r="D17" s="60" t="s">
        <v>16</v>
      </c>
      <c r="E17" s="33" t="s">
        <v>9</v>
      </c>
      <c r="F17" s="241">
        <v>29237</v>
      </c>
      <c r="G17" s="242"/>
      <c r="H17" s="34">
        <v>4188</v>
      </c>
      <c r="I17" s="35">
        <f t="shared" si="0"/>
        <v>0.14324315080206587</v>
      </c>
      <c r="J17" s="61" t="s">
        <v>101</v>
      </c>
      <c r="K17" s="37">
        <v>8648</v>
      </c>
      <c r="L17" s="47">
        <f t="shared" si="1"/>
        <v>0.29578958169442832</v>
      </c>
      <c r="M17" s="39" t="s">
        <v>131</v>
      </c>
      <c r="N17" s="20">
        <v>13288</v>
      </c>
      <c r="O17" s="40">
        <f t="shared" si="2"/>
        <v>0.45449259499948697</v>
      </c>
      <c r="P17" s="22" t="s">
        <v>163</v>
      </c>
      <c r="Q17" s="41">
        <v>18396</v>
      </c>
      <c r="R17" s="24">
        <f t="shared" si="5"/>
        <v>0.62920272257755583</v>
      </c>
      <c r="S17" s="49" t="s">
        <v>190</v>
      </c>
      <c r="T17" s="26">
        <v>26520</v>
      </c>
      <c r="U17" s="27">
        <f t="shared" si="3"/>
        <v>0.90706980880391286</v>
      </c>
      <c r="V17" s="43" t="s">
        <v>229</v>
      </c>
      <c r="W17" s="44">
        <v>30373</v>
      </c>
      <c r="X17" s="45">
        <f t="shared" si="4"/>
        <v>1.0388548756712386</v>
      </c>
      <c r="Y17" s="62" t="s">
        <v>270</v>
      </c>
    </row>
    <row r="18" spans="1:25" ht="161.25" customHeight="1">
      <c r="A18" s="231"/>
      <c r="B18" s="234"/>
      <c r="C18" s="237"/>
      <c r="D18" s="63" t="s">
        <v>13</v>
      </c>
      <c r="E18" s="33" t="s">
        <v>9</v>
      </c>
      <c r="F18" s="243">
        <v>106420</v>
      </c>
      <c r="G18" s="244"/>
      <c r="H18" s="34">
        <v>17729</v>
      </c>
      <c r="I18" s="35">
        <f t="shared" si="0"/>
        <v>0.16659462507047548</v>
      </c>
      <c r="J18" s="36" t="s">
        <v>102</v>
      </c>
      <c r="K18" s="37">
        <v>36578</v>
      </c>
      <c r="L18" s="47">
        <f t="shared" si="1"/>
        <v>0.34371358767149029</v>
      </c>
      <c r="M18" s="39" t="s">
        <v>132</v>
      </c>
      <c r="N18" s="20">
        <v>53557</v>
      </c>
      <c r="O18" s="40">
        <f t="shared" si="2"/>
        <v>0.50326066528847957</v>
      </c>
      <c r="P18" s="22" t="s">
        <v>164</v>
      </c>
      <c r="Q18" s="41">
        <v>69944</v>
      </c>
      <c r="R18" s="24">
        <f t="shared" si="5"/>
        <v>0.65724487878218385</v>
      </c>
      <c r="S18" s="49" t="s">
        <v>191</v>
      </c>
      <c r="T18" s="26">
        <v>99152</v>
      </c>
      <c r="U18" s="27">
        <f t="shared" si="3"/>
        <v>0.93170456681074987</v>
      </c>
      <c r="V18" s="43" t="s">
        <v>230</v>
      </c>
      <c r="W18" s="44">
        <v>108497</v>
      </c>
      <c r="X18" s="45">
        <f t="shared" si="4"/>
        <v>1.0195170080811877</v>
      </c>
      <c r="Y18" s="48" t="s">
        <v>271</v>
      </c>
    </row>
    <row r="19" spans="1:25" ht="88.5" customHeight="1">
      <c r="A19" s="231"/>
      <c r="B19" s="234"/>
      <c r="C19" s="237"/>
      <c r="D19" s="52" t="s">
        <v>14</v>
      </c>
      <c r="E19" s="53" t="s">
        <v>9</v>
      </c>
      <c r="F19" s="241">
        <v>16124</v>
      </c>
      <c r="G19" s="245"/>
      <c r="H19" s="34">
        <v>3611</v>
      </c>
      <c r="I19" s="35">
        <f t="shared" si="0"/>
        <v>0.22395187298437114</v>
      </c>
      <c r="J19" s="36" t="s">
        <v>103</v>
      </c>
      <c r="K19" s="37">
        <v>6586</v>
      </c>
      <c r="L19" s="47">
        <f t="shared" si="1"/>
        <v>0.40845943934507567</v>
      </c>
      <c r="M19" s="39" t="s">
        <v>133</v>
      </c>
      <c r="N19" s="20">
        <v>9345</v>
      </c>
      <c r="O19" s="40">
        <f t="shared" si="2"/>
        <v>0.57957082609774246</v>
      </c>
      <c r="P19" s="22" t="s">
        <v>165</v>
      </c>
      <c r="Q19" s="41">
        <v>12744</v>
      </c>
      <c r="R19" s="24">
        <f t="shared" si="5"/>
        <v>0.79037459687422473</v>
      </c>
      <c r="S19" s="49" t="s">
        <v>192</v>
      </c>
      <c r="T19" s="26">
        <v>17018</v>
      </c>
      <c r="U19" s="27">
        <f t="shared" si="3"/>
        <v>1.0554452989332672</v>
      </c>
      <c r="V19" s="43" t="s">
        <v>231</v>
      </c>
      <c r="W19" s="44">
        <v>19202</v>
      </c>
      <c r="X19" s="45">
        <f t="shared" si="4"/>
        <v>1.1908955594145374</v>
      </c>
      <c r="Y19" s="48" t="s">
        <v>272</v>
      </c>
    </row>
    <row r="20" spans="1:25" ht="29.25" customHeight="1">
      <c r="A20" s="231"/>
      <c r="B20" s="234"/>
      <c r="C20" s="237"/>
      <c r="D20" s="52" t="s">
        <v>73</v>
      </c>
      <c r="E20" s="53" t="s">
        <v>11</v>
      </c>
      <c r="F20" s="246">
        <v>1</v>
      </c>
      <c r="G20" s="247"/>
      <c r="H20" s="64">
        <v>0.16</v>
      </c>
      <c r="I20" s="35">
        <f t="shared" si="0"/>
        <v>0.16</v>
      </c>
      <c r="J20" s="36" t="s">
        <v>122</v>
      </c>
      <c r="K20" s="65">
        <v>0.33</v>
      </c>
      <c r="L20" s="47">
        <f t="shared" ref="L20:L23" si="6">+K20/F20</f>
        <v>0.33</v>
      </c>
      <c r="M20" s="5" t="s">
        <v>144</v>
      </c>
      <c r="N20" s="66">
        <v>0.5</v>
      </c>
      <c r="O20" s="40">
        <f t="shared" si="2"/>
        <v>0.5</v>
      </c>
      <c r="P20" s="9" t="s">
        <v>166</v>
      </c>
      <c r="Q20" s="67">
        <v>0.66</v>
      </c>
      <c r="R20" s="24">
        <f t="shared" si="5"/>
        <v>0.66</v>
      </c>
      <c r="S20" s="42"/>
      <c r="T20" s="68">
        <v>0.92</v>
      </c>
      <c r="U20" s="27">
        <f t="shared" si="3"/>
        <v>0.92</v>
      </c>
      <c r="V20" s="69"/>
      <c r="W20" s="70">
        <v>1</v>
      </c>
      <c r="X20" s="45">
        <f t="shared" si="4"/>
        <v>1</v>
      </c>
      <c r="Y20" s="46" t="s">
        <v>289</v>
      </c>
    </row>
    <row r="21" spans="1:25" ht="29.25" customHeight="1">
      <c r="A21" s="231"/>
      <c r="B21" s="234"/>
      <c r="C21" s="237"/>
      <c r="D21" s="71" t="s">
        <v>74</v>
      </c>
      <c r="E21" s="72" t="s">
        <v>9</v>
      </c>
      <c r="F21" s="248">
        <v>1</v>
      </c>
      <c r="G21" s="249"/>
      <c r="H21" s="34">
        <v>0</v>
      </c>
      <c r="I21" s="35">
        <f t="shared" si="0"/>
        <v>0</v>
      </c>
      <c r="J21" s="54"/>
      <c r="K21" s="37">
        <v>0</v>
      </c>
      <c r="L21" s="47">
        <f t="shared" si="6"/>
        <v>0</v>
      </c>
      <c r="M21" s="55"/>
      <c r="N21" s="20">
        <v>0</v>
      </c>
      <c r="O21" s="21">
        <f t="shared" si="2"/>
        <v>0</v>
      </c>
      <c r="P21" s="56"/>
      <c r="Q21" s="41">
        <v>0</v>
      </c>
      <c r="R21" s="24">
        <f t="shared" si="5"/>
        <v>0</v>
      </c>
      <c r="S21" s="42"/>
      <c r="T21" s="26">
        <v>0</v>
      </c>
      <c r="U21" s="27">
        <f t="shared" si="3"/>
        <v>0</v>
      </c>
      <c r="V21" s="69"/>
      <c r="W21" s="44">
        <v>0</v>
      </c>
      <c r="X21" s="45">
        <f t="shared" si="4"/>
        <v>0</v>
      </c>
      <c r="Y21" s="46" t="s">
        <v>273</v>
      </c>
    </row>
    <row r="22" spans="1:25" ht="33" customHeight="1">
      <c r="A22" s="231"/>
      <c r="B22" s="234"/>
      <c r="C22" s="237"/>
      <c r="D22" s="71" t="s">
        <v>75</v>
      </c>
      <c r="E22" s="72" t="s">
        <v>9</v>
      </c>
      <c r="F22" s="248">
        <v>1</v>
      </c>
      <c r="G22" s="249"/>
      <c r="H22" s="34">
        <v>0</v>
      </c>
      <c r="I22" s="35">
        <f t="shared" si="0"/>
        <v>0</v>
      </c>
      <c r="J22" s="54"/>
      <c r="K22" s="37">
        <v>0</v>
      </c>
      <c r="L22" s="47">
        <f t="shared" si="6"/>
        <v>0</v>
      </c>
      <c r="M22" s="55"/>
      <c r="N22" s="20">
        <v>0</v>
      </c>
      <c r="O22" s="21">
        <f t="shared" si="2"/>
        <v>0</v>
      </c>
      <c r="P22" s="56"/>
      <c r="Q22" s="41">
        <v>0</v>
      </c>
      <c r="R22" s="24">
        <f t="shared" si="5"/>
        <v>0</v>
      </c>
      <c r="S22" s="42"/>
      <c r="T22" s="26">
        <v>0</v>
      </c>
      <c r="U22" s="27">
        <f t="shared" si="3"/>
        <v>0</v>
      </c>
      <c r="V22" s="69"/>
      <c r="W22" s="44">
        <v>0</v>
      </c>
      <c r="X22" s="45">
        <f t="shared" si="4"/>
        <v>0</v>
      </c>
      <c r="Y22" s="46" t="s">
        <v>274</v>
      </c>
    </row>
    <row r="23" spans="1:25" ht="301.5" customHeight="1">
      <c r="A23" s="231"/>
      <c r="B23" s="234"/>
      <c r="C23" s="237"/>
      <c r="D23" s="71" t="s">
        <v>76</v>
      </c>
      <c r="E23" s="72" t="s">
        <v>9</v>
      </c>
      <c r="F23" s="248">
        <v>18</v>
      </c>
      <c r="G23" s="249"/>
      <c r="H23" s="34">
        <v>18</v>
      </c>
      <c r="I23" s="35">
        <f t="shared" si="0"/>
        <v>1</v>
      </c>
      <c r="J23" s="73" t="s">
        <v>104</v>
      </c>
      <c r="K23" s="37">
        <v>18</v>
      </c>
      <c r="L23" s="47">
        <f t="shared" si="6"/>
        <v>1</v>
      </c>
      <c r="M23" s="74" t="s">
        <v>104</v>
      </c>
      <c r="N23" s="20">
        <v>18</v>
      </c>
      <c r="O23" s="40">
        <f t="shared" si="2"/>
        <v>1</v>
      </c>
      <c r="P23" s="75" t="s">
        <v>104</v>
      </c>
      <c r="Q23" s="41">
        <v>18</v>
      </c>
      <c r="R23" s="24">
        <f t="shared" si="5"/>
        <v>1</v>
      </c>
      <c r="S23" s="76" t="s">
        <v>104</v>
      </c>
      <c r="T23" s="26">
        <v>18</v>
      </c>
      <c r="U23" s="27">
        <f t="shared" si="3"/>
        <v>1</v>
      </c>
      <c r="V23" s="77" t="s">
        <v>232</v>
      </c>
      <c r="W23" s="44">
        <v>18</v>
      </c>
      <c r="X23" s="45">
        <f t="shared" si="4"/>
        <v>1</v>
      </c>
      <c r="Y23" s="78" t="s">
        <v>232</v>
      </c>
    </row>
    <row r="24" spans="1:25" ht="84.75" customHeight="1">
      <c r="A24" s="231"/>
      <c r="B24" s="234"/>
      <c r="C24" s="237"/>
      <c r="D24" s="71" t="s">
        <v>77</v>
      </c>
      <c r="E24" s="72" t="s">
        <v>9</v>
      </c>
      <c r="F24" s="248">
        <v>3</v>
      </c>
      <c r="G24" s="249"/>
      <c r="H24" s="34">
        <v>3</v>
      </c>
      <c r="I24" s="35">
        <f t="shared" si="0"/>
        <v>1</v>
      </c>
      <c r="J24" s="79" t="s">
        <v>105</v>
      </c>
      <c r="K24" s="80"/>
      <c r="L24" s="81"/>
      <c r="M24" s="55"/>
      <c r="N24" s="20">
        <v>3</v>
      </c>
      <c r="O24" s="40">
        <f t="shared" si="2"/>
        <v>1</v>
      </c>
      <c r="P24" s="22" t="s">
        <v>105</v>
      </c>
      <c r="Q24" s="41">
        <v>3</v>
      </c>
      <c r="R24" s="24">
        <f t="shared" si="5"/>
        <v>1</v>
      </c>
      <c r="S24" s="82" t="s">
        <v>105</v>
      </c>
      <c r="T24" s="26">
        <v>3</v>
      </c>
      <c r="U24" s="27">
        <f t="shared" si="3"/>
        <v>1</v>
      </c>
      <c r="V24" s="83" t="s">
        <v>105</v>
      </c>
      <c r="W24" s="44">
        <v>3</v>
      </c>
      <c r="X24" s="45">
        <f t="shared" si="4"/>
        <v>1</v>
      </c>
      <c r="Y24" s="84" t="s">
        <v>105</v>
      </c>
    </row>
    <row r="25" spans="1:25" ht="311.25" customHeight="1">
      <c r="A25" s="231"/>
      <c r="B25" s="234"/>
      <c r="C25" s="237"/>
      <c r="D25" s="71" t="s">
        <v>26</v>
      </c>
      <c r="E25" s="72" t="s">
        <v>9</v>
      </c>
      <c r="F25" s="248">
        <v>3425</v>
      </c>
      <c r="G25" s="249"/>
      <c r="H25" s="34">
        <v>1265</v>
      </c>
      <c r="I25" s="35">
        <f t="shared" si="0"/>
        <v>0.36934306569343067</v>
      </c>
      <c r="J25" s="54"/>
      <c r="K25" s="37">
        <v>1151</v>
      </c>
      <c r="L25" s="47">
        <f t="shared" ref="L25:L50" si="7">+K25/F25</f>
        <v>0.33605839416058392</v>
      </c>
      <c r="M25" s="55"/>
      <c r="N25" s="20">
        <v>2459</v>
      </c>
      <c r="O25" s="40">
        <f t="shared" si="2"/>
        <v>0.71795620437956209</v>
      </c>
      <c r="P25" s="56"/>
      <c r="Q25" s="41">
        <v>3477</v>
      </c>
      <c r="R25" s="24">
        <f t="shared" si="5"/>
        <v>1.0151824817518249</v>
      </c>
      <c r="S25" s="42"/>
      <c r="T25" s="85">
        <v>4567</v>
      </c>
      <c r="U25" s="86">
        <f t="shared" si="3"/>
        <v>1.3334306569343066</v>
      </c>
      <c r="V25" s="50" t="s">
        <v>233</v>
      </c>
      <c r="W25" s="44">
        <v>8291</v>
      </c>
      <c r="X25" s="45">
        <f t="shared" si="4"/>
        <v>2.4207299270072991</v>
      </c>
      <c r="Y25" s="58" t="s">
        <v>275</v>
      </c>
    </row>
    <row r="26" spans="1:25" ht="341.25" customHeight="1">
      <c r="A26" s="231"/>
      <c r="B26" s="234"/>
      <c r="C26" s="237"/>
      <c r="D26" s="71" t="s">
        <v>78</v>
      </c>
      <c r="E26" s="33" t="s">
        <v>9</v>
      </c>
      <c r="F26" s="243">
        <v>4190</v>
      </c>
      <c r="G26" s="272"/>
      <c r="H26" s="34">
        <v>971</v>
      </c>
      <c r="I26" s="35">
        <f t="shared" si="0"/>
        <v>0.23174224343675418</v>
      </c>
      <c r="J26" s="54"/>
      <c r="K26" s="37">
        <v>1414</v>
      </c>
      <c r="L26" s="47">
        <f t="shared" si="7"/>
        <v>0.33747016706443916</v>
      </c>
      <c r="M26" s="55"/>
      <c r="N26" s="20">
        <v>3033</v>
      </c>
      <c r="O26" s="40">
        <f t="shared" si="2"/>
        <v>0.72386634844868736</v>
      </c>
      <c r="P26" s="56"/>
      <c r="Q26" s="41">
        <v>4217</v>
      </c>
      <c r="R26" s="24">
        <f t="shared" si="5"/>
        <v>1.0064439140811456</v>
      </c>
      <c r="S26" s="42"/>
      <c r="T26" s="85">
        <v>5266</v>
      </c>
      <c r="U26" s="86">
        <f t="shared" si="3"/>
        <v>1.2568019093078759</v>
      </c>
      <c r="V26" s="50" t="s">
        <v>234</v>
      </c>
      <c r="W26" s="44">
        <v>8780</v>
      </c>
      <c r="X26" s="45">
        <f t="shared" si="4"/>
        <v>2.0954653937947496</v>
      </c>
      <c r="Y26" s="58" t="s">
        <v>276</v>
      </c>
    </row>
    <row r="27" spans="1:25" ht="45" customHeight="1">
      <c r="A27" s="231"/>
      <c r="B27" s="234"/>
      <c r="C27" s="237"/>
      <c r="D27" s="87" t="s">
        <v>79</v>
      </c>
      <c r="E27" s="88" t="s">
        <v>11</v>
      </c>
      <c r="F27" s="264">
        <v>1</v>
      </c>
      <c r="G27" s="265"/>
      <c r="H27" s="64">
        <v>1</v>
      </c>
      <c r="I27" s="35">
        <f t="shared" si="0"/>
        <v>1</v>
      </c>
      <c r="J27" s="89" t="s">
        <v>106</v>
      </c>
      <c r="K27" s="65">
        <v>1</v>
      </c>
      <c r="L27" s="47">
        <f t="shared" si="7"/>
        <v>1</v>
      </c>
      <c r="M27" s="90" t="s">
        <v>134</v>
      </c>
      <c r="N27" s="66">
        <v>1</v>
      </c>
      <c r="O27" s="40">
        <f t="shared" si="2"/>
        <v>1</v>
      </c>
      <c r="P27" s="22" t="s">
        <v>134</v>
      </c>
      <c r="Q27" s="91">
        <v>1</v>
      </c>
      <c r="R27" s="24">
        <f t="shared" si="5"/>
        <v>1</v>
      </c>
      <c r="S27" s="92" t="s">
        <v>134</v>
      </c>
      <c r="T27" s="68">
        <v>1</v>
      </c>
      <c r="U27" s="27">
        <f t="shared" si="3"/>
        <v>1</v>
      </c>
      <c r="V27" s="93" t="s">
        <v>134</v>
      </c>
      <c r="W27" s="70">
        <v>1</v>
      </c>
      <c r="X27" s="94">
        <f t="shared" ref="X27:X38" si="8">W27/F27</f>
        <v>1</v>
      </c>
      <c r="Y27" s="46" t="s">
        <v>134</v>
      </c>
    </row>
    <row r="28" spans="1:25" ht="119.25" customHeight="1">
      <c r="A28" s="231"/>
      <c r="B28" s="234"/>
      <c r="C28" s="237"/>
      <c r="D28" s="87" t="s">
        <v>12</v>
      </c>
      <c r="E28" s="88" t="s">
        <v>9</v>
      </c>
      <c r="F28" s="266">
        <v>51</v>
      </c>
      <c r="G28" s="267"/>
      <c r="H28" s="34">
        <v>0</v>
      </c>
      <c r="I28" s="35">
        <f t="shared" si="0"/>
        <v>0</v>
      </c>
      <c r="J28" s="36" t="s">
        <v>107</v>
      </c>
      <c r="K28" s="37">
        <v>7</v>
      </c>
      <c r="L28" s="47">
        <f t="shared" si="7"/>
        <v>0.13725490196078433</v>
      </c>
      <c r="M28" s="39" t="s">
        <v>145</v>
      </c>
      <c r="N28" s="20">
        <v>11</v>
      </c>
      <c r="O28" s="40">
        <f t="shared" si="2"/>
        <v>0.21568627450980393</v>
      </c>
      <c r="P28" s="22" t="s">
        <v>167</v>
      </c>
      <c r="Q28" s="41">
        <v>22</v>
      </c>
      <c r="R28" s="24">
        <f t="shared" si="5"/>
        <v>0.43137254901960786</v>
      </c>
      <c r="S28" s="49" t="s">
        <v>193</v>
      </c>
      <c r="T28" s="26">
        <v>46</v>
      </c>
      <c r="U28" s="27">
        <f t="shared" si="3"/>
        <v>0.90196078431372551</v>
      </c>
      <c r="V28" s="43" t="s">
        <v>235</v>
      </c>
      <c r="W28" s="44">
        <v>48</v>
      </c>
      <c r="X28" s="45">
        <f t="shared" si="8"/>
        <v>0.94117647058823528</v>
      </c>
      <c r="Y28" s="48" t="s">
        <v>277</v>
      </c>
    </row>
    <row r="29" spans="1:25" ht="35.25" customHeight="1">
      <c r="A29" s="231"/>
      <c r="B29" s="234"/>
      <c r="C29" s="237"/>
      <c r="D29" s="87" t="s">
        <v>80</v>
      </c>
      <c r="E29" s="88" t="s">
        <v>9</v>
      </c>
      <c r="F29" s="268">
        <v>1</v>
      </c>
      <c r="G29" s="269"/>
      <c r="H29" s="34">
        <v>0</v>
      </c>
      <c r="I29" s="35">
        <f t="shared" si="0"/>
        <v>0</v>
      </c>
      <c r="J29" s="61" t="s">
        <v>108</v>
      </c>
      <c r="K29" s="37">
        <v>0</v>
      </c>
      <c r="L29" s="47">
        <f t="shared" si="7"/>
        <v>0</v>
      </c>
      <c r="M29" s="39" t="s">
        <v>146</v>
      </c>
      <c r="N29" s="20">
        <v>0</v>
      </c>
      <c r="O29" s="21">
        <f t="shared" si="2"/>
        <v>0</v>
      </c>
      <c r="P29" s="22" t="s">
        <v>168</v>
      </c>
      <c r="Q29" s="41">
        <v>0</v>
      </c>
      <c r="R29" s="24">
        <f t="shared" si="5"/>
        <v>0</v>
      </c>
      <c r="S29" s="49" t="s">
        <v>194</v>
      </c>
      <c r="T29" s="26">
        <v>0</v>
      </c>
      <c r="U29" s="27">
        <f t="shared" si="3"/>
        <v>0</v>
      </c>
      <c r="V29" s="43" t="s">
        <v>236</v>
      </c>
      <c r="W29" s="44">
        <v>1</v>
      </c>
      <c r="X29" s="45">
        <f t="shared" si="8"/>
        <v>1</v>
      </c>
      <c r="Y29" s="46" t="s">
        <v>278</v>
      </c>
    </row>
    <row r="30" spans="1:25" ht="26.25" customHeight="1">
      <c r="A30" s="231"/>
      <c r="B30" s="234"/>
      <c r="C30" s="237"/>
      <c r="D30" s="87" t="s">
        <v>81</v>
      </c>
      <c r="E30" s="95" t="s">
        <v>9</v>
      </c>
      <c r="F30" s="270">
        <v>3</v>
      </c>
      <c r="G30" s="271"/>
      <c r="H30" s="34">
        <v>0</v>
      </c>
      <c r="I30" s="35">
        <f t="shared" si="0"/>
        <v>0</v>
      </c>
      <c r="J30" s="61" t="s">
        <v>109</v>
      </c>
      <c r="K30" s="37">
        <v>0</v>
      </c>
      <c r="L30" s="47">
        <f t="shared" si="7"/>
        <v>0</v>
      </c>
      <c r="M30" s="39" t="s">
        <v>109</v>
      </c>
      <c r="N30" s="20">
        <v>0</v>
      </c>
      <c r="O30" s="21">
        <f t="shared" si="2"/>
        <v>0</v>
      </c>
      <c r="P30" s="96" t="s">
        <v>109</v>
      </c>
      <c r="Q30" s="41">
        <v>0</v>
      </c>
      <c r="R30" s="24">
        <f t="shared" si="5"/>
        <v>0</v>
      </c>
      <c r="S30" s="49" t="s">
        <v>109</v>
      </c>
      <c r="T30" s="26">
        <v>1</v>
      </c>
      <c r="U30" s="27">
        <f t="shared" si="3"/>
        <v>0.33333333333333331</v>
      </c>
      <c r="V30" s="50" t="s">
        <v>237</v>
      </c>
      <c r="W30" s="44">
        <v>2</v>
      </c>
      <c r="X30" s="45">
        <f t="shared" si="8"/>
        <v>0.66666666666666663</v>
      </c>
      <c r="Y30" s="46" t="s">
        <v>279</v>
      </c>
    </row>
    <row r="31" spans="1:25" ht="54.75" customHeight="1">
      <c r="A31" s="231"/>
      <c r="B31" s="234"/>
      <c r="C31" s="237"/>
      <c r="D31" s="87" t="s">
        <v>82</v>
      </c>
      <c r="E31" s="95" t="s">
        <v>9</v>
      </c>
      <c r="F31" s="243">
        <v>40</v>
      </c>
      <c r="G31" s="272"/>
      <c r="H31" s="34">
        <v>4</v>
      </c>
      <c r="I31" s="35">
        <f t="shared" si="0"/>
        <v>0.1</v>
      </c>
      <c r="J31" s="97" t="s">
        <v>123</v>
      </c>
      <c r="K31" s="37">
        <v>14</v>
      </c>
      <c r="L31" s="47">
        <f t="shared" si="7"/>
        <v>0.35</v>
      </c>
      <c r="M31" s="6" t="s">
        <v>169</v>
      </c>
      <c r="N31" s="20">
        <v>30</v>
      </c>
      <c r="O31" s="40">
        <f t="shared" si="2"/>
        <v>0.75</v>
      </c>
      <c r="P31" s="22" t="s">
        <v>170</v>
      </c>
      <c r="Q31" s="41">
        <v>46</v>
      </c>
      <c r="R31" s="24">
        <f t="shared" si="5"/>
        <v>1.1499999999999999</v>
      </c>
      <c r="S31" s="49" t="s">
        <v>195</v>
      </c>
      <c r="T31" s="26">
        <v>60</v>
      </c>
      <c r="U31" s="27">
        <f t="shared" si="3"/>
        <v>1.5</v>
      </c>
      <c r="V31" s="50" t="s">
        <v>238</v>
      </c>
      <c r="W31" s="44">
        <v>60</v>
      </c>
      <c r="X31" s="45">
        <f t="shared" si="8"/>
        <v>1.5</v>
      </c>
      <c r="Y31" s="48" t="s">
        <v>280</v>
      </c>
    </row>
    <row r="32" spans="1:25" ht="61.5" customHeight="1" thickBot="1">
      <c r="A32" s="232"/>
      <c r="B32" s="235"/>
      <c r="C32" s="238"/>
      <c r="D32" s="98" t="s">
        <v>93</v>
      </c>
      <c r="E32" s="99" t="s">
        <v>17</v>
      </c>
      <c r="F32" s="273">
        <v>77</v>
      </c>
      <c r="G32" s="274"/>
      <c r="H32" s="100">
        <v>0</v>
      </c>
      <c r="I32" s="101">
        <f t="shared" si="0"/>
        <v>0</v>
      </c>
      <c r="J32" s="102"/>
      <c r="K32" s="103">
        <v>0</v>
      </c>
      <c r="L32" s="104">
        <f t="shared" si="7"/>
        <v>0</v>
      </c>
      <c r="M32" s="105"/>
      <c r="N32" s="20">
        <v>0</v>
      </c>
      <c r="O32" s="21">
        <f t="shared" si="2"/>
        <v>0</v>
      </c>
      <c r="P32" s="56"/>
      <c r="Q32" s="41">
        <v>0</v>
      </c>
      <c r="R32" s="24">
        <f t="shared" si="5"/>
        <v>0</v>
      </c>
      <c r="S32" s="42"/>
      <c r="T32" s="106">
        <v>0</v>
      </c>
      <c r="U32" s="27">
        <f t="shared" si="3"/>
        <v>0</v>
      </c>
      <c r="V32" s="107"/>
      <c r="W32" s="108">
        <v>0</v>
      </c>
      <c r="X32" s="109">
        <f t="shared" si="8"/>
        <v>0</v>
      </c>
      <c r="Y32" s="110" t="s">
        <v>281</v>
      </c>
    </row>
    <row r="33" spans="1:25" ht="120" customHeight="1">
      <c r="A33" s="255" t="s">
        <v>18</v>
      </c>
      <c r="B33" s="258" t="s">
        <v>19</v>
      </c>
      <c r="C33" s="261" t="s">
        <v>7</v>
      </c>
      <c r="D33" s="111" t="s">
        <v>83</v>
      </c>
      <c r="E33" s="112" t="s">
        <v>9</v>
      </c>
      <c r="F33" s="279">
        <v>90000</v>
      </c>
      <c r="G33" s="280"/>
      <c r="H33" s="113">
        <v>750</v>
      </c>
      <c r="I33" s="114">
        <f t="shared" si="0"/>
        <v>8.3333333333333332E-3</v>
      </c>
      <c r="J33" s="115"/>
      <c r="K33" s="116">
        <v>4500</v>
      </c>
      <c r="L33" s="117">
        <f t="shared" si="7"/>
        <v>0.05</v>
      </c>
      <c r="M33" s="118" t="s">
        <v>147</v>
      </c>
      <c r="N33" s="20">
        <v>55000</v>
      </c>
      <c r="O33" s="40">
        <f t="shared" si="2"/>
        <v>0.61111111111111116</v>
      </c>
      <c r="P33" s="22" t="s">
        <v>171</v>
      </c>
      <c r="Q33" s="41">
        <v>84765</v>
      </c>
      <c r="R33" s="24">
        <f t="shared" si="5"/>
        <v>0.9418333333333333</v>
      </c>
      <c r="S33" s="76" t="s">
        <v>196</v>
      </c>
      <c r="T33" s="119">
        <v>99843</v>
      </c>
      <c r="U33" s="27">
        <f t="shared" si="3"/>
        <v>1.1093666666666666</v>
      </c>
      <c r="V33" s="28" t="s">
        <v>239</v>
      </c>
      <c r="W33" s="120">
        <v>109008</v>
      </c>
      <c r="X33" s="121">
        <f t="shared" si="8"/>
        <v>1.2112000000000001</v>
      </c>
      <c r="Y33" s="122" t="s">
        <v>282</v>
      </c>
    </row>
    <row r="34" spans="1:25" ht="54.75" customHeight="1">
      <c r="A34" s="256"/>
      <c r="B34" s="259"/>
      <c r="C34" s="262"/>
      <c r="D34" s="60" t="s">
        <v>84</v>
      </c>
      <c r="E34" s="123" t="s">
        <v>11</v>
      </c>
      <c r="F34" s="277">
        <v>1</v>
      </c>
      <c r="G34" s="278"/>
      <c r="H34" s="64">
        <v>1</v>
      </c>
      <c r="I34" s="35">
        <f t="shared" si="0"/>
        <v>1</v>
      </c>
      <c r="J34" s="61" t="s">
        <v>110</v>
      </c>
      <c r="K34" s="65">
        <v>1</v>
      </c>
      <c r="L34" s="47">
        <f t="shared" si="7"/>
        <v>1</v>
      </c>
      <c r="M34" s="39" t="s">
        <v>148</v>
      </c>
      <c r="N34" s="66">
        <v>1</v>
      </c>
      <c r="O34" s="40">
        <f t="shared" si="2"/>
        <v>1</v>
      </c>
      <c r="P34" s="22" t="s">
        <v>172</v>
      </c>
      <c r="Q34" s="91">
        <v>1</v>
      </c>
      <c r="R34" s="24">
        <f t="shared" si="5"/>
        <v>1</v>
      </c>
      <c r="S34" s="49" t="s">
        <v>197</v>
      </c>
      <c r="T34" s="68">
        <v>1</v>
      </c>
      <c r="U34" s="27">
        <f t="shared" si="3"/>
        <v>1</v>
      </c>
      <c r="V34" s="43" t="s">
        <v>240</v>
      </c>
      <c r="W34" s="70">
        <v>1</v>
      </c>
      <c r="X34" s="45">
        <f t="shared" si="8"/>
        <v>1</v>
      </c>
      <c r="Y34" s="48" t="s">
        <v>283</v>
      </c>
    </row>
    <row r="35" spans="1:25" ht="307.5" customHeight="1">
      <c r="A35" s="256"/>
      <c r="B35" s="259"/>
      <c r="C35" s="262"/>
      <c r="D35" s="60" t="s">
        <v>85</v>
      </c>
      <c r="E35" s="124" t="s">
        <v>9</v>
      </c>
      <c r="F35" s="250">
        <v>4500</v>
      </c>
      <c r="G35" s="251"/>
      <c r="H35" s="34">
        <v>5008</v>
      </c>
      <c r="I35" s="35">
        <f t="shared" si="0"/>
        <v>1.1128888888888888</v>
      </c>
      <c r="J35" s="54"/>
      <c r="K35" s="37">
        <v>5074</v>
      </c>
      <c r="L35" s="47">
        <f t="shared" si="7"/>
        <v>1.1275555555555556</v>
      </c>
      <c r="M35" s="55"/>
      <c r="N35" s="20">
        <v>5219</v>
      </c>
      <c r="O35" s="40">
        <f t="shared" si="2"/>
        <v>1.1597777777777778</v>
      </c>
      <c r="P35" s="56"/>
      <c r="Q35" s="41">
        <v>5067</v>
      </c>
      <c r="R35" s="24">
        <f t="shared" si="5"/>
        <v>1.1259999999999999</v>
      </c>
      <c r="S35" s="42"/>
      <c r="T35" s="26">
        <v>5040</v>
      </c>
      <c r="U35" s="27">
        <f t="shared" si="3"/>
        <v>1.1200000000000001</v>
      </c>
      <c r="V35" s="57"/>
      <c r="W35" s="44">
        <v>5074</v>
      </c>
      <c r="X35" s="45">
        <f t="shared" si="8"/>
        <v>1.1275555555555556</v>
      </c>
      <c r="Y35" s="58" t="s">
        <v>284</v>
      </c>
    </row>
    <row r="36" spans="1:25" ht="93.75" customHeight="1" thickBot="1">
      <c r="A36" s="257"/>
      <c r="B36" s="260"/>
      <c r="C36" s="263"/>
      <c r="D36" s="125" t="s">
        <v>20</v>
      </c>
      <c r="E36" s="126" t="s">
        <v>9</v>
      </c>
      <c r="F36" s="275">
        <v>7000</v>
      </c>
      <c r="G36" s="276"/>
      <c r="H36" s="100">
        <v>881</v>
      </c>
      <c r="I36" s="101">
        <f t="shared" si="0"/>
        <v>0.12585714285714286</v>
      </c>
      <c r="J36" s="4" t="s">
        <v>124</v>
      </c>
      <c r="K36" s="37">
        <v>2737</v>
      </c>
      <c r="L36" s="47">
        <f t="shared" si="7"/>
        <v>0.39100000000000001</v>
      </c>
      <c r="M36" s="39" t="s">
        <v>149</v>
      </c>
      <c r="N36" s="20">
        <v>4262</v>
      </c>
      <c r="O36" s="40">
        <f t="shared" si="2"/>
        <v>0.60885714285714287</v>
      </c>
      <c r="P36" s="22" t="s">
        <v>173</v>
      </c>
      <c r="Q36" s="41">
        <v>5517</v>
      </c>
      <c r="R36" s="24">
        <f t="shared" si="5"/>
        <v>0.78814285714285715</v>
      </c>
      <c r="S36" s="76" t="s">
        <v>198</v>
      </c>
      <c r="T36" s="106">
        <v>7425</v>
      </c>
      <c r="U36" s="27">
        <f t="shared" si="3"/>
        <v>1.0607142857142857</v>
      </c>
      <c r="V36" s="127" t="s">
        <v>241</v>
      </c>
      <c r="W36" s="108">
        <v>7809</v>
      </c>
      <c r="X36" s="109">
        <f t="shared" si="8"/>
        <v>1.1155714285714287</v>
      </c>
      <c r="Y36" s="128" t="s">
        <v>285</v>
      </c>
    </row>
    <row r="37" spans="1:25" ht="135" customHeight="1">
      <c r="A37" s="255" t="s">
        <v>21</v>
      </c>
      <c r="B37" s="258" t="s">
        <v>19</v>
      </c>
      <c r="C37" s="261" t="s">
        <v>7</v>
      </c>
      <c r="D37" s="129" t="s">
        <v>86</v>
      </c>
      <c r="E37" s="112" t="s">
        <v>9</v>
      </c>
      <c r="F37" s="281">
        <v>5</v>
      </c>
      <c r="G37" s="282"/>
      <c r="H37" s="113">
        <v>0</v>
      </c>
      <c r="I37" s="114">
        <f t="shared" si="0"/>
        <v>0</v>
      </c>
      <c r="J37" s="130" t="s">
        <v>111</v>
      </c>
      <c r="K37" s="37">
        <v>1</v>
      </c>
      <c r="L37" s="47">
        <f t="shared" si="7"/>
        <v>0.2</v>
      </c>
      <c r="M37" s="39" t="s">
        <v>136</v>
      </c>
      <c r="N37" s="20">
        <v>2</v>
      </c>
      <c r="O37" s="40">
        <f t="shared" si="2"/>
        <v>0.4</v>
      </c>
      <c r="P37" s="96" t="s">
        <v>303</v>
      </c>
      <c r="Q37" s="41">
        <v>2</v>
      </c>
      <c r="R37" s="24">
        <f t="shared" si="5"/>
        <v>0.4</v>
      </c>
      <c r="S37" s="131" t="s">
        <v>303</v>
      </c>
      <c r="T37" s="132">
        <v>4</v>
      </c>
      <c r="U37" s="86">
        <f t="shared" si="3"/>
        <v>0.8</v>
      </c>
      <c r="V37" s="133" t="s">
        <v>304</v>
      </c>
      <c r="W37" s="120">
        <v>5</v>
      </c>
      <c r="X37" s="134">
        <f t="shared" si="8"/>
        <v>1</v>
      </c>
      <c r="Y37" s="135" t="s">
        <v>305</v>
      </c>
    </row>
    <row r="38" spans="1:25" ht="45.75" customHeight="1">
      <c r="A38" s="256"/>
      <c r="B38" s="259"/>
      <c r="C38" s="262"/>
      <c r="D38" s="87" t="s">
        <v>22</v>
      </c>
      <c r="E38" s="136" t="s">
        <v>9</v>
      </c>
      <c r="F38" s="241">
        <v>1500</v>
      </c>
      <c r="G38" s="245"/>
      <c r="H38" s="34">
        <v>0</v>
      </c>
      <c r="I38" s="35">
        <f t="shared" si="0"/>
        <v>0</v>
      </c>
      <c r="J38" s="36" t="s">
        <v>112</v>
      </c>
      <c r="K38" s="37">
        <v>0</v>
      </c>
      <c r="L38" s="47">
        <f t="shared" si="7"/>
        <v>0</v>
      </c>
      <c r="M38" s="39" t="s">
        <v>112</v>
      </c>
      <c r="N38" s="20">
        <v>350</v>
      </c>
      <c r="O38" s="40">
        <f t="shared" si="2"/>
        <v>0.23333333333333334</v>
      </c>
      <c r="P38" s="56"/>
      <c r="Q38" s="41">
        <v>1523</v>
      </c>
      <c r="R38" s="24">
        <f t="shared" si="5"/>
        <v>1.0153333333333334</v>
      </c>
      <c r="S38" s="82" t="s">
        <v>199</v>
      </c>
      <c r="T38" s="26">
        <v>1523</v>
      </c>
      <c r="U38" s="27">
        <f t="shared" si="3"/>
        <v>1.0153333333333334</v>
      </c>
      <c r="V38" s="43" t="s">
        <v>199</v>
      </c>
      <c r="W38" s="44">
        <v>1523</v>
      </c>
      <c r="X38" s="45">
        <f t="shared" si="8"/>
        <v>1.0153333333333334</v>
      </c>
      <c r="Y38" s="46" t="s">
        <v>199</v>
      </c>
    </row>
    <row r="39" spans="1:25" ht="42" customHeight="1">
      <c r="A39" s="256"/>
      <c r="B39" s="259"/>
      <c r="C39" s="262"/>
      <c r="D39" s="137" t="s">
        <v>24</v>
      </c>
      <c r="E39" s="123" t="s">
        <v>9</v>
      </c>
      <c r="F39" s="243">
        <v>2</v>
      </c>
      <c r="G39" s="272"/>
      <c r="H39" s="34">
        <v>0</v>
      </c>
      <c r="I39" s="35">
        <f t="shared" si="0"/>
        <v>0</v>
      </c>
      <c r="J39" s="54"/>
      <c r="K39" s="37">
        <v>0</v>
      </c>
      <c r="L39" s="47">
        <f t="shared" si="7"/>
        <v>0</v>
      </c>
      <c r="M39" s="55"/>
      <c r="N39" s="20">
        <v>0</v>
      </c>
      <c r="O39" s="21">
        <f t="shared" si="2"/>
        <v>0</v>
      </c>
      <c r="P39" s="56"/>
      <c r="Q39" s="41">
        <v>1</v>
      </c>
      <c r="R39" s="24">
        <f t="shared" si="5"/>
        <v>0.5</v>
      </c>
      <c r="S39" s="92" t="s">
        <v>200</v>
      </c>
      <c r="T39" s="26">
        <v>1</v>
      </c>
      <c r="U39" s="27">
        <f t="shared" si="3"/>
        <v>0.5</v>
      </c>
      <c r="V39" s="43" t="s">
        <v>200</v>
      </c>
      <c r="W39" s="44">
        <v>1</v>
      </c>
      <c r="X39" s="45">
        <f t="shared" ref="X39:X40" si="9">W39/F39</f>
        <v>0.5</v>
      </c>
      <c r="Y39" s="46" t="s">
        <v>200</v>
      </c>
    </row>
    <row r="40" spans="1:25" ht="41.25" customHeight="1">
      <c r="A40" s="256"/>
      <c r="B40" s="259"/>
      <c r="C40" s="262"/>
      <c r="D40" s="137" t="s">
        <v>23</v>
      </c>
      <c r="E40" s="123" t="s">
        <v>9</v>
      </c>
      <c r="F40" s="228">
        <v>5700</v>
      </c>
      <c r="G40" s="227"/>
      <c r="H40" s="34">
        <v>500</v>
      </c>
      <c r="I40" s="35">
        <f t="shared" si="0"/>
        <v>8.771929824561403E-2</v>
      </c>
      <c r="J40" s="36" t="s">
        <v>113</v>
      </c>
      <c r="K40" s="37">
        <v>1800</v>
      </c>
      <c r="L40" s="47">
        <f t="shared" si="7"/>
        <v>0.31578947368421051</v>
      </c>
      <c r="M40" s="39" t="s">
        <v>135</v>
      </c>
      <c r="N40" s="20">
        <v>2300</v>
      </c>
      <c r="O40" s="40">
        <f t="shared" si="2"/>
        <v>0.40350877192982454</v>
      </c>
      <c r="P40" s="22" t="s">
        <v>174</v>
      </c>
      <c r="Q40" s="41">
        <v>3000</v>
      </c>
      <c r="R40" s="24">
        <f t="shared" si="5"/>
        <v>0.52631578947368418</v>
      </c>
      <c r="S40" s="82" t="s">
        <v>135</v>
      </c>
      <c r="T40" s="26">
        <v>4800</v>
      </c>
      <c r="U40" s="27">
        <f t="shared" si="3"/>
        <v>0.84210526315789469</v>
      </c>
      <c r="V40" s="43" t="s">
        <v>242</v>
      </c>
      <c r="W40" s="44">
        <v>5700</v>
      </c>
      <c r="X40" s="45">
        <f t="shared" si="9"/>
        <v>1</v>
      </c>
      <c r="Y40" s="46" t="s">
        <v>286</v>
      </c>
    </row>
    <row r="41" spans="1:25" ht="119.25" customHeight="1">
      <c r="A41" s="256"/>
      <c r="B41" s="259"/>
      <c r="C41" s="262"/>
      <c r="D41" s="137" t="s">
        <v>25</v>
      </c>
      <c r="E41" s="123" t="s">
        <v>9</v>
      </c>
      <c r="F41" s="226">
        <v>10</v>
      </c>
      <c r="G41" s="227"/>
      <c r="H41" s="34">
        <v>10</v>
      </c>
      <c r="I41" s="35">
        <f t="shared" si="0"/>
        <v>1</v>
      </c>
      <c r="J41" s="61" t="s">
        <v>114</v>
      </c>
      <c r="K41" s="37">
        <v>10</v>
      </c>
      <c r="L41" s="47">
        <f t="shared" si="7"/>
        <v>1</v>
      </c>
      <c r="M41" s="138" t="s">
        <v>114</v>
      </c>
      <c r="N41" s="20">
        <v>10</v>
      </c>
      <c r="O41" s="40">
        <f t="shared" si="2"/>
        <v>1</v>
      </c>
      <c r="P41" s="139" t="s">
        <v>114</v>
      </c>
      <c r="Q41" s="41">
        <v>10</v>
      </c>
      <c r="R41" s="24">
        <f t="shared" si="5"/>
        <v>1</v>
      </c>
      <c r="S41" s="49" t="s">
        <v>114</v>
      </c>
      <c r="T41" s="26">
        <v>10</v>
      </c>
      <c r="U41" s="27">
        <f t="shared" si="3"/>
        <v>1</v>
      </c>
      <c r="V41" s="140" t="s">
        <v>306</v>
      </c>
      <c r="W41" s="44">
        <v>10</v>
      </c>
      <c r="X41" s="45">
        <f>W41/F41</f>
        <v>1</v>
      </c>
      <c r="Y41" s="78" t="s">
        <v>307</v>
      </c>
    </row>
    <row r="42" spans="1:25" ht="55.5" customHeight="1" thickBot="1">
      <c r="A42" s="257"/>
      <c r="B42" s="260"/>
      <c r="C42" s="263"/>
      <c r="D42" s="141" t="s">
        <v>87</v>
      </c>
      <c r="E42" s="142" t="s">
        <v>9</v>
      </c>
      <c r="F42" s="283">
        <v>3</v>
      </c>
      <c r="G42" s="284"/>
      <c r="H42" s="100">
        <v>0</v>
      </c>
      <c r="I42" s="101">
        <f t="shared" si="0"/>
        <v>0</v>
      </c>
      <c r="J42" s="143" t="s">
        <v>112</v>
      </c>
      <c r="K42" s="103">
        <v>1</v>
      </c>
      <c r="L42" s="104">
        <f t="shared" si="7"/>
        <v>0.33333333333333331</v>
      </c>
      <c r="M42" s="144" t="s">
        <v>150</v>
      </c>
      <c r="N42" s="145">
        <v>2</v>
      </c>
      <c r="O42" s="146">
        <f t="shared" si="2"/>
        <v>0.66666666666666663</v>
      </c>
      <c r="P42" s="147" t="s">
        <v>175</v>
      </c>
      <c r="Q42" s="41">
        <v>2</v>
      </c>
      <c r="R42" s="24">
        <f t="shared" si="5"/>
        <v>0.66666666666666663</v>
      </c>
      <c r="S42" s="49" t="s">
        <v>175</v>
      </c>
      <c r="T42" s="106">
        <v>2</v>
      </c>
      <c r="U42" s="27">
        <f t="shared" si="3"/>
        <v>0.66666666666666663</v>
      </c>
      <c r="V42" s="127" t="s">
        <v>243</v>
      </c>
      <c r="W42" s="108">
        <v>3</v>
      </c>
      <c r="X42" s="109">
        <f t="shared" ref="X42:X50" si="10">W42/F42</f>
        <v>1</v>
      </c>
      <c r="Y42" s="128" t="s">
        <v>287</v>
      </c>
    </row>
    <row r="43" spans="1:25" ht="74.25" customHeight="1">
      <c r="A43" s="285" t="s">
        <v>27</v>
      </c>
      <c r="B43" s="258" t="s">
        <v>28</v>
      </c>
      <c r="C43" s="261" t="s">
        <v>7</v>
      </c>
      <c r="D43" s="148" t="s">
        <v>88</v>
      </c>
      <c r="E43" s="149" t="s">
        <v>17</v>
      </c>
      <c r="F43" s="291">
        <v>2</v>
      </c>
      <c r="G43" s="292"/>
      <c r="H43" s="113">
        <v>0</v>
      </c>
      <c r="I43" s="114">
        <f t="shared" si="0"/>
        <v>0</v>
      </c>
      <c r="J43" s="115"/>
      <c r="K43" s="116">
        <v>0</v>
      </c>
      <c r="L43" s="117">
        <f t="shared" si="7"/>
        <v>0</v>
      </c>
      <c r="M43" s="150"/>
      <c r="N43" s="151">
        <v>0</v>
      </c>
      <c r="O43" s="152">
        <f t="shared" si="2"/>
        <v>0</v>
      </c>
      <c r="P43" s="153"/>
      <c r="Q43" s="41">
        <v>0</v>
      </c>
      <c r="R43" s="24">
        <f t="shared" si="5"/>
        <v>0</v>
      </c>
      <c r="S43" s="42"/>
      <c r="T43" s="119">
        <v>2</v>
      </c>
      <c r="U43" s="27">
        <f t="shared" si="3"/>
        <v>1</v>
      </c>
      <c r="V43" s="28" t="s">
        <v>244</v>
      </c>
      <c r="W43" s="120">
        <v>2</v>
      </c>
      <c r="X43" s="134">
        <f t="shared" si="10"/>
        <v>1</v>
      </c>
      <c r="Y43" s="135" t="s">
        <v>244</v>
      </c>
    </row>
    <row r="44" spans="1:25" ht="45" customHeight="1">
      <c r="A44" s="286"/>
      <c r="B44" s="259"/>
      <c r="C44" s="262"/>
      <c r="D44" s="87" t="s">
        <v>30</v>
      </c>
      <c r="E44" s="154" t="s">
        <v>11</v>
      </c>
      <c r="F44" s="293">
        <v>1</v>
      </c>
      <c r="G44" s="267"/>
      <c r="H44" s="64">
        <v>1</v>
      </c>
      <c r="I44" s="35">
        <f t="shared" si="0"/>
        <v>1</v>
      </c>
      <c r="J44" s="61" t="s">
        <v>115</v>
      </c>
      <c r="K44" s="65">
        <v>1</v>
      </c>
      <c r="L44" s="47">
        <f t="shared" si="7"/>
        <v>1</v>
      </c>
      <c r="M44" s="39" t="s">
        <v>151</v>
      </c>
      <c r="N44" s="66">
        <v>1</v>
      </c>
      <c r="O44" s="40">
        <f t="shared" si="2"/>
        <v>1</v>
      </c>
      <c r="P44" s="22" t="s">
        <v>176</v>
      </c>
      <c r="Q44" s="91">
        <v>1</v>
      </c>
      <c r="R44" s="24">
        <f t="shared" si="5"/>
        <v>1</v>
      </c>
      <c r="S44" s="49" t="s">
        <v>201</v>
      </c>
      <c r="T44" s="68">
        <v>1</v>
      </c>
      <c r="U44" s="27">
        <f t="shared" si="3"/>
        <v>1</v>
      </c>
      <c r="V44" s="43" t="s">
        <v>245</v>
      </c>
      <c r="W44" s="70">
        <v>1</v>
      </c>
      <c r="X44" s="155">
        <f t="shared" si="10"/>
        <v>1</v>
      </c>
      <c r="Y44" s="46" t="s">
        <v>288</v>
      </c>
    </row>
    <row r="45" spans="1:25" ht="29.25" customHeight="1">
      <c r="A45" s="286"/>
      <c r="B45" s="259"/>
      <c r="C45" s="262"/>
      <c r="D45" s="87" t="s">
        <v>89</v>
      </c>
      <c r="E45" s="154" t="s">
        <v>11</v>
      </c>
      <c r="F45" s="293">
        <v>0.99</v>
      </c>
      <c r="G45" s="267"/>
      <c r="H45" s="64">
        <v>0.99</v>
      </c>
      <c r="I45" s="35">
        <f t="shared" si="0"/>
        <v>1</v>
      </c>
      <c r="J45" s="61" t="s">
        <v>116</v>
      </c>
      <c r="K45" s="65">
        <v>0.99</v>
      </c>
      <c r="L45" s="47">
        <f t="shared" si="7"/>
        <v>1</v>
      </c>
      <c r="M45" s="39" t="s">
        <v>116</v>
      </c>
      <c r="N45" s="156">
        <v>0.98360000000000003</v>
      </c>
      <c r="O45" s="40">
        <f t="shared" si="2"/>
        <v>0.9935353535353536</v>
      </c>
      <c r="P45" s="22" t="s">
        <v>116</v>
      </c>
      <c r="Q45" s="157">
        <v>0.98540000000000005</v>
      </c>
      <c r="R45" s="24">
        <f t="shared" si="5"/>
        <v>0.99535353535353543</v>
      </c>
      <c r="S45" s="49" t="s">
        <v>116</v>
      </c>
      <c r="T45" s="158">
        <v>0.98770000000000002</v>
      </c>
      <c r="U45" s="27">
        <f t="shared" si="3"/>
        <v>0.99767676767676772</v>
      </c>
      <c r="V45" s="43" t="s">
        <v>116</v>
      </c>
      <c r="W45" s="70">
        <v>0.99</v>
      </c>
      <c r="X45" s="155">
        <f t="shared" si="10"/>
        <v>1</v>
      </c>
      <c r="Y45" s="46" t="s">
        <v>116</v>
      </c>
    </row>
    <row r="46" spans="1:25" ht="42" customHeight="1">
      <c r="A46" s="287"/>
      <c r="B46" s="289"/>
      <c r="C46" s="290"/>
      <c r="D46" s="87" t="s">
        <v>31</v>
      </c>
      <c r="E46" s="154" t="s">
        <v>10</v>
      </c>
      <c r="F46" s="268">
        <v>33</v>
      </c>
      <c r="G46" s="269"/>
      <c r="H46" s="34">
        <v>33</v>
      </c>
      <c r="I46" s="35">
        <f t="shared" si="0"/>
        <v>1</v>
      </c>
      <c r="J46" s="36" t="s">
        <v>117</v>
      </c>
      <c r="K46" s="37">
        <v>33</v>
      </c>
      <c r="L46" s="47">
        <f t="shared" si="7"/>
        <v>1</v>
      </c>
      <c r="M46" s="39" t="s">
        <v>117</v>
      </c>
      <c r="N46" s="20">
        <v>33</v>
      </c>
      <c r="O46" s="40">
        <f t="shared" si="2"/>
        <v>1</v>
      </c>
      <c r="P46" s="22" t="s">
        <v>117</v>
      </c>
      <c r="Q46" s="41">
        <v>33</v>
      </c>
      <c r="R46" s="24">
        <f t="shared" si="5"/>
        <v>1</v>
      </c>
      <c r="S46" s="49" t="s">
        <v>117</v>
      </c>
      <c r="T46" s="26">
        <v>33</v>
      </c>
      <c r="U46" s="27">
        <f t="shared" si="3"/>
        <v>1</v>
      </c>
      <c r="V46" s="43" t="s">
        <v>117</v>
      </c>
      <c r="W46" s="44">
        <v>33</v>
      </c>
      <c r="X46" s="155">
        <f t="shared" si="10"/>
        <v>1</v>
      </c>
      <c r="Y46" s="48" t="s">
        <v>117</v>
      </c>
    </row>
    <row r="47" spans="1:25" ht="40.5" customHeight="1">
      <c r="A47" s="287"/>
      <c r="B47" s="289"/>
      <c r="C47" s="290"/>
      <c r="D47" s="87" t="s">
        <v>32</v>
      </c>
      <c r="E47" s="154" t="s">
        <v>17</v>
      </c>
      <c r="F47" s="268">
        <v>14</v>
      </c>
      <c r="G47" s="269"/>
      <c r="H47" s="34">
        <v>0</v>
      </c>
      <c r="I47" s="35">
        <f t="shared" si="0"/>
        <v>0</v>
      </c>
      <c r="J47" s="36" t="s">
        <v>125</v>
      </c>
      <c r="K47" s="37">
        <v>0</v>
      </c>
      <c r="L47" s="47">
        <f t="shared" si="7"/>
        <v>0</v>
      </c>
      <c r="M47" s="7" t="s">
        <v>152</v>
      </c>
      <c r="N47" s="20">
        <v>0</v>
      </c>
      <c r="O47" s="21">
        <f t="shared" si="2"/>
        <v>0</v>
      </c>
      <c r="P47" s="139" t="s">
        <v>181</v>
      </c>
      <c r="Q47" s="41">
        <v>0</v>
      </c>
      <c r="R47" s="24">
        <f t="shared" si="5"/>
        <v>0</v>
      </c>
      <c r="S47" s="49" t="s">
        <v>202</v>
      </c>
      <c r="T47" s="26">
        <v>14</v>
      </c>
      <c r="U47" s="27">
        <f t="shared" si="3"/>
        <v>1</v>
      </c>
      <c r="V47" s="43" t="s">
        <v>246</v>
      </c>
      <c r="W47" s="44">
        <v>14</v>
      </c>
      <c r="X47" s="155">
        <f t="shared" si="10"/>
        <v>1</v>
      </c>
      <c r="Y47" s="48" t="s">
        <v>246</v>
      </c>
    </row>
    <row r="48" spans="1:25" ht="148.5" customHeight="1">
      <c r="A48" s="287"/>
      <c r="B48" s="289"/>
      <c r="C48" s="290"/>
      <c r="D48" s="87" t="s">
        <v>29</v>
      </c>
      <c r="E48" s="154" t="s">
        <v>17</v>
      </c>
      <c r="F48" s="266">
        <v>7</v>
      </c>
      <c r="G48" s="267"/>
      <c r="H48" s="34">
        <v>2</v>
      </c>
      <c r="I48" s="35">
        <f t="shared" si="0"/>
        <v>0.2857142857142857</v>
      </c>
      <c r="J48" s="61" t="s">
        <v>118</v>
      </c>
      <c r="K48" s="37">
        <v>4</v>
      </c>
      <c r="L48" s="47">
        <f t="shared" si="7"/>
        <v>0.5714285714285714</v>
      </c>
      <c r="M48" s="138" t="s">
        <v>153</v>
      </c>
      <c r="N48" s="20">
        <v>4</v>
      </c>
      <c r="O48" s="40">
        <f t="shared" si="2"/>
        <v>0.5714285714285714</v>
      </c>
      <c r="P48" s="139" t="s">
        <v>153</v>
      </c>
      <c r="Q48" s="41">
        <v>7</v>
      </c>
      <c r="R48" s="24">
        <f t="shared" si="5"/>
        <v>1</v>
      </c>
      <c r="S48" s="49" t="s">
        <v>203</v>
      </c>
      <c r="T48" s="26">
        <v>7</v>
      </c>
      <c r="U48" s="27">
        <f t="shared" si="3"/>
        <v>1</v>
      </c>
      <c r="V48" s="77" t="s">
        <v>247</v>
      </c>
      <c r="W48" s="44">
        <v>7</v>
      </c>
      <c r="X48" s="155">
        <f t="shared" si="10"/>
        <v>1</v>
      </c>
      <c r="Y48" s="78" t="s">
        <v>247</v>
      </c>
    </row>
    <row r="49" spans="1:25" ht="36.75" customHeight="1">
      <c r="A49" s="287"/>
      <c r="B49" s="289"/>
      <c r="C49" s="290"/>
      <c r="D49" s="87" t="s">
        <v>90</v>
      </c>
      <c r="E49" s="154" t="s">
        <v>17</v>
      </c>
      <c r="F49" s="266">
        <v>60</v>
      </c>
      <c r="G49" s="267"/>
      <c r="H49" s="34">
        <v>0</v>
      </c>
      <c r="I49" s="35">
        <f t="shared" si="0"/>
        <v>0</v>
      </c>
      <c r="J49" s="36" t="s">
        <v>126</v>
      </c>
      <c r="K49" s="37">
        <v>0</v>
      </c>
      <c r="L49" s="47">
        <f t="shared" si="7"/>
        <v>0</v>
      </c>
      <c r="M49" s="6" t="s">
        <v>154</v>
      </c>
      <c r="N49" s="20">
        <v>0</v>
      </c>
      <c r="O49" s="21">
        <f t="shared" si="2"/>
        <v>0</v>
      </c>
      <c r="P49" s="56"/>
      <c r="Q49" s="41">
        <v>0</v>
      </c>
      <c r="R49" s="24">
        <f t="shared" si="5"/>
        <v>0</v>
      </c>
      <c r="S49" s="92" t="s">
        <v>204</v>
      </c>
      <c r="T49" s="26">
        <v>43</v>
      </c>
      <c r="U49" s="27">
        <f t="shared" si="3"/>
        <v>0.71666666666666667</v>
      </c>
      <c r="V49" s="43" t="s">
        <v>248</v>
      </c>
      <c r="W49" s="44">
        <v>43</v>
      </c>
      <c r="X49" s="155">
        <f t="shared" si="10"/>
        <v>0.71666666666666667</v>
      </c>
      <c r="Y49" s="48" t="s">
        <v>248</v>
      </c>
    </row>
    <row r="50" spans="1:25" ht="98.25" customHeight="1" thickBot="1">
      <c r="A50" s="288"/>
      <c r="B50" s="260"/>
      <c r="C50" s="263"/>
      <c r="D50" s="98" t="s">
        <v>91</v>
      </c>
      <c r="E50" s="159" t="s">
        <v>17</v>
      </c>
      <c r="F50" s="294">
        <v>5</v>
      </c>
      <c r="G50" s="295"/>
      <c r="H50" s="100">
        <v>0</v>
      </c>
      <c r="I50" s="101">
        <f t="shared" si="0"/>
        <v>0</v>
      </c>
      <c r="J50" s="102"/>
      <c r="K50" s="103">
        <v>0</v>
      </c>
      <c r="L50" s="104">
        <f t="shared" si="7"/>
        <v>0</v>
      </c>
      <c r="M50" s="105"/>
      <c r="N50" s="160">
        <v>0</v>
      </c>
      <c r="O50" s="161">
        <f t="shared" si="2"/>
        <v>0</v>
      </c>
      <c r="P50" s="162"/>
      <c r="Q50" s="41">
        <v>0</v>
      </c>
      <c r="R50" s="24">
        <f t="shared" si="5"/>
        <v>0</v>
      </c>
      <c r="S50" s="42"/>
      <c r="T50" s="106">
        <v>5</v>
      </c>
      <c r="U50" s="27">
        <f t="shared" si="3"/>
        <v>1</v>
      </c>
      <c r="V50" s="163" t="s">
        <v>249</v>
      </c>
      <c r="W50" s="108">
        <v>5</v>
      </c>
      <c r="X50" s="164">
        <f t="shared" si="10"/>
        <v>1</v>
      </c>
      <c r="Y50" s="165" t="s">
        <v>249</v>
      </c>
    </row>
    <row r="51" spans="1:25" ht="39" customHeight="1">
      <c r="A51" s="296"/>
      <c r="B51" s="258" t="s">
        <v>59</v>
      </c>
      <c r="C51" s="261" t="s">
        <v>33</v>
      </c>
      <c r="D51" s="166" t="s">
        <v>34</v>
      </c>
      <c r="E51" s="112" t="s">
        <v>9</v>
      </c>
      <c r="F51" s="305">
        <v>1</v>
      </c>
      <c r="G51" s="306"/>
      <c r="H51" s="113"/>
      <c r="I51" s="167"/>
      <c r="J51" s="115"/>
      <c r="K51" s="168"/>
      <c r="L51" s="169"/>
      <c r="M51" s="170"/>
      <c r="N51" s="151">
        <v>1</v>
      </c>
      <c r="O51" s="171">
        <f t="shared" si="2"/>
        <v>1</v>
      </c>
      <c r="P51" s="172" t="s">
        <v>177</v>
      </c>
      <c r="Q51" s="41">
        <v>1</v>
      </c>
      <c r="R51" s="24">
        <f t="shared" si="5"/>
        <v>1</v>
      </c>
      <c r="S51" s="49" t="s">
        <v>177</v>
      </c>
      <c r="T51" s="119">
        <v>1</v>
      </c>
      <c r="U51" s="27">
        <f t="shared" si="3"/>
        <v>1</v>
      </c>
      <c r="V51" s="173" t="s">
        <v>177</v>
      </c>
      <c r="W51" s="29">
        <v>1</v>
      </c>
      <c r="X51" s="30">
        <f>W51/F51</f>
        <v>1</v>
      </c>
      <c r="Y51" s="31" t="s">
        <v>177</v>
      </c>
    </row>
    <row r="52" spans="1:25" ht="36.75" customHeight="1">
      <c r="A52" s="297"/>
      <c r="B52" s="259"/>
      <c r="C52" s="262"/>
      <c r="D52" s="137" t="s">
        <v>35</v>
      </c>
      <c r="E52" s="123" t="s">
        <v>9</v>
      </c>
      <c r="F52" s="226">
        <v>2</v>
      </c>
      <c r="G52" s="227"/>
      <c r="H52" s="34"/>
      <c r="I52" s="174"/>
      <c r="J52" s="54"/>
      <c r="K52" s="80"/>
      <c r="L52" s="81"/>
      <c r="M52" s="55"/>
      <c r="N52" s="20">
        <v>0</v>
      </c>
      <c r="O52" s="21">
        <f t="shared" si="2"/>
        <v>0</v>
      </c>
      <c r="P52" s="22" t="s">
        <v>178</v>
      </c>
      <c r="Q52" s="41">
        <v>1</v>
      </c>
      <c r="R52" s="24">
        <f t="shared" si="5"/>
        <v>0.5</v>
      </c>
      <c r="S52" s="42"/>
      <c r="T52" s="26"/>
      <c r="U52" s="27">
        <f t="shared" si="3"/>
        <v>0</v>
      </c>
      <c r="V52" s="175"/>
      <c r="W52" s="44">
        <v>2</v>
      </c>
      <c r="X52" s="45">
        <f t="shared" ref="X52:X73" si="11">W52/F52</f>
        <v>1</v>
      </c>
      <c r="Y52" s="46" t="s">
        <v>255</v>
      </c>
    </row>
    <row r="53" spans="1:25" ht="30" customHeight="1">
      <c r="A53" s="297"/>
      <c r="B53" s="259"/>
      <c r="C53" s="262"/>
      <c r="D53" s="137" t="s">
        <v>210</v>
      </c>
      <c r="E53" s="123" t="s">
        <v>9</v>
      </c>
      <c r="F53" s="226">
        <v>7</v>
      </c>
      <c r="G53" s="227"/>
      <c r="H53" s="34"/>
      <c r="I53" s="174"/>
      <c r="J53" s="54"/>
      <c r="K53" s="80"/>
      <c r="L53" s="81"/>
      <c r="M53" s="55"/>
      <c r="N53" s="20"/>
      <c r="O53" s="21">
        <f t="shared" si="2"/>
        <v>0</v>
      </c>
      <c r="P53" s="56"/>
      <c r="Q53" s="41">
        <v>2</v>
      </c>
      <c r="R53" s="24">
        <f t="shared" si="5"/>
        <v>0.2857142857142857</v>
      </c>
      <c r="S53" s="92" t="s">
        <v>214</v>
      </c>
      <c r="T53" s="26">
        <v>4</v>
      </c>
      <c r="U53" s="27">
        <f t="shared" si="3"/>
        <v>0.5714285714285714</v>
      </c>
      <c r="V53" s="175"/>
      <c r="W53" s="44">
        <v>7</v>
      </c>
      <c r="X53" s="45">
        <f t="shared" si="11"/>
        <v>1</v>
      </c>
      <c r="Y53" s="46" t="s">
        <v>293</v>
      </c>
    </row>
    <row r="54" spans="1:25" ht="24" customHeight="1">
      <c r="A54" s="297"/>
      <c r="B54" s="259"/>
      <c r="C54" s="262"/>
      <c r="D54" s="137" t="s">
        <v>36</v>
      </c>
      <c r="E54" s="123" t="s">
        <v>9</v>
      </c>
      <c r="F54" s="226">
        <v>4</v>
      </c>
      <c r="G54" s="227"/>
      <c r="H54" s="34"/>
      <c r="I54" s="174"/>
      <c r="J54" s="54"/>
      <c r="K54" s="80"/>
      <c r="L54" s="81"/>
      <c r="M54" s="55"/>
      <c r="N54" s="20"/>
      <c r="O54" s="21">
        <f t="shared" si="2"/>
        <v>0</v>
      </c>
      <c r="P54" s="56"/>
      <c r="Q54" s="41">
        <v>2</v>
      </c>
      <c r="R54" s="24">
        <f t="shared" si="5"/>
        <v>0.5</v>
      </c>
      <c r="S54" s="42"/>
      <c r="T54" s="26">
        <v>2</v>
      </c>
      <c r="U54" s="27">
        <f t="shared" si="3"/>
        <v>0.5</v>
      </c>
      <c r="V54" s="175"/>
      <c r="W54" s="44">
        <v>2</v>
      </c>
      <c r="X54" s="45">
        <f t="shared" si="11"/>
        <v>0.5</v>
      </c>
      <c r="Y54" s="46" t="s">
        <v>261</v>
      </c>
    </row>
    <row r="55" spans="1:25" ht="43.5" customHeight="1">
      <c r="A55" s="297"/>
      <c r="B55" s="259"/>
      <c r="C55" s="262"/>
      <c r="D55" s="137" t="s">
        <v>37</v>
      </c>
      <c r="E55" s="123" t="s">
        <v>9</v>
      </c>
      <c r="F55" s="226">
        <v>1</v>
      </c>
      <c r="G55" s="227"/>
      <c r="H55" s="34"/>
      <c r="I55" s="174"/>
      <c r="J55" s="54"/>
      <c r="K55" s="80"/>
      <c r="L55" s="81"/>
      <c r="M55" s="55"/>
      <c r="N55" s="20"/>
      <c r="O55" s="21">
        <f t="shared" si="2"/>
        <v>0</v>
      </c>
      <c r="P55" s="56"/>
      <c r="Q55" s="41">
        <v>0</v>
      </c>
      <c r="R55" s="24">
        <f t="shared" si="5"/>
        <v>0</v>
      </c>
      <c r="S55" s="42"/>
      <c r="T55" s="26">
        <v>0</v>
      </c>
      <c r="U55" s="27">
        <f t="shared" si="3"/>
        <v>0</v>
      </c>
      <c r="V55" s="175"/>
      <c r="W55" s="44">
        <v>0</v>
      </c>
      <c r="X55" s="45">
        <f t="shared" si="11"/>
        <v>0</v>
      </c>
      <c r="Y55" s="46" t="s">
        <v>298</v>
      </c>
    </row>
    <row r="56" spans="1:25" ht="31.5" customHeight="1">
      <c r="A56" s="297"/>
      <c r="B56" s="259"/>
      <c r="C56" s="262"/>
      <c r="D56" s="137" t="s">
        <v>211</v>
      </c>
      <c r="E56" s="123" t="s">
        <v>11</v>
      </c>
      <c r="F56" s="311">
        <v>1</v>
      </c>
      <c r="G56" s="312"/>
      <c r="H56" s="34"/>
      <c r="I56" s="174"/>
      <c r="J56" s="54"/>
      <c r="K56" s="80"/>
      <c r="L56" s="81"/>
      <c r="M56" s="55"/>
      <c r="N56" s="20"/>
      <c r="O56" s="21">
        <f t="shared" si="2"/>
        <v>0</v>
      </c>
      <c r="P56" s="56"/>
      <c r="Q56" s="91">
        <v>0.93</v>
      </c>
      <c r="R56" s="24">
        <f t="shared" si="5"/>
        <v>0.93</v>
      </c>
      <c r="S56" s="42"/>
      <c r="T56" s="68">
        <v>0.92</v>
      </c>
      <c r="U56" s="27">
        <f t="shared" si="3"/>
        <v>0.92</v>
      </c>
      <c r="V56" s="175"/>
      <c r="W56" s="70">
        <v>0.95</v>
      </c>
      <c r="X56" s="45">
        <f t="shared" si="11"/>
        <v>0.95</v>
      </c>
      <c r="Y56" s="46" t="s">
        <v>297</v>
      </c>
    </row>
    <row r="57" spans="1:25" ht="29.25" customHeight="1">
      <c r="A57" s="297"/>
      <c r="B57" s="259"/>
      <c r="C57" s="262"/>
      <c r="D57" s="137" t="s">
        <v>38</v>
      </c>
      <c r="E57" s="123" t="s">
        <v>9</v>
      </c>
      <c r="F57" s="250">
        <v>1</v>
      </c>
      <c r="G57" s="251"/>
      <c r="H57" s="34"/>
      <c r="I57" s="174"/>
      <c r="J57" s="54"/>
      <c r="K57" s="80"/>
      <c r="L57" s="81"/>
      <c r="M57" s="55"/>
      <c r="N57" s="20"/>
      <c r="O57" s="21">
        <f t="shared" si="2"/>
        <v>0</v>
      </c>
      <c r="P57" s="56"/>
      <c r="Q57" s="41">
        <v>1</v>
      </c>
      <c r="R57" s="24">
        <f t="shared" si="5"/>
        <v>1</v>
      </c>
      <c r="S57" s="92" t="s">
        <v>218</v>
      </c>
      <c r="T57" s="26"/>
      <c r="U57" s="27">
        <f t="shared" si="3"/>
        <v>0</v>
      </c>
      <c r="V57" s="175"/>
      <c r="W57" s="44">
        <v>1</v>
      </c>
      <c r="X57" s="45">
        <f t="shared" si="11"/>
        <v>1</v>
      </c>
      <c r="Y57" s="46" t="s">
        <v>256</v>
      </c>
    </row>
    <row r="58" spans="1:25" ht="82.5" customHeight="1">
      <c r="A58" s="297"/>
      <c r="B58" s="259"/>
      <c r="C58" s="262"/>
      <c r="D58" s="137" t="s">
        <v>39</v>
      </c>
      <c r="E58" s="123" t="s">
        <v>9</v>
      </c>
      <c r="F58" s="250">
        <v>4</v>
      </c>
      <c r="G58" s="251"/>
      <c r="H58" s="34"/>
      <c r="I58" s="174"/>
      <c r="J58" s="54"/>
      <c r="K58" s="80"/>
      <c r="L58" s="81"/>
      <c r="M58" s="55"/>
      <c r="N58" s="20"/>
      <c r="O58" s="21">
        <f t="shared" si="2"/>
        <v>0</v>
      </c>
      <c r="P58" s="56"/>
      <c r="Q58" s="41">
        <v>3</v>
      </c>
      <c r="R58" s="24">
        <f t="shared" si="5"/>
        <v>0.75</v>
      </c>
      <c r="S58" s="42"/>
      <c r="T58" s="26"/>
      <c r="U58" s="27">
        <f t="shared" si="3"/>
        <v>0</v>
      </c>
      <c r="V58" s="175"/>
      <c r="W58" s="44">
        <v>4</v>
      </c>
      <c r="X58" s="45">
        <f t="shared" si="11"/>
        <v>1</v>
      </c>
      <c r="Y58" s="78" t="s">
        <v>260</v>
      </c>
    </row>
    <row r="59" spans="1:25" ht="42" customHeight="1">
      <c r="A59" s="297"/>
      <c r="B59" s="259"/>
      <c r="C59" s="262"/>
      <c r="D59" s="137" t="s">
        <v>40</v>
      </c>
      <c r="E59" s="123" t="s">
        <v>9</v>
      </c>
      <c r="F59" s="226">
        <v>1</v>
      </c>
      <c r="G59" s="227"/>
      <c r="H59" s="34">
        <v>0</v>
      </c>
      <c r="I59" s="174">
        <f>+H59/F59</f>
        <v>0</v>
      </c>
      <c r="J59" s="97" t="s">
        <v>121</v>
      </c>
      <c r="K59" s="80"/>
      <c r="L59" s="81"/>
      <c r="M59" s="55"/>
      <c r="N59" s="20">
        <v>1</v>
      </c>
      <c r="O59" s="40">
        <f t="shared" si="2"/>
        <v>1</v>
      </c>
      <c r="P59" s="176" t="s">
        <v>179</v>
      </c>
      <c r="Q59" s="41">
        <v>1</v>
      </c>
      <c r="R59" s="24">
        <f t="shared" si="5"/>
        <v>1</v>
      </c>
      <c r="S59" s="92" t="s">
        <v>209</v>
      </c>
      <c r="T59" s="26">
        <v>1</v>
      </c>
      <c r="U59" s="27">
        <f t="shared" si="3"/>
        <v>1</v>
      </c>
      <c r="V59" s="177" t="s">
        <v>209</v>
      </c>
      <c r="W59" s="44">
        <v>1</v>
      </c>
      <c r="X59" s="45">
        <f t="shared" si="11"/>
        <v>1</v>
      </c>
      <c r="Y59" s="46" t="s">
        <v>209</v>
      </c>
    </row>
    <row r="60" spans="1:25" ht="35.25" customHeight="1" thickBot="1">
      <c r="A60" s="297"/>
      <c r="B60" s="259"/>
      <c r="C60" s="262"/>
      <c r="D60" s="137" t="s">
        <v>41</v>
      </c>
      <c r="E60" s="123" t="s">
        <v>9</v>
      </c>
      <c r="F60" s="226">
        <v>1</v>
      </c>
      <c r="G60" s="227"/>
      <c r="H60" s="100"/>
      <c r="I60" s="178"/>
      <c r="J60" s="102"/>
      <c r="K60" s="179"/>
      <c r="L60" s="180"/>
      <c r="M60" s="105"/>
      <c r="N60" s="160">
        <v>1</v>
      </c>
      <c r="O60" s="40">
        <f t="shared" si="2"/>
        <v>1</v>
      </c>
      <c r="P60" s="181" t="s">
        <v>179</v>
      </c>
      <c r="Q60" s="41">
        <v>1</v>
      </c>
      <c r="R60" s="24">
        <f t="shared" si="5"/>
        <v>1</v>
      </c>
      <c r="S60" s="92" t="s">
        <v>208</v>
      </c>
      <c r="T60" s="26">
        <v>1</v>
      </c>
      <c r="U60" s="27">
        <f t="shared" si="3"/>
        <v>1</v>
      </c>
      <c r="V60" s="177" t="s">
        <v>208</v>
      </c>
      <c r="W60" s="44">
        <v>1</v>
      </c>
      <c r="X60" s="45">
        <f t="shared" si="11"/>
        <v>1</v>
      </c>
      <c r="Y60" s="48" t="s">
        <v>208</v>
      </c>
    </row>
    <row r="61" spans="1:25" ht="36.75" customHeight="1">
      <c r="A61" s="297"/>
      <c r="B61" s="259"/>
      <c r="C61" s="299" t="s">
        <v>42</v>
      </c>
      <c r="D61" s="182" t="s">
        <v>43</v>
      </c>
      <c r="E61" s="112" t="s">
        <v>9</v>
      </c>
      <c r="F61" s="305">
        <v>1</v>
      </c>
      <c r="G61" s="306"/>
      <c r="H61" s="113"/>
      <c r="I61" s="167"/>
      <c r="J61" s="115"/>
      <c r="K61" s="169"/>
      <c r="L61" s="169"/>
      <c r="M61" s="169"/>
      <c r="N61" s="151"/>
      <c r="O61" s="40">
        <f t="shared" si="2"/>
        <v>0</v>
      </c>
      <c r="P61" s="153"/>
      <c r="Q61" s="41">
        <v>1</v>
      </c>
      <c r="R61" s="24">
        <f t="shared" si="5"/>
        <v>1</v>
      </c>
      <c r="S61" s="92" t="s">
        <v>215</v>
      </c>
      <c r="T61" s="26">
        <v>1</v>
      </c>
      <c r="U61" s="27">
        <f t="shared" si="3"/>
        <v>1</v>
      </c>
      <c r="V61" s="175"/>
      <c r="W61" s="44">
        <v>1</v>
      </c>
      <c r="X61" s="45">
        <f t="shared" si="11"/>
        <v>1</v>
      </c>
      <c r="Y61" s="46" t="s">
        <v>215</v>
      </c>
    </row>
    <row r="62" spans="1:25" ht="38.25" customHeight="1">
      <c r="A62" s="297"/>
      <c r="B62" s="259"/>
      <c r="C62" s="300"/>
      <c r="D62" s="183" t="s">
        <v>212</v>
      </c>
      <c r="E62" s="123" t="s">
        <v>11</v>
      </c>
      <c r="F62" s="239">
        <v>20</v>
      </c>
      <c r="G62" s="240"/>
      <c r="H62" s="34"/>
      <c r="I62" s="174"/>
      <c r="J62" s="54"/>
      <c r="K62" s="81"/>
      <c r="L62" s="81"/>
      <c r="M62" s="81"/>
      <c r="N62" s="20"/>
      <c r="O62" s="40">
        <f t="shared" si="2"/>
        <v>0</v>
      </c>
      <c r="P62" s="56"/>
      <c r="Q62" s="41">
        <v>20</v>
      </c>
      <c r="R62" s="24">
        <f t="shared" si="5"/>
        <v>1</v>
      </c>
      <c r="S62" s="49" t="s">
        <v>205</v>
      </c>
      <c r="T62" s="26">
        <v>32</v>
      </c>
      <c r="U62" s="27">
        <f t="shared" si="3"/>
        <v>1.6</v>
      </c>
      <c r="V62" s="175"/>
      <c r="W62" s="44">
        <v>33</v>
      </c>
      <c r="X62" s="45">
        <f t="shared" si="11"/>
        <v>1.65</v>
      </c>
      <c r="Y62" s="46" t="s">
        <v>205</v>
      </c>
    </row>
    <row r="63" spans="1:25" ht="34.5" customHeight="1">
      <c r="A63" s="297"/>
      <c r="B63" s="259"/>
      <c r="C63" s="300"/>
      <c r="D63" s="183" t="s">
        <v>60</v>
      </c>
      <c r="E63" s="123" t="s">
        <v>9</v>
      </c>
      <c r="F63" s="226">
        <v>1</v>
      </c>
      <c r="G63" s="227"/>
      <c r="H63" s="34"/>
      <c r="I63" s="174"/>
      <c r="J63" s="54"/>
      <c r="K63" s="81"/>
      <c r="L63" s="81"/>
      <c r="M63" s="81"/>
      <c r="N63" s="20"/>
      <c r="O63" s="40">
        <f t="shared" si="2"/>
        <v>0</v>
      </c>
      <c r="P63" s="56"/>
      <c r="Q63" s="41">
        <v>1</v>
      </c>
      <c r="R63" s="24">
        <f t="shared" si="5"/>
        <v>1</v>
      </c>
      <c r="S63" s="49" t="s">
        <v>206</v>
      </c>
      <c r="T63" s="26">
        <v>1</v>
      </c>
      <c r="U63" s="27">
        <f t="shared" si="3"/>
        <v>1</v>
      </c>
      <c r="V63" s="175"/>
      <c r="W63" s="44">
        <v>1</v>
      </c>
      <c r="X63" s="45">
        <f t="shared" si="11"/>
        <v>1</v>
      </c>
      <c r="Y63" s="46" t="s">
        <v>206</v>
      </c>
    </row>
    <row r="64" spans="1:25" ht="37.5" customHeight="1">
      <c r="A64" s="297"/>
      <c r="B64" s="259"/>
      <c r="C64" s="300"/>
      <c r="D64" s="183" t="s">
        <v>61</v>
      </c>
      <c r="E64" s="123" t="s">
        <v>11</v>
      </c>
      <c r="F64" s="311">
        <v>0.8</v>
      </c>
      <c r="G64" s="312"/>
      <c r="H64" s="34"/>
      <c r="I64" s="174"/>
      <c r="J64" s="54"/>
      <c r="K64" s="81"/>
      <c r="L64" s="81"/>
      <c r="M64" s="81"/>
      <c r="N64" s="20"/>
      <c r="O64" s="40">
        <f t="shared" si="2"/>
        <v>0</v>
      </c>
      <c r="P64" s="56"/>
      <c r="Q64" s="91">
        <v>0.17</v>
      </c>
      <c r="R64" s="24">
        <f t="shared" si="5"/>
        <v>0.21249999999999999</v>
      </c>
      <c r="S64" s="92" t="s">
        <v>207</v>
      </c>
      <c r="T64" s="68">
        <v>0.5</v>
      </c>
      <c r="U64" s="27">
        <f t="shared" si="3"/>
        <v>0.625</v>
      </c>
      <c r="V64" s="175"/>
      <c r="W64" s="70">
        <v>0.76</v>
      </c>
      <c r="X64" s="45">
        <f t="shared" si="11"/>
        <v>0.95</v>
      </c>
      <c r="Y64" s="48" t="s">
        <v>262</v>
      </c>
    </row>
    <row r="65" spans="1:25" ht="346.5" customHeight="1">
      <c r="A65" s="297"/>
      <c r="B65" s="259"/>
      <c r="C65" s="300"/>
      <c r="D65" s="71" t="s">
        <v>44</v>
      </c>
      <c r="E65" s="123" t="s">
        <v>11</v>
      </c>
      <c r="F65" s="317">
        <v>1</v>
      </c>
      <c r="G65" s="318"/>
      <c r="H65" s="34"/>
      <c r="I65" s="174"/>
      <c r="J65" s="54"/>
      <c r="K65" s="81"/>
      <c r="L65" s="81"/>
      <c r="M65" s="81"/>
      <c r="N65" s="20">
        <v>85</v>
      </c>
      <c r="O65" s="40">
        <f t="shared" si="2"/>
        <v>85</v>
      </c>
      <c r="P65" s="22" t="s">
        <v>184</v>
      </c>
      <c r="Q65" s="91">
        <v>0.9</v>
      </c>
      <c r="R65" s="24">
        <f t="shared" si="5"/>
        <v>0.9</v>
      </c>
      <c r="S65" s="184" t="s">
        <v>308</v>
      </c>
      <c r="T65" s="68">
        <v>0.95</v>
      </c>
      <c r="U65" s="27">
        <f t="shared" si="3"/>
        <v>0.95</v>
      </c>
      <c r="V65" s="175"/>
      <c r="W65" s="70">
        <v>1</v>
      </c>
      <c r="X65" s="45">
        <f t="shared" si="11"/>
        <v>1</v>
      </c>
      <c r="Y65" s="185"/>
    </row>
    <row r="66" spans="1:25" ht="276" customHeight="1" thickBot="1">
      <c r="A66" s="297"/>
      <c r="B66" s="259"/>
      <c r="C66" s="301"/>
      <c r="D66" s="186" t="s">
        <v>63</v>
      </c>
      <c r="E66" s="187" t="s">
        <v>9</v>
      </c>
      <c r="F66" s="319">
        <v>1</v>
      </c>
      <c r="G66" s="320"/>
      <c r="H66" s="100"/>
      <c r="I66" s="178"/>
      <c r="J66" s="102"/>
      <c r="K66" s="81"/>
      <c r="L66" s="81"/>
      <c r="M66" s="81"/>
      <c r="N66" s="188">
        <v>0.7</v>
      </c>
      <c r="O66" s="40">
        <f t="shared" si="2"/>
        <v>0.7</v>
      </c>
      <c r="P66" s="189"/>
      <c r="Q66" s="91">
        <v>0.7</v>
      </c>
      <c r="R66" s="24">
        <f t="shared" si="5"/>
        <v>0.7</v>
      </c>
      <c r="S66" s="190" t="s">
        <v>309</v>
      </c>
      <c r="T66" s="68">
        <v>0.8</v>
      </c>
      <c r="U66" s="27">
        <f t="shared" si="3"/>
        <v>0.8</v>
      </c>
      <c r="V66" s="191" t="s">
        <v>252</v>
      </c>
      <c r="W66" s="70">
        <v>0.8</v>
      </c>
      <c r="X66" s="45">
        <f t="shared" si="11"/>
        <v>0.8</v>
      </c>
      <c r="Y66" s="185"/>
    </row>
    <row r="67" spans="1:25" ht="30">
      <c r="A67" s="297"/>
      <c r="B67" s="259"/>
      <c r="C67" s="302" t="s">
        <v>45</v>
      </c>
      <c r="D67" s="148" t="s">
        <v>46</v>
      </c>
      <c r="E67" s="192" t="s">
        <v>9</v>
      </c>
      <c r="F67" s="281">
        <v>1</v>
      </c>
      <c r="G67" s="282"/>
      <c r="H67" s="113"/>
      <c r="I67" s="167"/>
      <c r="J67" s="115"/>
      <c r="K67" s="81"/>
      <c r="L67" s="81"/>
      <c r="M67" s="81"/>
      <c r="N67" s="151">
        <v>1</v>
      </c>
      <c r="O67" s="40">
        <f t="shared" si="2"/>
        <v>1</v>
      </c>
      <c r="P67" s="193" t="s">
        <v>180</v>
      </c>
      <c r="Q67" s="41">
        <v>1</v>
      </c>
      <c r="R67" s="24">
        <f t="shared" si="5"/>
        <v>1</v>
      </c>
      <c r="S67" s="92" t="s">
        <v>180</v>
      </c>
      <c r="T67" s="26">
        <v>1</v>
      </c>
      <c r="U67" s="27">
        <f t="shared" si="3"/>
        <v>1</v>
      </c>
      <c r="V67" s="177" t="s">
        <v>180</v>
      </c>
      <c r="W67" s="44">
        <v>1</v>
      </c>
      <c r="X67" s="45">
        <f t="shared" si="11"/>
        <v>1</v>
      </c>
      <c r="Y67" s="46" t="s">
        <v>180</v>
      </c>
    </row>
    <row r="68" spans="1:25" ht="53.25" customHeight="1">
      <c r="A68" s="297"/>
      <c r="B68" s="259"/>
      <c r="C68" s="303"/>
      <c r="D68" s="137" t="s">
        <v>47</v>
      </c>
      <c r="E68" s="123" t="s">
        <v>9</v>
      </c>
      <c r="F68" s="226">
        <v>2</v>
      </c>
      <c r="G68" s="227"/>
      <c r="H68" s="34"/>
      <c r="I68" s="174"/>
      <c r="J68" s="54"/>
      <c r="K68" s="81"/>
      <c r="L68" s="81"/>
      <c r="M68" s="81"/>
      <c r="N68" s="20">
        <v>0</v>
      </c>
      <c r="O68" s="40">
        <f t="shared" si="2"/>
        <v>0</v>
      </c>
      <c r="P68" s="139" t="s">
        <v>310</v>
      </c>
      <c r="Q68" s="41">
        <v>0</v>
      </c>
      <c r="R68" s="24">
        <f t="shared" si="5"/>
        <v>0</v>
      </c>
      <c r="S68" s="49" t="s">
        <v>311</v>
      </c>
      <c r="T68" s="26">
        <v>2</v>
      </c>
      <c r="U68" s="27">
        <f t="shared" si="3"/>
        <v>1</v>
      </c>
      <c r="V68" s="77" t="s">
        <v>250</v>
      </c>
      <c r="W68" s="44">
        <v>2</v>
      </c>
      <c r="X68" s="45">
        <f t="shared" si="11"/>
        <v>1</v>
      </c>
      <c r="Y68" s="78" t="s">
        <v>250</v>
      </c>
    </row>
    <row r="69" spans="1:25" ht="53.25" customHeight="1">
      <c r="A69" s="297"/>
      <c r="B69" s="259"/>
      <c r="C69" s="303"/>
      <c r="D69" s="137" t="s">
        <v>48</v>
      </c>
      <c r="E69" s="123" t="s">
        <v>11</v>
      </c>
      <c r="F69" s="311">
        <v>1</v>
      </c>
      <c r="G69" s="312"/>
      <c r="H69" s="34"/>
      <c r="I69" s="174"/>
      <c r="J69" s="54"/>
      <c r="K69" s="81"/>
      <c r="L69" s="81"/>
      <c r="M69" s="81"/>
      <c r="N69" s="20"/>
      <c r="O69" s="21"/>
      <c r="P69" s="56"/>
      <c r="Q69" s="194"/>
      <c r="R69" s="24">
        <f t="shared" si="5"/>
        <v>0</v>
      </c>
      <c r="S69" s="42"/>
      <c r="T69" s="26"/>
      <c r="U69" s="27">
        <f t="shared" si="3"/>
        <v>0</v>
      </c>
      <c r="V69" s="175"/>
      <c r="W69" s="70">
        <v>0.65</v>
      </c>
      <c r="X69" s="45">
        <f t="shared" si="11"/>
        <v>0.65</v>
      </c>
      <c r="Y69" s="195" t="s">
        <v>301</v>
      </c>
    </row>
    <row r="70" spans="1:25" ht="396" customHeight="1">
      <c r="A70" s="297"/>
      <c r="B70" s="259"/>
      <c r="C70" s="303"/>
      <c r="D70" s="137" t="s">
        <v>49</v>
      </c>
      <c r="E70" s="123" t="s">
        <v>9</v>
      </c>
      <c r="F70" s="226">
        <v>10</v>
      </c>
      <c r="G70" s="227"/>
      <c r="H70" s="34"/>
      <c r="I70" s="174"/>
      <c r="J70" s="54"/>
      <c r="K70" s="81"/>
      <c r="L70" s="81"/>
      <c r="M70" s="81"/>
      <c r="N70" s="20"/>
      <c r="O70" s="21"/>
      <c r="P70" s="56"/>
      <c r="Q70" s="194"/>
      <c r="R70" s="24">
        <f t="shared" si="5"/>
        <v>0</v>
      </c>
      <c r="S70" s="42"/>
      <c r="T70" s="26"/>
      <c r="U70" s="27">
        <f t="shared" si="3"/>
        <v>0</v>
      </c>
      <c r="V70" s="175"/>
      <c r="W70" s="44">
        <v>14</v>
      </c>
      <c r="X70" s="45">
        <f t="shared" si="11"/>
        <v>1.4</v>
      </c>
      <c r="Y70" s="196" t="s">
        <v>312</v>
      </c>
    </row>
    <row r="71" spans="1:25" ht="39" customHeight="1">
      <c r="A71" s="297"/>
      <c r="B71" s="259"/>
      <c r="C71" s="303"/>
      <c r="D71" s="197" t="s">
        <v>50</v>
      </c>
      <c r="E71" s="123" t="s">
        <v>9</v>
      </c>
      <c r="F71" s="226">
        <v>1</v>
      </c>
      <c r="G71" s="227"/>
      <c r="H71" s="34"/>
      <c r="I71" s="174"/>
      <c r="J71" s="54"/>
      <c r="K71" s="81"/>
      <c r="L71" s="81"/>
      <c r="M71" s="81"/>
      <c r="N71" s="20"/>
      <c r="O71" s="21"/>
      <c r="P71" s="56"/>
      <c r="Q71" s="194"/>
      <c r="R71" s="24">
        <f t="shared" si="5"/>
        <v>0</v>
      </c>
      <c r="S71" s="42"/>
      <c r="T71" s="26"/>
      <c r="U71" s="27">
        <f t="shared" si="3"/>
        <v>0</v>
      </c>
      <c r="V71" s="175"/>
      <c r="W71" s="198"/>
      <c r="X71" s="45">
        <f t="shared" si="11"/>
        <v>0</v>
      </c>
      <c r="Y71" s="185"/>
    </row>
    <row r="72" spans="1:25" ht="38.25" customHeight="1">
      <c r="A72" s="297"/>
      <c r="B72" s="259"/>
      <c r="C72" s="303"/>
      <c r="D72" s="137" t="s">
        <v>51</v>
      </c>
      <c r="E72" s="123" t="s">
        <v>9</v>
      </c>
      <c r="F72" s="226">
        <v>10</v>
      </c>
      <c r="G72" s="227"/>
      <c r="H72" s="34"/>
      <c r="I72" s="174"/>
      <c r="J72" s="54"/>
      <c r="K72" s="81"/>
      <c r="L72" s="81"/>
      <c r="M72" s="81"/>
      <c r="N72" s="20"/>
      <c r="O72" s="21"/>
      <c r="P72" s="56"/>
      <c r="Q72" s="41">
        <v>7</v>
      </c>
      <c r="R72" s="24">
        <f t="shared" si="5"/>
        <v>0.7</v>
      </c>
      <c r="S72" s="42"/>
      <c r="T72" s="26">
        <v>11</v>
      </c>
      <c r="U72" s="27">
        <f t="shared" ref="U72:U79" si="12">+T72/F72</f>
        <v>1.1000000000000001</v>
      </c>
      <c r="V72" s="175"/>
      <c r="W72" s="44">
        <v>13</v>
      </c>
      <c r="X72" s="45">
        <f t="shared" si="11"/>
        <v>1.3</v>
      </c>
      <c r="Y72" s="46" t="s">
        <v>299</v>
      </c>
    </row>
    <row r="73" spans="1:25" ht="35.25" customHeight="1" thickBot="1">
      <c r="A73" s="297"/>
      <c r="B73" s="259"/>
      <c r="C73" s="303"/>
      <c r="D73" s="52" t="s">
        <v>213</v>
      </c>
      <c r="E73" s="199" t="s">
        <v>9</v>
      </c>
      <c r="F73" s="315">
        <v>1</v>
      </c>
      <c r="G73" s="316"/>
      <c r="H73" s="100"/>
      <c r="I73" s="178"/>
      <c r="J73" s="102"/>
      <c r="K73" s="81"/>
      <c r="L73" s="81"/>
      <c r="M73" s="81"/>
      <c r="N73" s="145"/>
      <c r="O73" s="200"/>
      <c r="P73" s="189"/>
      <c r="Q73" s="41">
        <v>0</v>
      </c>
      <c r="R73" s="24">
        <f t="shared" ref="R73:R79" si="13">+Q73/F73</f>
        <v>0</v>
      </c>
      <c r="S73" s="42"/>
      <c r="T73" s="26">
        <v>0</v>
      </c>
      <c r="U73" s="27">
        <f t="shared" si="12"/>
        <v>0</v>
      </c>
      <c r="V73" s="175"/>
      <c r="W73" s="44">
        <v>1</v>
      </c>
      <c r="X73" s="45">
        <f t="shared" si="11"/>
        <v>1</v>
      </c>
      <c r="Y73" s="46" t="s">
        <v>300</v>
      </c>
    </row>
    <row r="74" spans="1:25" ht="57" customHeight="1">
      <c r="A74" s="297"/>
      <c r="B74" s="259"/>
      <c r="C74" s="302" t="s">
        <v>52</v>
      </c>
      <c r="D74" s="166" t="s">
        <v>53</v>
      </c>
      <c r="E74" s="112" t="s">
        <v>11</v>
      </c>
      <c r="F74" s="313">
        <v>1</v>
      </c>
      <c r="G74" s="314"/>
      <c r="H74" s="113"/>
      <c r="I74" s="167"/>
      <c r="J74" s="115"/>
      <c r="K74" s="81"/>
      <c r="L74" s="81"/>
      <c r="M74" s="81"/>
      <c r="N74" s="151"/>
      <c r="O74" s="152"/>
      <c r="P74" s="153"/>
      <c r="Q74" s="91">
        <v>1</v>
      </c>
      <c r="R74" s="24">
        <f t="shared" si="13"/>
        <v>1</v>
      </c>
      <c r="S74" s="92" t="s">
        <v>217</v>
      </c>
      <c r="T74" s="68">
        <v>1</v>
      </c>
      <c r="U74" s="27">
        <f t="shared" si="12"/>
        <v>1</v>
      </c>
      <c r="V74" s="177" t="s">
        <v>257</v>
      </c>
      <c r="W74" s="70">
        <v>1</v>
      </c>
      <c r="X74" s="94">
        <f>W74/F74</f>
        <v>1</v>
      </c>
      <c r="Y74" s="46" t="s">
        <v>258</v>
      </c>
    </row>
    <row r="75" spans="1:25" ht="99.75" customHeight="1">
      <c r="A75" s="297"/>
      <c r="B75" s="259"/>
      <c r="C75" s="303"/>
      <c r="D75" s="52" t="s">
        <v>62</v>
      </c>
      <c r="E75" s="136" t="s">
        <v>54</v>
      </c>
      <c r="F75" s="246">
        <v>0.9</v>
      </c>
      <c r="G75" s="247"/>
      <c r="H75" s="34"/>
      <c r="I75" s="174"/>
      <c r="J75" s="54"/>
      <c r="K75" s="81"/>
      <c r="L75" s="81"/>
      <c r="M75" s="81"/>
      <c r="N75" s="20"/>
      <c r="O75" s="21"/>
      <c r="P75" s="56"/>
      <c r="Q75" s="91">
        <v>0.59</v>
      </c>
      <c r="R75" s="24">
        <f t="shared" si="13"/>
        <v>0.65555555555555556</v>
      </c>
      <c r="S75" s="49" t="s">
        <v>216</v>
      </c>
      <c r="T75" s="158">
        <v>0.86980000000000002</v>
      </c>
      <c r="U75" s="27">
        <f t="shared" si="12"/>
        <v>0.96644444444444444</v>
      </c>
      <c r="V75" s="83" t="s">
        <v>251</v>
      </c>
      <c r="W75" s="201">
        <v>0.86980000000000002</v>
      </c>
      <c r="X75" s="94">
        <f t="shared" ref="X75:X79" si="14">W75/F75</f>
        <v>0.96644444444444444</v>
      </c>
      <c r="Y75" s="48" t="s">
        <v>251</v>
      </c>
    </row>
    <row r="76" spans="1:25" ht="49.5" customHeight="1">
      <c r="A76" s="297"/>
      <c r="B76" s="259"/>
      <c r="C76" s="303"/>
      <c r="D76" s="63" t="s">
        <v>55</v>
      </c>
      <c r="E76" s="123" t="s">
        <v>11</v>
      </c>
      <c r="F76" s="307">
        <v>1</v>
      </c>
      <c r="G76" s="308"/>
      <c r="H76" s="34"/>
      <c r="I76" s="174"/>
      <c r="J76" s="54"/>
      <c r="K76" s="81"/>
      <c r="L76" s="81"/>
      <c r="M76" s="81"/>
      <c r="N76" s="20"/>
      <c r="O76" s="21"/>
      <c r="P76" s="56"/>
      <c r="Q76" s="91">
        <v>0.81</v>
      </c>
      <c r="R76" s="24">
        <f t="shared" si="13"/>
        <v>0.81</v>
      </c>
      <c r="S76" s="42"/>
      <c r="T76" s="68">
        <v>0.89</v>
      </c>
      <c r="U76" s="27">
        <f t="shared" si="12"/>
        <v>0.89</v>
      </c>
      <c r="V76" s="175"/>
      <c r="W76" s="70">
        <v>0.85</v>
      </c>
      <c r="X76" s="94">
        <f t="shared" si="14"/>
        <v>0.85</v>
      </c>
      <c r="Y76" s="48" t="s">
        <v>294</v>
      </c>
    </row>
    <row r="77" spans="1:25" ht="47.25" customHeight="1">
      <c r="A77" s="297"/>
      <c r="B77" s="259"/>
      <c r="C77" s="303"/>
      <c r="D77" s="63" t="s">
        <v>56</v>
      </c>
      <c r="E77" s="123" t="s">
        <v>11</v>
      </c>
      <c r="F77" s="307">
        <v>1</v>
      </c>
      <c r="G77" s="308"/>
      <c r="H77" s="34"/>
      <c r="I77" s="174"/>
      <c r="J77" s="54"/>
      <c r="K77" s="81"/>
      <c r="L77" s="81"/>
      <c r="M77" s="81"/>
      <c r="N77" s="20"/>
      <c r="O77" s="21"/>
      <c r="P77" s="56"/>
      <c r="Q77" s="91">
        <v>0.75</v>
      </c>
      <c r="R77" s="24">
        <f t="shared" si="13"/>
        <v>0.75</v>
      </c>
      <c r="S77" s="42"/>
      <c r="T77" s="68">
        <v>0.78</v>
      </c>
      <c r="U77" s="27">
        <f t="shared" si="12"/>
        <v>0.78</v>
      </c>
      <c r="V77" s="175"/>
      <c r="W77" s="70">
        <v>1.07</v>
      </c>
      <c r="X77" s="94">
        <f t="shared" si="14"/>
        <v>1.07</v>
      </c>
      <c r="Y77" s="48" t="s">
        <v>295</v>
      </c>
    </row>
    <row r="78" spans="1:25" ht="39" customHeight="1">
      <c r="A78" s="297"/>
      <c r="B78" s="259"/>
      <c r="C78" s="303"/>
      <c r="D78" s="71" t="s">
        <v>57</v>
      </c>
      <c r="E78" s="123" t="s">
        <v>11</v>
      </c>
      <c r="F78" s="307">
        <v>1</v>
      </c>
      <c r="G78" s="308"/>
      <c r="H78" s="34"/>
      <c r="I78" s="174"/>
      <c r="J78" s="54"/>
      <c r="K78" s="81"/>
      <c r="L78" s="81"/>
      <c r="M78" s="81"/>
      <c r="N78" s="20"/>
      <c r="O78" s="21"/>
      <c r="P78" s="56"/>
      <c r="Q78" s="194"/>
      <c r="R78" s="24">
        <f t="shared" si="13"/>
        <v>0</v>
      </c>
      <c r="S78" s="42"/>
      <c r="T78" s="68">
        <v>0.78</v>
      </c>
      <c r="U78" s="27">
        <f t="shared" si="12"/>
        <v>0.78</v>
      </c>
      <c r="V78" s="175"/>
      <c r="W78" s="70">
        <v>1</v>
      </c>
      <c r="X78" s="94">
        <f t="shared" si="14"/>
        <v>1</v>
      </c>
      <c r="Y78" s="46" t="s">
        <v>296</v>
      </c>
    </row>
    <row r="79" spans="1:25" ht="51.75" customHeight="1" thickBot="1">
      <c r="A79" s="298"/>
      <c r="B79" s="260"/>
      <c r="C79" s="304"/>
      <c r="D79" s="202" t="s">
        <v>58</v>
      </c>
      <c r="E79" s="142" t="s">
        <v>9</v>
      </c>
      <c r="F79" s="309">
        <v>1</v>
      </c>
      <c r="G79" s="310"/>
      <c r="H79" s="100"/>
      <c r="I79" s="178"/>
      <c r="J79" s="102"/>
      <c r="K79" s="81"/>
      <c r="L79" s="81"/>
      <c r="M79" s="81"/>
      <c r="N79" s="145"/>
      <c r="O79" s="200"/>
      <c r="P79" s="189"/>
      <c r="Q79" s="203">
        <v>1</v>
      </c>
      <c r="R79" s="24">
        <f t="shared" si="13"/>
        <v>1</v>
      </c>
      <c r="S79" s="204" t="s">
        <v>219</v>
      </c>
      <c r="T79" s="205">
        <v>1</v>
      </c>
      <c r="U79" s="27">
        <f t="shared" si="12"/>
        <v>1</v>
      </c>
      <c r="V79" s="206"/>
      <c r="W79" s="108">
        <v>1</v>
      </c>
      <c r="X79" s="207">
        <f t="shared" si="14"/>
        <v>1</v>
      </c>
      <c r="Y79" s="110" t="s">
        <v>259</v>
      </c>
    </row>
  </sheetData>
  <protectedRanges>
    <protectedRange sqref="C18:C24 B15:B24 B33:C36 B25:C29" name="Montos base_2"/>
    <protectedRange sqref="C7:C17 B7:B14" name="Montos base_5_1"/>
    <protectedRange sqref="C37:C42" name="Montos base_2_1"/>
    <protectedRange sqref="C43:C50" name="Montos base_2_3"/>
    <protectedRange sqref="C51:C79" name="Montos base_2_4"/>
  </protectedRanges>
  <mergeCells count="94">
    <mergeCell ref="F61:G61"/>
    <mergeCell ref="F62:G62"/>
    <mergeCell ref="F63:G63"/>
    <mergeCell ref="F75:G75"/>
    <mergeCell ref="F76:G76"/>
    <mergeCell ref="F68:G68"/>
    <mergeCell ref="F69:G69"/>
    <mergeCell ref="F77:G77"/>
    <mergeCell ref="F78:G78"/>
    <mergeCell ref="F79:G79"/>
    <mergeCell ref="F56:G56"/>
    <mergeCell ref="F57:G57"/>
    <mergeCell ref="F58:G58"/>
    <mergeCell ref="F59:G59"/>
    <mergeCell ref="F74:G74"/>
    <mergeCell ref="F70:G70"/>
    <mergeCell ref="F71:G71"/>
    <mergeCell ref="F72:G72"/>
    <mergeCell ref="F73:G73"/>
    <mergeCell ref="F64:G64"/>
    <mergeCell ref="F65:G65"/>
    <mergeCell ref="F66:G66"/>
    <mergeCell ref="F67:G67"/>
    <mergeCell ref="F60:G60"/>
    <mergeCell ref="F51:G51"/>
    <mergeCell ref="F52:G52"/>
    <mergeCell ref="F53:G53"/>
    <mergeCell ref="F54:G54"/>
    <mergeCell ref="F55:G55"/>
    <mergeCell ref="A51:A79"/>
    <mergeCell ref="B51:B79"/>
    <mergeCell ref="C51:C60"/>
    <mergeCell ref="C61:C66"/>
    <mergeCell ref="C67:C73"/>
    <mergeCell ref="C74:C79"/>
    <mergeCell ref="A43:A50"/>
    <mergeCell ref="B43:B50"/>
    <mergeCell ref="C43:C50"/>
    <mergeCell ref="F43:G43"/>
    <mergeCell ref="F44:G44"/>
    <mergeCell ref="F45:G45"/>
    <mergeCell ref="F46:G46"/>
    <mergeCell ref="F47:G47"/>
    <mergeCell ref="F49:G49"/>
    <mergeCell ref="F50:G50"/>
    <mergeCell ref="F48:G48"/>
    <mergeCell ref="F25:G25"/>
    <mergeCell ref="F26:G26"/>
    <mergeCell ref="A37:A42"/>
    <mergeCell ref="B37:B42"/>
    <mergeCell ref="C37:C42"/>
    <mergeCell ref="F37:G37"/>
    <mergeCell ref="F38:G38"/>
    <mergeCell ref="F39:G39"/>
    <mergeCell ref="F40:G40"/>
    <mergeCell ref="F41:G41"/>
    <mergeCell ref="F42:G42"/>
    <mergeCell ref="F22:G22"/>
    <mergeCell ref="A33:A36"/>
    <mergeCell ref="B33:B36"/>
    <mergeCell ref="C33:C36"/>
    <mergeCell ref="F27:G27"/>
    <mergeCell ref="F28:G28"/>
    <mergeCell ref="F29:G29"/>
    <mergeCell ref="F30:G30"/>
    <mergeCell ref="F31:G31"/>
    <mergeCell ref="F32:G32"/>
    <mergeCell ref="F36:G36"/>
    <mergeCell ref="F35:G35"/>
    <mergeCell ref="F34:G34"/>
    <mergeCell ref="F33:G33"/>
    <mergeCell ref="F23:G23"/>
    <mergeCell ref="F24:G24"/>
    <mergeCell ref="F10:G10"/>
    <mergeCell ref="F11:G11"/>
    <mergeCell ref="F12:G12"/>
    <mergeCell ref="F13:G13"/>
    <mergeCell ref="F6:G6"/>
    <mergeCell ref="A1:Y2"/>
    <mergeCell ref="A3:Y5"/>
    <mergeCell ref="F7:G7"/>
    <mergeCell ref="F8:G8"/>
    <mergeCell ref="F9:G9"/>
    <mergeCell ref="A7:A32"/>
    <mergeCell ref="B7:B32"/>
    <mergeCell ref="C7:C32"/>
    <mergeCell ref="F14:G14"/>
    <mergeCell ref="F15:G15"/>
    <mergeCell ref="F16:G16"/>
    <mergeCell ref="F17:G17"/>
    <mergeCell ref="F18:G18"/>
    <mergeCell ref="F19:G19"/>
    <mergeCell ref="F20:G20"/>
    <mergeCell ref="F21:G21"/>
  </mergeCells>
  <pageMargins left="0.7" right="0.7" top="0.75" bottom="0.75" header="0.3" footer="0.3"/>
  <pageSetup paperSize="126" orientation="portrait" verticalDpi="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PAI 2016</vt:lpstr>
      <vt:lpstr>Hoja2</vt:lpstr>
      <vt:lpstr>Hoja3</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Alvaro Sanchez Noguera</dc:creator>
  <cp:lastModifiedBy>Yurany Marcela Céspedes Soto</cp:lastModifiedBy>
  <cp:lastPrinted>2017-01-31T20:18:49Z</cp:lastPrinted>
  <dcterms:created xsi:type="dcterms:W3CDTF">2015-02-23T19:34:47Z</dcterms:created>
  <dcterms:modified xsi:type="dcterms:W3CDTF">2017-01-31T21:26:07Z</dcterms:modified>
</cp:coreProperties>
</file>