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aoti-my.sharepoint.com/personal/jenny_vela_ica_gov_co/Documents/vesiculares 2025/pagina web/aftosa/"/>
    </mc:Choice>
  </mc:AlternateContent>
  <xr:revisionPtr revIDLastSave="0" documentId="8_{DD767D21-4109-4A8A-B3B3-ED0CDF6500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RTADA" sheetId="10" r:id="rId1"/>
    <sheet name="CONCEPTOS BÁSICOS" sheetId="4" r:id="rId2"/>
    <sheet name="DATOS 2023" sheetId="6" r:id="rId3"/>
    <sheet name="BOVINOS 2023" sheetId="9" r:id="rId4"/>
    <sheet name="INGRE-EGRE BOV 2023" sheetId="2" r:id="rId5"/>
    <sheet name="CAT ETA BOV 2023" sheetId="11" r:id="rId6"/>
    <sheet name="BUFALINOS 2023" sheetId="12" r:id="rId7"/>
    <sheet name="INGR-EGRE BUF 2023" sheetId="13" r:id="rId8"/>
    <sheet name="CAT ETA BUF 2023" sheetId="14" r:id="rId9"/>
    <sheet name="PORCINOS 2023" sheetId="15" r:id="rId10"/>
    <sheet name="INGR-EGRE PORCI 2023" sheetId="16" r:id="rId11"/>
    <sheet name="CAT ETA PORCI 2023" sheetId="17" r:id="rId12"/>
    <sheet name="EQUIDOS 2023" sheetId="18" r:id="rId13"/>
    <sheet name="INGR-EGRE EQUI 2023" sheetId="19" r:id="rId14"/>
    <sheet name="OVINOS 2023" sheetId="20" r:id="rId15"/>
    <sheet name="INGR-EGRE OVI 2023" sheetId="21" r:id="rId16"/>
    <sheet name="CAPRINOS 2023" sheetId="22" r:id="rId17"/>
    <sheet name="INGR-EGRE CAPRI 2023" sheetId="23" r:id="rId18"/>
  </sheets>
  <definedNames>
    <definedName name="_xlnm._FilterDatabase" localSheetId="3" hidden="1">'BOVINOS 2023'!$O$23:$Q$23</definedName>
    <definedName name="_xlnm._FilterDatabase" localSheetId="6" hidden="1">'BUFALINOS 2023'!$A$3:$T$3</definedName>
    <definedName name="_xlnm._FilterDatabase" localSheetId="16" hidden="1">'CAPRINOS 2023'!$A$3:$T$3</definedName>
    <definedName name="_xlnm._FilterDatabase" localSheetId="5" hidden="1">'CAT ETA BOV 2023'!$A$3:$I$3</definedName>
    <definedName name="_xlnm._FilterDatabase" localSheetId="8" hidden="1">'CAT ETA BUF 2023'!$A$3:$I$3</definedName>
    <definedName name="_xlnm._FilterDatabase" localSheetId="11" hidden="1">'CAT ETA PORCI 2023'!$A$3:$H$3</definedName>
    <definedName name="_xlnm._FilterDatabase" localSheetId="12" hidden="1">'EQUIDOS 2023'!$A$3:$W$3</definedName>
    <definedName name="_xlnm._FilterDatabase" localSheetId="4" hidden="1">'INGRE-EGRE BOV 2023'!$A$3:$CO$3</definedName>
    <definedName name="_xlnm._FilterDatabase" localSheetId="7" hidden="1">'INGR-EGRE BUF 2023'!$A$3:$CM$3</definedName>
    <definedName name="_xlnm._FilterDatabase" localSheetId="17" hidden="1">'INGR-EGRE CAPRI 2023'!$A$3:$CN$3</definedName>
    <definedName name="_xlnm._FilterDatabase" localSheetId="13" hidden="1">'INGR-EGRE EQUI 2023'!$A$3:$CP$3</definedName>
    <definedName name="_xlnm._FilterDatabase" localSheetId="15" hidden="1">'INGR-EGRE OVI 2023'!$A$3:$CM$3</definedName>
    <definedName name="_xlnm._FilterDatabase" localSheetId="10" hidden="1">'INGR-EGRE PORCI 2023'!$A$3:$CM$3</definedName>
    <definedName name="_xlnm._FilterDatabase" localSheetId="14" hidden="1">'OVINOS 2023'!$A$3:$T$3</definedName>
    <definedName name="_xlnm._FilterDatabase" localSheetId="9" hidden="1">'PORCINOS 2023'!$A$3:$T$3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9" l="1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6" i="9" s="1"/>
  <c r="X34" i="9"/>
  <c r="X35" i="9"/>
  <c r="X4" i="9"/>
  <c r="Q36" i="12"/>
  <c r="R36" i="12"/>
  <c r="S36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4" i="12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4" i="20"/>
  <c r="Q5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4" i="18"/>
  <c r="N37" i="18"/>
  <c r="O37" i="18"/>
  <c r="P37" i="18"/>
  <c r="Q37" i="18" l="1"/>
  <c r="C36" i="15" l="1"/>
  <c r="D36" i="15"/>
  <c r="B36" i="15"/>
  <c r="O20" i="22" l="1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4" i="22"/>
  <c r="I36" i="22"/>
  <c r="H36" i="22"/>
  <c r="G36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4" i="22"/>
  <c r="J36" i="22" s="1"/>
  <c r="CN5" i="21" l="1"/>
  <c r="CN6" i="21"/>
  <c r="CN7" i="21"/>
  <c r="CN8" i="21"/>
  <c r="CN9" i="21"/>
  <c r="CN10" i="21"/>
  <c r="CN11" i="21"/>
  <c r="CN12" i="21"/>
  <c r="CN13" i="21"/>
  <c r="CN14" i="21"/>
  <c r="CN15" i="21"/>
  <c r="CN16" i="21"/>
  <c r="CN17" i="21"/>
  <c r="CN18" i="21"/>
  <c r="CN19" i="21"/>
  <c r="CN20" i="21"/>
  <c r="CN21" i="21"/>
  <c r="CN22" i="21"/>
  <c r="CN23" i="21"/>
  <c r="CN24" i="21"/>
  <c r="CN25" i="21"/>
  <c r="CN26" i="21"/>
  <c r="CN27" i="21"/>
  <c r="CN28" i="21"/>
  <c r="CN29" i="21"/>
  <c r="CN30" i="21"/>
  <c r="CN31" i="21"/>
  <c r="CN32" i="21"/>
  <c r="CN33" i="21"/>
  <c r="CN34" i="21"/>
  <c r="CN35" i="21"/>
  <c r="CN4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BM36" i="21"/>
  <c r="BN36" i="21"/>
  <c r="BO36" i="21"/>
  <c r="BP36" i="21"/>
  <c r="BQ36" i="21"/>
  <c r="BR36" i="21"/>
  <c r="BS36" i="21"/>
  <c r="BT36" i="21"/>
  <c r="BU36" i="21"/>
  <c r="BV36" i="21"/>
  <c r="BW36" i="21"/>
  <c r="BX36" i="21"/>
  <c r="BY36" i="21"/>
  <c r="BZ36" i="21"/>
  <c r="CA36" i="21"/>
  <c r="CB36" i="21"/>
  <c r="CC36" i="21"/>
  <c r="CD36" i="21"/>
  <c r="CE36" i="21"/>
  <c r="CF36" i="21"/>
  <c r="CG36" i="21"/>
  <c r="CH36" i="21"/>
  <c r="CI36" i="21"/>
  <c r="CJ36" i="21"/>
  <c r="CK36" i="21"/>
  <c r="CL36" i="21"/>
  <c r="CM36" i="21"/>
  <c r="B36" i="21"/>
  <c r="CN36" i="21" l="1"/>
  <c r="M36" i="20"/>
  <c r="N36" i="20"/>
  <c r="L36" i="20"/>
  <c r="CQ5" i="19"/>
  <c r="CQ6" i="19"/>
  <c r="CQ7" i="19"/>
  <c r="CQ8" i="19"/>
  <c r="CQ9" i="19"/>
  <c r="CQ10" i="19"/>
  <c r="CQ11" i="19"/>
  <c r="CQ12" i="19"/>
  <c r="CQ13" i="19"/>
  <c r="CQ14" i="19"/>
  <c r="CQ15" i="19"/>
  <c r="CQ16" i="19"/>
  <c r="CQ17" i="19"/>
  <c r="CQ18" i="19"/>
  <c r="CQ19" i="19"/>
  <c r="CQ20" i="19"/>
  <c r="CQ21" i="19"/>
  <c r="CQ22" i="19"/>
  <c r="CQ23" i="19"/>
  <c r="CQ24" i="19"/>
  <c r="CQ25" i="19"/>
  <c r="CQ26" i="19"/>
  <c r="CQ27" i="19"/>
  <c r="CQ28" i="19"/>
  <c r="CQ29" i="19"/>
  <c r="CQ30" i="19"/>
  <c r="CQ31" i="19"/>
  <c r="CQ32" i="19"/>
  <c r="CQ33" i="19"/>
  <c r="CQ34" i="19"/>
  <c r="CQ35" i="19"/>
  <c r="CQ4" i="19"/>
  <c r="CQ36" i="19" l="1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R31" i="18" s="1"/>
  <c r="F32" i="18"/>
  <c r="F33" i="18"/>
  <c r="F34" i="18"/>
  <c r="F35" i="18"/>
  <c r="F36" i="18"/>
  <c r="F4" i="18"/>
  <c r="H5" i="17"/>
  <c r="H6" i="17"/>
  <c r="H4" i="17"/>
  <c r="B36" i="16"/>
  <c r="CN35" i="16"/>
  <c r="CN5" i="16"/>
  <c r="CN6" i="16"/>
  <c r="CN7" i="16"/>
  <c r="CN8" i="16"/>
  <c r="CN9" i="16"/>
  <c r="CN10" i="16"/>
  <c r="CN11" i="16"/>
  <c r="CN12" i="16"/>
  <c r="CN13" i="16"/>
  <c r="CN14" i="16"/>
  <c r="CN15" i="16"/>
  <c r="CN16" i="16"/>
  <c r="CN17" i="16"/>
  <c r="CN18" i="16"/>
  <c r="CN19" i="16"/>
  <c r="CN20" i="16"/>
  <c r="CN21" i="16"/>
  <c r="CN22" i="16"/>
  <c r="CN23" i="16"/>
  <c r="CN24" i="16"/>
  <c r="CN25" i="16"/>
  <c r="CN26" i="16"/>
  <c r="CN27" i="16"/>
  <c r="CN28" i="16"/>
  <c r="CN29" i="16"/>
  <c r="CN30" i="16"/>
  <c r="CN31" i="16"/>
  <c r="CN32" i="16"/>
  <c r="CN33" i="16"/>
  <c r="CN34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AL36" i="16"/>
  <c r="AM36" i="16"/>
  <c r="AN36" i="16"/>
  <c r="AO36" i="16"/>
  <c r="AP36" i="16"/>
  <c r="AQ36" i="16"/>
  <c r="AR36" i="16"/>
  <c r="AS36" i="16"/>
  <c r="AT36" i="16"/>
  <c r="AU36" i="16"/>
  <c r="AV36" i="16"/>
  <c r="AW36" i="16"/>
  <c r="AX36" i="16"/>
  <c r="AY36" i="16"/>
  <c r="AZ36" i="16"/>
  <c r="BA36" i="16"/>
  <c r="BB36" i="16"/>
  <c r="BC36" i="16"/>
  <c r="BD36" i="16"/>
  <c r="BE36" i="16"/>
  <c r="BF36" i="16"/>
  <c r="BG36" i="16"/>
  <c r="BH36" i="16"/>
  <c r="BI36" i="16"/>
  <c r="BJ36" i="16"/>
  <c r="BK36" i="16"/>
  <c r="BL36" i="16"/>
  <c r="BM36" i="16"/>
  <c r="BN36" i="16"/>
  <c r="BO36" i="16"/>
  <c r="BP36" i="16"/>
  <c r="BQ36" i="16"/>
  <c r="BR36" i="16"/>
  <c r="BS36" i="16"/>
  <c r="BT36" i="16"/>
  <c r="BU36" i="16"/>
  <c r="BV36" i="16"/>
  <c r="BW36" i="16"/>
  <c r="BX36" i="16"/>
  <c r="BY36" i="16"/>
  <c r="BZ36" i="16"/>
  <c r="CA36" i="16"/>
  <c r="CB36" i="16"/>
  <c r="CC36" i="16"/>
  <c r="CD36" i="16"/>
  <c r="CE36" i="16"/>
  <c r="CF36" i="16"/>
  <c r="CG36" i="16"/>
  <c r="CH36" i="16"/>
  <c r="CI36" i="16"/>
  <c r="CJ36" i="16"/>
  <c r="CK36" i="16"/>
  <c r="CL36" i="16"/>
  <c r="H7" i="17" l="1"/>
  <c r="CA36" i="2"/>
  <c r="CP6" i="2" l="1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5" i="2"/>
  <c r="CP4" i="2"/>
  <c r="I5" i="11" l="1"/>
  <c r="I6" i="11"/>
  <c r="I7" i="11"/>
  <c r="I4" i="11"/>
  <c r="R7" i="9"/>
  <c r="F4" i="9" l="1"/>
  <c r="E36" i="2" l="1"/>
  <c r="O34" i="15" l="1"/>
  <c r="J14" i="12" l="1"/>
  <c r="J5" i="12"/>
  <c r="J6" i="12"/>
  <c r="J7" i="12"/>
  <c r="J8" i="12"/>
  <c r="J9" i="12"/>
  <c r="J10" i="12"/>
  <c r="J11" i="12"/>
  <c r="J12" i="12"/>
  <c r="J13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L5" i="9" l="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R5" i="9"/>
  <c r="R6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4" i="9"/>
  <c r="L4" i="9"/>
  <c r="L36" i="9" l="1"/>
  <c r="B36" i="22"/>
  <c r="C36" i="22"/>
  <c r="D36" i="22"/>
  <c r="L36" i="22"/>
  <c r="M36" i="22"/>
  <c r="N36" i="22"/>
  <c r="Q36" i="22"/>
  <c r="R36" i="22"/>
  <c r="S36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4" i="22"/>
  <c r="E5" i="22"/>
  <c r="E6" i="22"/>
  <c r="E7" i="22"/>
  <c r="P7" i="22" s="1"/>
  <c r="E8" i="22"/>
  <c r="P8" i="22" s="1"/>
  <c r="E9" i="22"/>
  <c r="P9" i="22" s="1"/>
  <c r="E10" i="22"/>
  <c r="P10" i="22" s="1"/>
  <c r="E11" i="22"/>
  <c r="P11" i="22" s="1"/>
  <c r="E12" i="22"/>
  <c r="P12" i="22" s="1"/>
  <c r="E13" i="22"/>
  <c r="P13" i="22" s="1"/>
  <c r="E14" i="22"/>
  <c r="P14" i="22" s="1"/>
  <c r="E15" i="22"/>
  <c r="P15" i="22" s="1"/>
  <c r="E16" i="22"/>
  <c r="E17" i="22"/>
  <c r="P17" i="22" s="1"/>
  <c r="E18" i="22"/>
  <c r="P18" i="22" s="1"/>
  <c r="E19" i="22"/>
  <c r="E20" i="22"/>
  <c r="E21" i="22"/>
  <c r="P21" i="22" s="1"/>
  <c r="E22" i="22"/>
  <c r="P22" i="22" s="1"/>
  <c r="E23" i="22"/>
  <c r="P23" i="22" s="1"/>
  <c r="E24" i="22"/>
  <c r="P24" i="22" s="1"/>
  <c r="E25" i="22"/>
  <c r="P25" i="22" s="1"/>
  <c r="E26" i="22"/>
  <c r="P26" i="22" s="1"/>
  <c r="E27" i="22"/>
  <c r="P27" i="22" s="1"/>
  <c r="E28" i="22"/>
  <c r="P28" i="22" s="1"/>
  <c r="E29" i="22"/>
  <c r="P29" i="22" s="1"/>
  <c r="E30" i="22"/>
  <c r="P30" i="22" s="1"/>
  <c r="E31" i="22"/>
  <c r="P31" i="22" s="1"/>
  <c r="E32" i="22"/>
  <c r="P32" i="22" s="1"/>
  <c r="E33" i="22"/>
  <c r="P33" i="22" s="1"/>
  <c r="E34" i="22"/>
  <c r="E35" i="22"/>
  <c r="E4" i="22"/>
  <c r="O36" i="22" l="1"/>
  <c r="T36" i="22"/>
  <c r="T5" i="20" l="1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4" i="20"/>
  <c r="J8" i="20"/>
  <c r="Q36" i="20"/>
  <c r="R36" i="20"/>
  <c r="S36" i="20"/>
  <c r="G36" i="20"/>
  <c r="H36" i="20"/>
  <c r="I36" i="20"/>
  <c r="J5" i="20"/>
  <c r="J6" i="20"/>
  <c r="J7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4" i="20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4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2" i="18"/>
  <c r="R33" i="18"/>
  <c r="R34" i="18"/>
  <c r="R35" i="18"/>
  <c r="R36" i="18"/>
  <c r="K4" i="18"/>
  <c r="T36" i="9"/>
  <c r="U36" i="9"/>
  <c r="V36" i="9"/>
  <c r="W36" i="9"/>
  <c r="H36" i="9"/>
  <c r="I36" i="9"/>
  <c r="J36" i="9"/>
  <c r="K36" i="9"/>
  <c r="E36" i="9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5" i="15"/>
  <c r="O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4" i="15"/>
  <c r="O28" i="12"/>
  <c r="W37" i="18" l="1"/>
  <c r="P18" i="15"/>
  <c r="K18" i="15"/>
  <c r="P25" i="15"/>
  <c r="K25" i="15"/>
  <c r="P9" i="15"/>
  <c r="K9" i="15"/>
  <c r="P32" i="15"/>
  <c r="K32" i="15"/>
  <c r="P24" i="15"/>
  <c r="K24" i="15"/>
  <c r="P16" i="15"/>
  <c r="K16" i="15"/>
  <c r="P8" i="15"/>
  <c r="K8" i="15"/>
  <c r="P31" i="15"/>
  <c r="K31" i="15"/>
  <c r="P23" i="15"/>
  <c r="K23" i="15"/>
  <c r="P15" i="15"/>
  <c r="K15" i="15"/>
  <c r="P7" i="15"/>
  <c r="K7" i="15"/>
  <c r="P14" i="15"/>
  <c r="K14" i="15"/>
  <c r="P21" i="15"/>
  <c r="K21" i="15"/>
  <c r="P26" i="15"/>
  <c r="K26" i="15"/>
  <c r="P22" i="15"/>
  <c r="K22" i="15"/>
  <c r="P5" i="15"/>
  <c r="K5" i="15"/>
  <c r="P4" i="15"/>
  <c r="K4" i="15"/>
  <c r="K28" i="15"/>
  <c r="P28" i="15"/>
  <c r="P20" i="15"/>
  <c r="K20" i="15"/>
  <c r="P12" i="15"/>
  <c r="K12" i="15"/>
  <c r="P33" i="15"/>
  <c r="K33" i="15"/>
  <c r="P30" i="15"/>
  <c r="K30" i="15"/>
  <c r="P6" i="15"/>
  <c r="K6" i="15"/>
  <c r="P29" i="15"/>
  <c r="K29" i="15"/>
  <c r="P13" i="15"/>
  <c r="K13" i="15"/>
  <c r="K35" i="15"/>
  <c r="P35" i="15"/>
  <c r="P27" i="15"/>
  <c r="K27" i="15"/>
  <c r="K19" i="15"/>
  <c r="P19" i="15"/>
  <c r="P11" i="15"/>
  <c r="K11" i="15"/>
  <c r="P10" i="15"/>
  <c r="K10" i="15"/>
  <c r="P17" i="15"/>
  <c r="K17" i="15"/>
  <c r="P35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8" i="20"/>
  <c r="P17" i="20"/>
  <c r="P15" i="20"/>
  <c r="J36" i="20"/>
  <c r="O36" i="20"/>
  <c r="O10" i="12" l="1"/>
  <c r="O11" i="12"/>
  <c r="O5" i="12"/>
  <c r="O6" i="12"/>
  <c r="O7" i="12"/>
  <c r="O8" i="12"/>
  <c r="O9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9" i="12"/>
  <c r="O30" i="12"/>
  <c r="O31" i="12"/>
  <c r="O32" i="12"/>
  <c r="O33" i="12"/>
  <c r="O34" i="12"/>
  <c r="O35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4" i="12"/>
  <c r="E5" i="12"/>
  <c r="E6" i="12"/>
  <c r="E7" i="12"/>
  <c r="E8" i="12"/>
  <c r="E9" i="12"/>
  <c r="E10" i="12"/>
  <c r="E11" i="12"/>
  <c r="E12" i="12"/>
  <c r="E13" i="12"/>
  <c r="B36" i="12"/>
  <c r="C36" i="12"/>
  <c r="D36" i="12"/>
  <c r="O4" i="12"/>
  <c r="J4" i="12"/>
  <c r="P7" i="12" l="1"/>
  <c r="E36" i="12"/>
  <c r="C36" i="23" l="1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AP36" i="23"/>
  <c r="AQ36" i="23"/>
  <c r="AR36" i="23"/>
  <c r="AS36" i="23"/>
  <c r="AT36" i="23"/>
  <c r="AU36" i="23"/>
  <c r="AV36" i="23"/>
  <c r="AW36" i="23"/>
  <c r="AX36" i="23"/>
  <c r="AY36" i="23"/>
  <c r="AZ36" i="23"/>
  <c r="BA36" i="23"/>
  <c r="BB36" i="23"/>
  <c r="BC36" i="23"/>
  <c r="BD36" i="23"/>
  <c r="BE36" i="23"/>
  <c r="BF36" i="23"/>
  <c r="BG36" i="23"/>
  <c r="BH36" i="23"/>
  <c r="BI36" i="23"/>
  <c r="BJ36" i="23"/>
  <c r="BK36" i="23"/>
  <c r="BL36" i="23"/>
  <c r="BM36" i="23"/>
  <c r="BN36" i="23"/>
  <c r="BO36" i="23"/>
  <c r="BP36" i="23"/>
  <c r="BQ36" i="23"/>
  <c r="BR36" i="23"/>
  <c r="BS36" i="23"/>
  <c r="BT36" i="23"/>
  <c r="BU36" i="23"/>
  <c r="BV36" i="23"/>
  <c r="BW36" i="23"/>
  <c r="BX36" i="23"/>
  <c r="BY36" i="23"/>
  <c r="BZ36" i="23"/>
  <c r="CA36" i="23"/>
  <c r="CB36" i="23"/>
  <c r="CC36" i="23"/>
  <c r="CD36" i="23"/>
  <c r="CE36" i="23"/>
  <c r="CF36" i="23"/>
  <c r="CG36" i="23"/>
  <c r="CH36" i="23"/>
  <c r="CI36" i="23"/>
  <c r="CJ36" i="23"/>
  <c r="CK36" i="23"/>
  <c r="CL36" i="23"/>
  <c r="CM36" i="23"/>
  <c r="B36" i="23"/>
  <c r="CN5" i="23"/>
  <c r="CN6" i="23"/>
  <c r="CN7" i="23"/>
  <c r="CN8" i="23"/>
  <c r="CN9" i="23"/>
  <c r="CN10" i="23"/>
  <c r="CN11" i="23"/>
  <c r="CN12" i="23"/>
  <c r="CN13" i="23"/>
  <c r="CN14" i="23"/>
  <c r="CN15" i="23"/>
  <c r="CN16" i="23"/>
  <c r="CN17" i="23"/>
  <c r="CN18" i="23"/>
  <c r="CN19" i="23"/>
  <c r="CN20" i="23"/>
  <c r="CN21" i="23"/>
  <c r="CN22" i="23"/>
  <c r="CN23" i="23"/>
  <c r="CN24" i="23"/>
  <c r="CN25" i="23"/>
  <c r="CN26" i="23"/>
  <c r="CN27" i="23"/>
  <c r="CN28" i="23"/>
  <c r="CN29" i="23"/>
  <c r="CN30" i="23"/>
  <c r="CN31" i="23"/>
  <c r="CN32" i="23"/>
  <c r="CN33" i="23"/>
  <c r="CN34" i="23"/>
  <c r="CN35" i="23"/>
  <c r="CN4" i="23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P36" i="19"/>
  <c r="BQ36" i="19"/>
  <c r="BR36" i="19"/>
  <c r="BS36" i="19"/>
  <c r="BT36" i="19"/>
  <c r="BU36" i="19"/>
  <c r="BV36" i="19"/>
  <c r="BW36" i="19"/>
  <c r="BX36" i="19"/>
  <c r="BY36" i="19"/>
  <c r="BZ36" i="19"/>
  <c r="CA36" i="19"/>
  <c r="CB36" i="19"/>
  <c r="CC36" i="19"/>
  <c r="CD36" i="19"/>
  <c r="CE36" i="19"/>
  <c r="CF36" i="19"/>
  <c r="CG36" i="19"/>
  <c r="CH36" i="19"/>
  <c r="CI36" i="19"/>
  <c r="CJ36" i="19"/>
  <c r="CK36" i="19"/>
  <c r="CL36" i="19"/>
  <c r="CM36" i="19"/>
  <c r="CN36" i="19"/>
  <c r="CO36" i="19"/>
  <c r="CP36" i="19"/>
  <c r="B36" i="19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B36" i="13"/>
  <c r="CN5" i="13"/>
  <c r="CN6" i="13"/>
  <c r="CN7" i="13"/>
  <c r="CN8" i="13"/>
  <c r="CN9" i="13"/>
  <c r="CN10" i="13"/>
  <c r="CN11" i="13"/>
  <c r="CN12" i="13"/>
  <c r="CN13" i="13"/>
  <c r="CN14" i="13"/>
  <c r="CN15" i="13"/>
  <c r="CN16" i="13"/>
  <c r="CN17" i="13"/>
  <c r="CN18" i="13"/>
  <c r="CN19" i="13"/>
  <c r="CN20" i="13"/>
  <c r="CN21" i="13"/>
  <c r="CN22" i="13"/>
  <c r="CN23" i="13"/>
  <c r="CN24" i="13"/>
  <c r="CN25" i="13"/>
  <c r="CN26" i="13"/>
  <c r="CN27" i="13"/>
  <c r="CN28" i="13"/>
  <c r="CN29" i="13"/>
  <c r="CN30" i="13"/>
  <c r="CN31" i="13"/>
  <c r="CN32" i="13"/>
  <c r="CN33" i="13"/>
  <c r="CN34" i="13"/>
  <c r="CN35" i="13"/>
  <c r="CN4" i="13"/>
  <c r="C8" i="11"/>
  <c r="D8" i="11"/>
  <c r="E8" i="11"/>
  <c r="F8" i="11"/>
  <c r="G8" i="11"/>
  <c r="H8" i="11"/>
  <c r="I8" i="11"/>
  <c r="B8" i="11"/>
  <c r="C36" i="2"/>
  <c r="D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B36" i="2"/>
  <c r="C36" i="9"/>
  <c r="D36" i="9"/>
  <c r="B36" i="9"/>
  <c r="F5" i="9"/>
  <c r="F6" i="9"/>
  <c r="F7" i="9"/>
  <c r="F8" i="9"/>
  <c r="F9" i="9"/>
  <c r="F10" i="9"/>
  <c r="F11" i="9"/>
  <c r="F12" i="9"/>
  <c r="F13" i="9"/>
  <c r="M13" i="9" s="1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 l="1"/>
  <c r="CP36" i="2"/>
  <c r="CN36" i="13"/>
  <c r="CN36" i="23"/>
  <c r="G4" i="9"/>
  <c r="K5" i="12"/>
  <c r="P5" i="12"/>
  <c r="K6" i="12"/>
  <c r="P6" i="12"/>
  <c r="K7" i="12"/>
  <c r="K9" i="12"/>
  <c r="P9" i="12"/>
  <c r="K10" i="12"/>
  <c r="P10" i="12"/>
  <c r="K11" i="12"/>
  <c r="P11" i="12"/>
  <c r="K12" i="12"/>
  <c r="P12" i="12"/>
  <c r="K13" i="12"/>
  <c r="P13" i="12"/>
  <c r="K14" i="12"/>
  <c r="P14" i="12"/>
  <c r="K15" i="12"/>
  <c r="P15" i="12"/>
  <c r="K16" i="12"/>
  <c r="P16" i="12"/>
  <c r="K17" i="12"/>
  <c r="P17" i="12"/>
  <c r="K18" i="12"/>
  <c r="P18" i="12"/>
  <c r="K20" i="12"/>
  <c r="P20" i="12"/>
  <c r="K21" i="12"/>
  <c r="P21" i="12"/>
  <c r="K22" i="12"/>
  <c r="P22" i="12"/>
  <c r="K23" i="12"/>
  <c r="P23" i="12"/>
  <c r="K24" i="12"/>
  <c r="P24" i="12"/>
  <c r="K25" i="12"/>
  <c r="P25" i="12"/>
  <c r="K26" i="12"/>
  <c r="P26" i="12"/>
  <c r="K27" i="12"/>
  <c r="P27" i="12"/>
  <c r="K28" i="12"/>
  <c r="P28" i="12"/>
  <c r="K29" i="12"/>
  <c r="P29" i="12"/>
  <c r="K30" i="12"/>
  <c r="P30" i="12"/>
  <c r="K31" i="12"/>
  <c r="P31" i="12"/>
  <c r="K32" i="12"/>
  <c r="P32" i="12"/>
  <c r="K33" i="12"/>
  <c r="P33" i="12"/>
  <c r="K35" i="12"/>
  <c r="P35" i="12"/>
  <c r="F36" i="12"/>
  <c r="G36" i="12"/>
  <c r="H36" i="12"/>
  <c r="I36" i="12"/>
  <c r="J36" i="12"/>
  <c r="L36" i="12"/>
  <c r="M36" i="12"/>
  <c r="N36" i="12"/>
  <c r="O36" i="12"/>
  <c r="T36" i="12"/>
  <c r="S9" i="9" l="1"/>
  <c r="S24" i="9"/>
  <c r="S21" i="9"/>
  <c r="S19" i="9"/>
  <c r="S26" i="9"/>
  <c r="S34" i="9"/>
  <c r="S4" i="9"/>
  <c r="S18" i="9"/>
  <c r="S31" i="9"/>
  <c r="S5" i="9"/>
  <c r="S16" i="9"/>
  <c r="S10" i="9"/>
  <c r="S6" i="9"/>
  <c r="S8" i="9"/>
  <c r="S11" i="9"/>
  <c r="S23" i="9"/>
  <c r="S28" i="9"/>
  <c r="S15" i="9"/>
  <c r="S33" i="9"/>
  <c r="S7" i="9"/>
  <c r="S20" i="9"/>
  <c r="S14" i="9"/>
  <c r="S25" i="9"/>
  <c r="S32" i="9"/>
  <c r="S27" i="9"/>
  <c r="S30" i="9"/>
  <c r="S12" i="9"/>
  <c r="S29" i="9"/>
  <c r="S17" i="9"/>
  <c r="S22" i="9"/>
  <c r="S35" i="9"/>
  <c r="S13" i="9"/>
  <c r="F4" i="12"/>
  <c r="F12" i="12"/>
  <c r="F26" i="12"/>
  <c r="F34" i="12"/>
  <c r="F35" i="12"/>
  <c r="F29" i="12"/>
  <c r="F21" i="12"/>
  <c r="F15" i="12"/>
  <c r="F7" i="12"/>
  <c r="F6" i="12"/>
  <c r="F17" i="12"/>
  <c r="F9" i="12"/>
  <c r="F33" i="12"/>
  <c r="F25" i="12"/>
  <c r="F19" i="12"/>
  <c r="F11" i="12"/>
  <c r="F14" i="12"/>
  <c r="F30" i="12"/>
  <c r="F22" i="12"/>
  <c r="F16" i="12"/>
  <c r="F8" i="12"/>
  <c r="F31" i="12"/>
  <c r="F20" i="12"/>
  <c r="F27" i="12"/>
  <c r="F13" i="12"/>
  <c r="F5" i="12"/>
  <c r="F23" i="12"/>
  <c r="F28" i="12"/>
  <c r="F32" i="12"/>
  <c r="F24" i="12"/>
  <c r="F18" i="12"/>
  <c r="F10" i="12"/>
  <c r="M4" i="9"/>
  <c r="M5" i="9"/>
  <c r="M6" i="9"/>
  <c r="M7" i="9"/>
  <c r="M8" i="9"/>
  <c r="M9" i="9"/>
  <c r="M10" i="9"/>
  <c r="M11" i="9"/>
  <c r="M12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P5" i="22" l="1"/>
  <c r="P6" i="22"/>
  <c r="K17" i="20"/>
  <c r="K18" i="20"/>
  <c r="S37" i="18"/>
  <c r="M37" i="18"/>
  <c r="R5" i="18"/>
  <c r="L5" i="18"/>
  <c r="L6" i="18"/>
  <c r="B37" i="18"/>
  <c r="E36" i="22" l="1"/>
  <c r="C36" i="20"/>
  <c r="D36" i="20"/>
  <c r="E36" i="20"/>
  <c r="B36" i="20"/>
  <c r="V37" i="18"/>
  <c r="U37" i="18"/>
  <c r="T37" i="18"/>
  <c r="K37" i="18"/>
  <c r="J37" i="18"/>
  <c r="I37" i="18"/>
  <c r="H37" i="18"/>
  <c r="D37" i="18"/>
  <c r="E37" i="18"/>
  <c r="F37" i="18"/>
  <c r="C37" i="18"/>
  <c r="C7" i="14"/>
  <c r="D7" i="14"/>
  <c r="E7" i="14"/>
  <c r="F7" i="14"/>
  <c r="G7" i="14"/>
  <c r="H7" i="14"/>
  <c r="I7" i="14"/>
  <c r="B7" i="14"/>
  <c r="T36" i="15"/>
  <c r="S36" i="15"/>
  <c r="R36" i="15"/>
  <c r="Q36" i="15"/>
  <c r="O36" i="15"/>
  <c r="N36" i="15"/>
  <c r="M36" i="15"/>
  <c r="L36" i="15"/>
  <c r="J36" i="15"/>
  <c r="I36" i="15"/>
  <c r="H36" i="15"/>
  <c r="G36" i="15"/>
  <c r="E36" i="15"/>
  <c r="O36" i="9"/>
  <c r="P36" i="9"/>
  <c r="Q36" i="9"/>
  <c r="R36" i="9"/>
  <c r="N36" i="9"/>
  <c r="G13" i="18" l="1"/>
  <c r="G14" i="18"/>
  <c r="G22" i="18"/>
  <c r="G30" i="18"/>
  <c r="G23" i="18"/>
  <c r="G16" i="18"/>
  <c r="G24" i="18"/>
  <c r="G32" i="18"/>
  <c r="G17" i="18"/>
  <c r="G25" i="18"/>
  <c r="G28" i="18"/>
  <c r="G29" i="18"/>
  <c r="G15" i="18"/>
  <c r="G31" i="18"/>
  <c r="G9" i="18"/>
  <c r="G33" i="18"/>
  <c r="G36" i="18"/>
  <c r="G8" i="18"/>
  <c r="G12" i="18"/>
  <c r="G10" i="18"/>
  <c r="G18" i="18"/>
  <c r="G26" i="18"/>
  <c r="G34" i="18"/>
  <c r="G11" i="18"/>
  <c r="G19" i="18"/>
  <c r="G27" i="18"/>
  <c r="G35" i="18"/>
  <c r="G20" i="18"/>
  <c r="G21" i="18"/>
  <c r="G6" i="18"/>
  <c r="G7" i="18"/>
  <c r="F18" i="15"/>
  <c r="F7" i="15"/>
  <c r="F20" i="15"/>
  <c r="F29" i="15"/>
  <c r="F10" i="15"/>
  <c r="F32" i="15"/>
  <c r="F30" i="15"/>
  <c r="F25" i="15"/>
  <c r="F15" i="15"/>
  <c r="F14" i="15"/>
  <c r="F13" i="15"/>
  <c r="F17" i="15"/>
  <c r="F24" i="15"/>
  <c r="F22" i="15"/>
  <c r="F34" i="15"/>
  <c r="F19" i="15"/>
  <c r="F4" i="15"/>
  <c r="F21" i="15"/>
  <c r="F28" i="15"/>
  <c r="F33" i="15"/>
  <c r="F6" i="15"/>
  <c r="F35" i="15"/>
  <c r="F9" i="15"/>
  <c r="F5" i="15"/>
  <c r="F23" i="15"/>
  <c r="F12" i="15"/>
  <c r="F16" i="15"/>
  <c r="F31" i="15"/>
  <c r="F26" i="15"/>
  <c r="F27" i="15"/>
  <c r="F11" i="15"/>
  <c r="F8" i="15"/>
  <c r="G7" i="9"/>
  <c r="G10" i="9"/>
  <c r="G18" i="9"/>
  <c r="G26" i="9"/>
  <c r="G34" i="9"/>
  <c r="G8" i="9"/>
  <c r="G16" i="9"/>
  <c r="G32" i="9"/>
  <c r="G19" i="9"/>
  <c r="G35" i="9"/>
  <c r="G30" i="9"/>
  <c r="G5" i="9"/>
  <c r="G13" i="9"/>
  <c r="G21" i="9"/>
  <c r="G29" i="9"/>
  <c r="G24" i="9"/>
  <c r="G27" i="9"/>
  <c r="G6" i="9"/>
  <c r="G14" i="9"/>
  <c r="G11" i="9"/>
  <c r="G22" i="9"/>
  <c r="G9" i="9"/>
  <c r="G17" i="9"/>
  <c r="G25" i="9"/>
  <c r="G33" i="9"/>
  <c r="G12" i="9"/>
  <c r="G20" i="9"/>
  <c r="G28" i="9"/>
  <c r="G15" i="9"/>
  <c r="G23" i="9"/>
  <c r="G31" i="9"/>
  <c r="G4" i="18"/>
  <c r="G5" i="18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4" i="22"/>
  <c r="P5" i="20" l="1"/>
  <c r="P6" i="20"/>
  <c r="P7" i="20"/>
  <c r="P8" i="20"/>
  <c r="P9" i="20"/>
  <c r="P10" i="20"/>
  <c r="P11" i="20"/>
  <c r="P12" i="20"/>
  <c r="P13" i="20"/>
  <c r="P14" i="20"/>
  <c r="K5" i="20"/>
  <c r="K6" i="20"/>
  <c r="K7" i="20"/>
  <c r="K8" i="20"/>
  <c r="K9" i="20"/>
  <c r="K10" i="20"/>
  <c r="K11" i="20"/>
  <c r="K12" i="20"/>
  <c r="K13" i="20"/>
  <c r="K14" i="20"/>
  <c r="K15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4" i="20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T36" i="20" l="1"/>
  <c r="CM36" i="16" l="1"/>
  <c r="CN4" i="16"/>
  <c r="CN36" i="16" s="1"/>
</calcChain>
</file>

<file path=xl/sharedStrings.xml><?xml version="1.0" encoding="utf-8"?>
<sst xmlns="http://schemas.openxmlformats.org/spreadsheetml/2006/main" count="1408" uniqueCount="111">
  <si>
    <t>FLUJOS DE 
MOVILIZACIÓN ANIMAL
AÑO 2023</t>
  </si>
  <si>
    <t>INSTITUTO COLOMBIANO AGROPÉCUARIO  - ICA</t>
  </si>
  <si>
    <t>Subgerencia de Protección Animal</t>
  </si>
  <si>
    <t>Dirección Técnica de Vigilancia Epidemiológica</t>
  </si>
  <si>
    <t>DATOS GENERALES
2023</t>
  </si>
  <si>
    <t>MOVILIZACIÓN BOVINOS POR DEPARTAMENTO - 2023</t>
  </si>
  <si>
    <t>ORIGEN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</si>
  <si>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</si>
  <si>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</si>
  <si>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</si>
  <si>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</si>
  <si>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</si>
  <si>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</si>
  <si>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</si>
  <si>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</si>
  <si>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</si>
  <si>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</si>
  <si>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</si>
  <si>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</si>
  <si>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</si>
  <si>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AMAZONAS</t>
  </si>
  <si>
    <t>ANTIOQUIA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</si>
  <si>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</si>
  <si>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</si>
  <si>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</si>
  <si>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</si>
  <si>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</si>
  <si>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</si>
  <si>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</si>
  <si>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</si>
  <si>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</si>
  <si>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</si>
  <si>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</si>
  <si>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</si>
  <si>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</si>
  <si>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</si>
  <si>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</si>
  <si>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</si>
  <si>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</si>
  <si>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</si>
  <si>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</si>
  <si>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</si>
  <si>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</si>
  <si>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</si>
  <si>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</si>
  <si>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</si>
  <si>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</si>
  <si>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</si>
  <si>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</si>
  <si>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</si>
  <si>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</si>
  <si>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</si>
  <si>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 BOVINOS</t>
  </si>
  <si>
    <t>MOVILIZACIÓN BOVINOS POR DEPARTAMENTO (MOVILIZACIÓN INTERNA - EGRESOS - INGRESOS)</t>
  </si>
  <si>
    <t>DEPARTAMENTO DESTINO</t>
  </si>
  <si>
    <t>BOGOTÁ, D.C.</t>
  </si>
  <si>
    <t>CHOCO</t>
  </si>
  <si>
    <t>TOTAL ANIMALES</t>
  </si>
  <si>
    <t>DEPARTAMENTO ORIGEN</t>
  </si>
  <si>
    <t>P</t>
  </si>
  <si>
    <t>F</t>
  </si>
  <si>
    <t>M</t>
  </si>
  <si>
    <t>E</t>
  </si>
  <si>
    <t>MOVILIZACIÓN INTERNA - M.I</t>
  </si>
  <si>
    <t>MOVILIZACIÓN DE BOVINOS SEGÚN SU FINALIDAD Y 
LA CATEGORIA ETARIA A LA QUE PERTENECIAN - AÑO 2023</t>
  </si>
  <si>
    <t>FINALIDAD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</si>
  <si>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</si>
  <si>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</si>
  <si>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</si>
  <si>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</si>
  <si>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</si>
  <si>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</si>
  <si>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</si>
  <si>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MOVILIZACIÓN BUFALINOS POR DEPARTAMENTO - AÑO 2023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</si>
  <si>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</si>
  <si>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TOTAL BUFALINOS</t>
  </si>
  <si>
    <t>MOVILIZACIÓN BUFALINOS POR DEPARTAMENTO (MOVILIZACIÓN INTERNA - EGRESOS - INGRESOS)</t>
  </si>
  <si>
    <t>MOVILIZACIÓN DE BUFALINOS SEGÚN SU FINALIDAD Y 
LA CATEGORIA ETARIA A LA QUE PERTENECIAN - AÑO 2023</t>
  </si>
  <si>
    <t>BUFALINOS CRIAS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</si>
  <si>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</si>
  <si>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</si>
  <si>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</si>
  <si>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</si>
  <si>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</si>
  <si>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</si>
  <si>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MOVILIZACIÓN PORCINOS POR DEPARTAMENTO - 2022</t>
  </si>
  <si>
    <t>TOTAL PORCINOS</t>
  </si>
  <si>
    <t>MOVILIZACIÓN PORCINOS POR DEPARTAMENTO (MOVILIZACIÓN INTERNA - EGRESOS - INGRESOS)</t>
  </si>
  <si>
    <t xml:space="preserve">  </t>
  </si>
  <si>
    <t>MOVILIZACIÓN DE PORCINOS SEGÚN SU FINALIDAD Y
 LA CATEGORIA ETARIA A LA QUE PERTENECIAN - AÑO 2023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</si>
  <si>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</si>
  <si>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</si>
  <si>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</si>
  <si>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</si>
  <si>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</si>
  <si>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</si>
  <si>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</si>
  <si>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MOVILIZACIÓN ÉQUIDOS POR DEPARTAMENTO - AÑO 2022</t>
  </si>
  <si>
    <t>EXPORTACION</t>
  </si>
  <si>
    <t>ARCHIPIÉLAGO DE SAN ANDRÉS, PROVIDENCIA Y SANTA CATALINA</t>
  </si>
  <si>
    <t>TOTAL ÉQUIDOS</t>
  </si>
  <si>
    <r>
      <rPr>
        <b/>
        <sz val="14"/>
        <color rgb="FFFF0000"/>
        <rFont val="Arial"/>
        <family val="2"/>
      </rPr>
      <t>*NOTA:</t>
    </r>
    <r>
      <rPr>
        <b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El número de animales publicados en esta base de datos corresponde a los équidos movilizados con la Guía Sanitaria de Movilización Interna - GSMI. Se aclara que en Colombia existe un documento sanitario para équidos llamado Pasaporte Equino, con este documento los animales se pueden movilizar sin la necesidad de expedir GSMI y no estan registrados en el archivo MOV.      </t>
    </r>
    <r>
      <rPr>
        <sz val="12"/>
        <color theme="1"/>
        <rFont val="Arial"/>
        <family val="2"/>
      </rPr>
      <t xml:space="preserve">   </t>
    </r>
  </si>
  <si>
    <t>MOVILIZACIÓN ÉQUIDOS POR DEPARTAMENTO (MOVILIZACIÓN INTERNA - EGRESOS - INGRESOS)</t>
  </si>
  <si>
    <t xml:space="preserve"> SAN ANDRÉS, PROVIDENCIA Y SANTA CATALINA</t>
  </si>
  <si>
    <t>TOTAL OVINOS</t>
  </si>
  <si>
    <t>MOVILIZACIÓN OVINOS POR DEPARTAMENTO (MOVILIZACIÓN INTERNA - EGRESOS - INGRESOS)</t>
  </si>
  <si>
    <t>MOVILIZACIÓN CAPRINOS POR DEPARTAMENTO - AÑO 2022</t>
  </si>
  <si>
    <t>TOTAL CAPRINOS</t>
  </si>
  <si>
    <t>MOVILIZACIÓN CAPRINOS POR DEPARTAMENTO (MOVILIZACIÓN INTERNA - EGRESOS - INGRESOS)</t>
  </si>
  <si>
    <t xml:space="preserve"> </t>
  </si>
  <si>
    <t>MOVILIZACIÓN OVINOS POR DEPARTAMENTO -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</si>
</sst>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32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36"/>
      <color rgb="FF00B050"/>
      <name val="Arial"/>
      <family val="2"/>
    </font>
    <font>
      <b/>
      <sz val="10"/>
      <color rgb="FF00B050"/>
      <name val="Arial"/>
      <family val="2"/>
    </font>
    <font>
      <b/>
      <sz val="20"/>
      <color rgb="FF00B05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36"/>
      <color rgb="FF00B0F0"/>
      <name val="Arial"/>
      <family val="2"/>
    </font>
    <font>
      <b/>
      <sz val="36"/>
      <color theme="8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theme="5"/>
      <name val="Arial"/>
      <family val="2"/>
    </font>
    <font>
      <b/>
      <sz val="28"/>
      <color theme="5"/>
      <name val="Arial"/>
      <family val="2"/>
    </font>
    <font>
      <b/>
      <sz val="20"/>
      <color theme="5"/>
      <name val="Arial"/>
      <family val="2"/>
    </font>
    <font>
      <b/>
      <sz val="22"/>
      <color theme="5"/>
      <name val="Arial"/>
      <family val="2"/>
    </font>
    <font>
      <b/>
      <sz val="14"/>
      <color theme="5"/>
      <name val="Arial"/>
      <family val="2"/>
    </font>
    <font>
      <b/>
      <sz val="16"/>
      <color theme="5"/>
      <name val="Arial"/>
      <family val="2"/>
    </font>
    <font>
      <b/>
      <sz val="18"/>
      <color rgb="FF00B050"/>
      <name val="Arial"/>
      <family val="2"/>
    </font>
    <font>
      <b/>
      <u/>
      <sz val="10.5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gray125">
        <bgColor theme="5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8" borderId="17" xfId="0" applyNumberFormat="1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vertical="center" wrapText="1"/>
    </xf>
    <xf numFmtId="3" fontId="9" fillId="8" borderId="14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20" xfId="0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6" borderId="22" xfId="0" applyNumberFormat="1" applyFont="1" applyFill="1" applyBorder="1" applyAlignment="1">
      <alignment horizontal="center" vertical="center"/>
    </xf>
    <xf numFmtId="3" fontId="9" fillId="6" borderId="17" xfId="0" applyNumberFormat="1" applyFont="1" applyFill="1" applyBorder="1" applyAlignment="1">
      <alignment horizontal="center" vertical="center"/>
    </xf>
    <xf numFmtId="3" fontId="9" fillId="6" borderId="20" xfId="0" applyNumberFormat="1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3" fontId="10" fillId="7" borderId="16" xfId="0" applyNumberFormat="1" applyFont="1" applyFill="1" applyBorder="1" applyAlignment="1">
      <alignment horizontal="center" vertical="center"/>
    </xf>
    <xf numFmtId="3" fontId="10" fillId="7" borderId="17" xfId="0" applyNumberFormat="1" applyFont="1" applyFill="1" applyBorder="1" applyAlignment="1">
      <alignment horizontal="center" vertical="center"/>
    </xf>
    <xf numFmtId="3" fontId="10" fillId="7" borderId="20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3" xfId="1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0" fontId="8" fillId="0" borderId="24" xfId="1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9" fillId="8" borderId="27" xfId="0" applyNumberFormat="1" applyFont="1" applyFill="1" applyBorder="1" applyAlignment="1">
      <alignment horizontal="center" vertical="center" wrapText="1"/>
    </xf>
    <xf numFmtId="10" fontId="8" fillId="0" borderId="28" xfId="1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4" fontId="10" fillId="7" borderId="2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8" borderId="2" xfId="0" applyNumberFormat="1" applyFont="1" applyFill="1" applyBorder="1" applyAlignment="1">
      <alignment horizontal="left" vertical="center"/>
    </xf>
    <xf numFmtId="3" fontId="9" fillId="9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1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9" fillId="8" borderId="32" xfId="0" applyNumberFormat="1" applyFont="1" applyFill="1" applyBorder="1" applyAlignment="1">
      <alignment horizontal="center" vertical="center"/>
    </xf>
    <xf numFmtId="3" fontId="9" fillId="8" borderId="33" xfId="0" applyNumberFormat="1" applyFont="1" applyFill="1" applyBorder="1" applyAlignment="1">
      <alignment horizontal="center" vertical="center"/>
    </xf>
    <xf numFmtId="3" fontId="9" fillId="8" borderId="34" xfId="0" applyNumberFormat="1" applyFont="1" applyFill="1" applyBorder="1" applyAlignment="1">
      <alignment horizontal="center" vertical="center" wrapText="1"/>
    </xf>
    <xf numFmtId="3" fontId="9" fillId="5" borderId="32" xfId="0" applyNumberFormat="1" applyFont="1" applyFill="1" applyBorder="1" applyAlignment="1">
      <alignment horizontal="center" vertical="center"/>
    </xf>
    <xf numFmtId="3" fontId="9" fillId="5" borderId="33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/>
    </xf>
    <xf numFmtId="3" fontId="9" fillId="5" borderId="34" xfId="0" applyNumberFormat="1" applyFont="1" applyFill="1" applyBorder="1" applyAlignment="1">
      <alignment horizontal="center" vertical="center"/>
    </xf>
    <xf numFmtId="3" fontId="9" fillId="6" borderId="32" xfId="0" applyNumberFormat="1" applyFont="1" applyFill="1" applyBorder="1" applyAlignment="1">
      <alignment horizontal="center" vertical="center"/>
    </xf>
    <xf numFmtId="3" fontId="9" fillId="6" borderId="33" xfId="0" applyNumberFormat="1" applyFont="1" applyFill="1" applyBorder="1" applyAlignment="1">
      <alignment horizontal="center" vertical="center"/>
    </xf>
    <xf numFmtId="3" fontId="9" fillId="6" borderId="27" xfId="0" applyNumberFormat="1" applyFont="1" applyFill="1" applyBorder="1" applyAlignment="1">
      <alignment horizontal="center" vertical="center"/>
    </xf>
    <xf numFmtId="3" fontId="10" fillId="7" borderId="32" xfId="0" applyNumberFormat="1" applyFont="1" applyFill="1" applyBorder="1" applyAlignment="1">
      <alignment horizontal="center" vertical="center"/>
    </xf>
    <xf numFmtId="3" fontId="10" fillId="7" borderId="33" xfId="0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6" borderId="14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9" fillId="0" borderId="0" xfId="0" applyFont="1"/>
    <xf numFmtId="3" fontId="9" fillId="8" borderId="2" xfId="0" applyNumberFormat="1" applyFont="1" applyFill="1" applyBorder="1" applyAlignment="1">
      <alignment horizontal="center" vertical="center"/>
    </xf>
    <xf numFmtId="3" fontId="9" fillId="9" borderId="35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/>
    </xf>
    <xf numFmtId="3" fontId="9" fillId="5" borderId="41" xfId="0" applyNumberFormat="1" applyFont="1" applyFill="1" applyBorder="1" applyAlignment="1">
      <alignment horizontal="center" vertical="center"/>
    </xf>
    <xf numFmtId="3" fontId="10" fillId="7" borderId="41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35" xfId="1" applyNumberFormat="1" applyFont="1" applyBorder="1" applyAlignment="1">
      <alignment horizontal="center" vertical="center"/>
    </xf>
    <xf numFmtId="10" fontId="8" fillId="0" borderId="36" xfId="1" applyNumberFormat="1" applyFont="1" applyBorder="1" applyAlignment="1">
      <alignment horizontal="center" vertical="center"/>
    </xf>
    <xf numFmtId="10" fontId="8" fillId="0" borderId="37" xfId="1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/>
    </xf>
    <xf numFmtId="3" fontId="9" fillId="6" borderId="41" xfId="0" applyNumberFormat="1" applyFont="1" applyFill="1" applyBorder="1" applyAlignment="1">
      <alignment horizontal="center" vertical="center"/>
    </xf>
    <xf numFmtId="3" fontId="9" fillId="6" borderId="34" xfId="0" applyNumberFormat="1" applyFont="1" applyFill="1" applyBorder="1" applyAlignment="1">
      <alignment horizontal="center" vertical="center"/>
    </xf>
    <xf numFmtId="3" fontId="10" fillId="7" borderId="27" xfId="0" applyNumberFormat="1" applyFont="1" applyFill="1" applyBorder="1" applyAlignment="1">
      <alignment horizontal="center" vertical="center" wrapText="1"/>
    </xf>
    <xf numFmtId="3" fontId="10" fillId="7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8" fillId="0" borderId="3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2" borderId="11" xfId="0" applyFont="1" applyFill="1" applyBorder="1"/>
    <xf numFmtId="165" fontId="8" fillId="0" borderId="23" xfId="1" applyNumberFormat="1" applyFont="1" applyBorder="1" applyAlignment="1">
      <alignment horizontal="center" vertical="center"/>
    </xf>
    <xf numFmtId="165" fontId="8" fillId="0" borderId="35" xfId="1" applyNumberFormat="1" applyFont="1" applyBorder="1" applyAlignment="1">
      <alignment horizontal="center" vertical="center"/>
    </xf>
    <xf numFmtId="3" fontId="9" fillId="3" borderId="51" xfId="0" applyNumberFormat="1" applyFont="1" applyFill="1" applyBorder="1" applyAlignment="1">
      <alignment horizontal="center"/>
    </xf>
    <xf numFmtId="3" fontId="9" fillId="3" borderId="40" xfId="0" applyNumberFormat="1" applyFont="1" applyFill="1" applyBorder="1" applyAlignment="1">
      <alignment horizontal="center"/>
    </xf>
    <xf numFmtId="3" fontId="9" fillId="3" borderId="53" xfId="0" applyNumberFormat="1" applyFont="1" applyFill="1" applyBorder="1" applyAlignment="1">
      <alignment horizontal="center"/>
    </xf>
    <xf numFmtId="0" fontId="14" fillId="0" borderId="38" xfId="0" applyFont="1" applyBorder="1" applyAlignment="1">
      <alignment vertical="center"/>
    </xf>
    <xf numFmtId="3" fontId="8" fillId="2" borderId="1" xfId="0" applyNumberFormat="1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0" fontId="8" fillId="0" borderId="39" xfId="1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center"/>
    </xf>
    <xf numFmtId="10" fontId="8" fillId="0" borderId="36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" fontId="9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vertical="center"/>
    </xf>
    <xf numFmtId="3" fontId="9" fillId="6" borderId="12" xfId="0" applyNumberFormat="1" applyFont="1" applyFill="1" applyBorder="1" applyAlignment="1">
      <alignment horizontal="center" vertical="center"/>
    </xf>
    <xf numFmtId="3" fontId="9" fillId="6" borderId="57" xfId="0" applyNumberFormat="1" applyFont="1" applyFill="1" applyBorder="1" applyAlignment="1">
      <alignment horizontal="center" vertical="center"/>
    </xf>
    <xf numFmtId="9" fontId="9" fillId="1" borderId="60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8" fillId="0" borderId="0" xfId="0" applyNumberFormat="1" applyFont="1"/>
    <xf numFmtId="164" fontId="8" fillId="11" borderId="0" xfId="0" applyNumberFormat="1" applyFont="1" applyFill="1"/>
    <xf numFmtId="10" fontId="8" fillId="0" borderId="46" xfId="1" applyNumberFormat="1" applyFont="1" applyBorder="1" applyAlignment="1">
      <alignment horizontal="center" vertical="center"/>
    </xf>
    <xf numFmtId="10" fontId="8" fillId="0" borderId="47" xfId="1" applyNumberFormat="1" applyFont="1" applyBorder="1" applyAlignment="1">
      <alignment horizontal="center" vertical="center"/>
    </xf>
    <xf numFmtId="10" fontId="8" fillId="0" borderId="48" xfId="1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wrapText="1"/>
    </xf>
    <xf numFmtId="3" fontId="9" fillId="5" borderId="11" xfId="0" applyNumberFormat="1" applyFont="1" applyFill="1" applyBorder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3" fontId="10" fillId="7" borderId="11" xfId="0" applyNumberFormat="1" applyFont="1" applyFill="1" applyBorder="1" applyAlignment="1">
      <alignment horizontal="center"/>
    </xf>
    <xf numFmtId="0" fontId="13" fillId="0" borderId="38" xfId="0" applyFont="1" applyBorder="1" applyAlignment="1">
      <alignment vertical="center"/>
    </xf>
    <xf numFmtId="9" fontId="8" fillId="0" borderId="44" xfId="1" applyFont="1" applyBorder="1" applyAlignment="1">
      <alignment horizontal="center"/>
    </xf>
    <xf numFmtId="3" fontId="9" fillId="14" borderId="12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left" vertical="center"/>
    </xf>
    <xf numFmtId="3" fontId="9" fillId="12" borderId="21" xfId="0" applyNumberFormat="1" applyFont="1" applyFill="1" applyBorder="1" applyAlignment="1">
      <alignment horizontal="left" vertical="center"/>
    </xf>
    <xf numFmtId="3" fontId="9" fillId="12" borderId="25" xfId="0" applyNumberFormat="1" applyFont="1" applyFill="1" applyBorder="1" applyAlignment="1">
      <alignment horizontal="left" vertical="center"/>
    </xf>
    <xf numFmtId="3" fontId="12" fillId="14" borderId="12" xfId="0" applyNumberFormat="1" applyFont="1" applyFill="1" applyBorder="1" applyAlignment="1">
      <alignment horizontal="center" vertical="center"/>
    </xf>
    <xf numFmtId="3" fontId="12" fillId="14" borderId="16" xfId="0" applyNumberFormat="1" applyFont="1" applyFill="1" applyBorder="1" applyAlignment="1">
      <alignment horizontal="center" vertical="center"/>
    </xf>
    <xf numFmtId="3" fontId="9" fillId="14" borderId="48" xfId="0" applyNumberFormat="1" applyFont="1" applyFill="1" applyBorder="1" applyAlignment="1">
      <alignment horizontal="center" vertical="center"/>
    </xf>
    <xf numFmtId="3" fontId="9" fillId="12" borderId="49" xfId="0" applyNumberFormat="1" applyFont="1" applyFill="1" applyBorder="1" applyAlignment="1">
      <alignment horizontal="left"/>
    </xf>
    <xf numFmtId="3" fontId="9" fillId="12" borderId="47" xfId="0" applyNumberFormat="1" applyFont="1" applyFill="1" applyBorder="1" applyAlignment="1">
      <alignment horizontal="left"/>
    </xf>
    <xf numFmtId="3" fontId="9" fillId="12" borderId="29" xfId="0" applyNumberFormat="1" applyFont="1" applyFill="1" applyBorder="1" applyAlignment="1">
      <alignment horizontal="left"/>
    </xf>
    <xf numFmtId="3" fontId="12" fillId="14" borderId="11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/>
    </xf>
    <xf numFmtId="3" fontId="10" fillId="13" borderId="48" xfId="0" applyNumberFormat="1" applyFont="1" applyFill="1" applyBorder="1" applyAlignment="1">
      <alignment horizontal="center" vertical="center"/>
    </xf>
    <xf numFmtId="3" fontId="9" fillId="16" borderId="46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6" borderId="43" xfId="0" applyNumberFormat="1" applyFont="1" applyFill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left" vertical="center"/>
    </xf>
    <xf numFmtId="3" fontId="12" fillId="14" borderId="1" xfId="0" applyNumberFormat="1" applyFont="1" applyFill="1" applyBorder="1" applyAlignment="1">
      <alignment horizontal="center" vertical="center"/>
    </xf>
    <xf numFmtId="9" fontId="9" fillId="17" borderId="14" xfId="0" applyNumberFormat="1" applyFont="1" applyFill="1" applyBorder="1" applyAlignment="1">
      <alignment horizontal="center" vertical="center"/>
    </xf>
    <xf numFmtId="3" fontId="12" fillId="14" borderId="11" xfId="0" applyNumberFormat="1" applyFont="1" applyFill="1" applyBorder="1" applyAlignment="1">
      <alignment horizontal="center" vertical="center"/>
    </xf>
    <xf numFmtId="9" fontId="12" fillId="17" borderId="14" xfId="0" applyNumberFormat="1" applyFont="1" applyFill="1" applyBorder="1" applyAlignment="1">
      <alignment horizontal="center" vertical="center"/>
    </xf>
    <xf numFmtId="3" fontId="12" fillId="14" borderId="22" xfId="0" applyNumberFormat="1" applyFont="1" applyFill="1" applyBorder="1" applyAlignment="1">
      <alignment horizontal="center" vertical="center"/>
    </xf>
    <xf numFmtId="0" fontId="9" fillId="12" borderId="49" xfId="0" applyFont="1" applyFill="1" applyBorder="1" applyAlignment="1">
      <alignment horizontal="left"/>
    </xf>
    <xf numFmtId="0" fontId="9" fillId="12" borderId="47" xfId="0" applyFont="1" applyFill="1" applyBorder="1" applyAlignment="1">
      <alignment horizontal="left"/>
    </xf>
    <xf numFmtId="0" fontId="9" fillId="12" borderId="29" xfId="0" applyFont="1" applyFill="1" applyBorder="1" applyAlignment="1">
      <alignment horizontal="left"/>
    </xf>
    <xf numFmtId="3" fontId="9" fillId="14" borderId="18" xfId="0" applyNumberFormat="1" applyFont="1" applyFill="1" applyBorder="1" applyAlignment="1">
      <alignment horizontal="center" vertical="center"/>
    </xf>
    <xf numFmtId="3" fontId="12" fillId="14" borderId="39" xfId="0" applyNumberFormat="1" applyFont="1" applyFill="1" applyBorder="1" applyAlignment="1">
      <alignment horizontal="center" vertical="center"/>
    </xf>
    <xf numFmtId="3" fontId="12" fillId="14" borderId="40" xfId="0" applyNumberFormat="1" applyFont="1" applyFill="1" applyBorder="1" applyAlignment="1">
      <alignment horizontal="center" vertical="center"/>
    </xf>
    <xf numFmtId="3" fontId="9" fillId="6" borderId="19" xfId="0" applyNumberFormat="1" applyFont="1" applyFill="1" applyBorder="1" applyAlignment="1">
      <alignment horizontal="left" vertical="center"/>
    </xf>
    <xf numFmtId="3" fontId="12" fillId="14" borderId="17" xfId="0" applyNumberFormat="1" applyFont="1" applyFill="1" applyBorder="1" applyAlignment="1">
      <alignment horizontal="center" vertical="center"/>
    </xf>
    <xf numFmtId="3" fontId="9" fillId="6" borderId="42" xfId="0" applyNumberFormat="1" applyFont="1" applyFill="1" applyBorder="1" applyAlignment="1">
      <alignment horizontal="left" vertical="center"/>
    </xf>
    <xf numFmtId="3" fontId="9" fillId="12" borderId="42" xfId="0" applyNumberFormat="1" applyFont="1" applyFill="1" applyBorder="1" applyAlignment="1">
      <alignment horizontal="left" vertical="center"/>
    </xf>
    <xf numFmtId="3" fontId="9" fillId="16" borderId="56" xfId="0" applyNumberFormat="1" applyFont="1" applyFill="1" applyBorder="1" applyAlignment="1">
      <alignment horizontal="center" vertical="center"/>
    </xf>
    <xf numFmtId="3" fontId="12" fillId="14" borderId="48" xfId="0" applyNumberFormat="1" applyFont="1" applyFill="1" applyBorder="1" applyAlignment="1">
      <alignment horizontal="center" vertical="center"/>
    </xf>
    <xf numFmtId="3" fontId="12" fillId="14" borderId="5" xfId="0" applyNumberFormat="1" applyFont="1" applyFill="1" applyBorder="1" applyAlignment="1">
      <alignment horizontal="center"/>
    </xf>
    <xf numFmtId="3" fontId="24" fillId="0" borderId="0" xfId="0" applyNumberFormat="1" applyFont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9" fillId="14" borderId="18" xfId="0" applyNumberFormat="1" applyFont="1" applyFill="1" applyBorder="1" applyAlignment="1">
      <alignment horizontal="center" vertical="center" wrapText="1"/>
    </xf>
    <xf numFmtId="3" fontId="9" fillId="6" borderId="45" xfId="0" applyNumberFormat="1" applyFont="1" applyFill="1" applyBorder="1" applyAlignment="1">
      <alignment horizontal="left" vertical="center"/>
    </xf>
    <xf numFmtId="9" fontId="9" fillId="17" borderId="13" xfId="0" applyNumberFormat="1" applyFont="1" applyFill="1" applyBorder="1" applyAlignment="1">
      <alignment horizontal="center" vertical="center"/>
    </xf>
    <xf numFmtId="9" fontId="12" fillId="17" borderId="13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left"/>
    </xf>
    <xf numFmtId="3" fontId="9" fillId="6" borderId="1" xfId="0" applyNumberFormat="1" applyFont="1" applyFill="1" applyBorder="1" applyAlignment="1">
      <alignment horizontal="center"/>
    </xf>
    <xf numFmtId="3" fontId="9" fillId="6" borderId="47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 vertical="center"/>
    </xf>
    <xf numFmtId="3" fontId="8" fillId="11" borderId="1" xfId="0" applyNumberFormat="1" applyFont="1" applyFill="1" applyBorder="1" applyAlignment="1">
      <alignment horizontal="center"/>
    </xf>
    <xf numFmtId="3" fontId="9" fillId="14" borderId="31" xfId="0" applyNumberFormat="1" applyFont="1" applyFill="1" applyBorder="1" applyAlignment="1">
      <alignment horizontal="center" vertical="center"/>
    </xf>
    <xf numFmtId="3" fontId="12" fillId="14" borderId="20" xfId="0" applyNumberFormat="1" applyFont="1" applyFill="1" applyBorder="1" applyAlignment="1">
      <alignment horizontal="center" vertical="center"/>
    </xf>
    <xf numFmtId="3" fontId="9" fillId="15" borderId="6" xfId="0" applyNumberFormat="1" applyFont="1" applyFill="1" applyBorder="1" applyAlignment="1">
      <alignment horizontal="center" vertical="center"/>
    </xf>
    <xf numFmtId="3" fontId="12" fillId="14" borderId="1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8" fillId="0" borderId="1" xfId="0" applyFont="1" applyBorder="1"/>
    <xf numFmtId="3" fontId="29" fillId="0" borderId="0" xfId="0" applyNumberFormat="1" applyFont="1"/>
    <xf numFmtId="3" fontId="30" fillId="0" borderId="0" xfId="0" applyNumberFormat="1" applyFont="1"/>
    <xf numFmtId="3" fontId="31" fillId="0" borderId="0" xfId="0" applyNumberFormat="1" applyFont="1"/>
    <xf numFmtId="165" fontId="0" fillId="0" borderId="0" xfId="0" applyNumberFormat="1"/>
    <xf numFmtId="0" fontId="21" fillId="11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38" xfId="0" applyFont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3" fontId="12" fillId="14" borderId="27" xfId="0" applyNumberFormat="1" applyFont="1" applyFill="1" applyBorder="1" applyAlignment="1">
      <alignment horizontal="center" wrapText="1"/>
    </xf>
    <xf numFmtId="3" fontId="12" fillId="14" borderId="55" xfId="0" applyNumberFormat="1" applyFont="1" applyFill="1" applyBorder="1" applyAlignment="1">
      <alignment horizontal="center" wrapText="1"/>
    </xf>
    <xf numFmtId="3" fontId="9" fillId="16" borderId="54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6" borderId="52" xfId="0" applyNumberFormat="1" applyFont="1" applyFill="1" applyBorder="1" applyAlignment="1">
      <alignment horizontal="center"/>
    </xf>
    <xf numFmtId="3" fontId="9" fillId="16" borderId="54" xfId="0" applyNumberFormat="1" applyFont="1" applyFill="1" applyBorder="1" applyAlignment="1">
      <alignment horizontal="center"/>
    </xf>
    <xf numFmtId="3" fontId="9" fillId="16" borderId="50" xfId="0" applyNumberFormat="1" applyFont="1" applyFill="1" applyBorder="1" applyAlignment="1">
      <alignment horizontal="center"/>
    </xf>
    <xf numFmtId="3" fontId="9" fillId="16" borderId="52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7" fillId="11" borderId="12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right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3" fontId="9" fillId="16" borderId="8" xfId="0" applyNumberFormat="1" applyFont="1" applyFill="1" applyBorder="1" applyAlignment="1">
      <alignment horizontal="center" vertical="center"/>
    </xf>
    <xf numFmtId="3" fontId="9" fillId="16" borderId="56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center" vertical="center"/>
    </xf>
    <xf numFmtId="3" fontId="9" fillId="15" borderId="3" xfId="0" applyNumberFormat="1" applyFont="1" applyFill="1" applyBorder="1" applyAlignment="1">
      <alignment horizontal="center" vertical="center"/>
    </xf>
    <xf numFmtId="3" fontId="9" fillId="15" borderId="4" xfId="0" applyNumberFormat="1" applyFont="1" applyFill="1" applyBorder="1" applyAlignment="1">
      <alignment horizontal="center" vertical="center"/>
    </xf>
    <xf numFmtId="3" fontId="9" fillId="15" borderId="5" xfId="0" applyNumberFormat="1" applyFont="1" applyFill="1" applyBorder="1" applyAlignment="1">
      <alignment horizontal="center" vertical="center"/>
    </xf>
    <xf numFmtId="3" fontId="12" fillId="14" borderId="6" xfId="0" applyNumberFormat="1" applyFont="1" applyFill="1" applyBorder="1" applyAlignment="1">
      <alignment horizontal="center" vertical="center" wrapText="1"/>
    </xf>
    <xf numFmtId="3" fontId="12" fillId="14" borderId="2" xfId="0" applyNumberFormat="1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left" vertical="center"/>
    </xf>
    <xf numFmtId="3" fontId="9" fillId="15" borderId="2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AA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11.png"/><Relationship Id="rId7" Type="http://schemas.openxmlformats.org/officeDocument/2006/relationships/image" Target="../media/image2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103910</xdr:rowOff>
    </xdr:from>
    <xdr:to>
      <xdr:col>14</xdr:col>
      <xdr:colOff>60613</xdr:colOff>
      <xdr:row>5</xdr:row>
      <xdr:rowOff>86591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103910"/>
          <a:ext cx="9845386" cy="9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121227</xdr:rowOff>
    </xdr:from>
    <xdr:to>
      <xdr:col>13</xdr:col>
      <xdr:colOff>86591</xdr:colOff>
      <xdr:row>29</xdr:row>
      <xdr:rowOff>178345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01591"/>
          <a:ext cx="9628909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343540</xdr:colOff>
      <xdr:row>8</xdr:row>
      <xdr:rowOff>95250</xdr:rowOff>
    </xdr:from>
    <xdr:to>
      <xdr:col>6</xdr:col>
      <xdr:colOff>633810</xdr:colOff>
      <xdr:row>22</xdr:row>
      <xdr:rowOff>161926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40" y="1619250"/>
          <a:ext cx="4862270" cy="2733676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67734</xdr:rowOff>
    </xdr:from>
    <xdr:to>
      <xdr:col>3</xdr:col>
      <xdr:colOff>342900</xdr:colOff>
      <xdr:row>0</xdr:row>
      <xdr:rowOff>782109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2123"/>
        <a:stretch/>
      </xdr:blipFill>
      <xdr:spPr>
        <a:xfrm>
          <a:off x="0" y="67734"/>
          <a:ext cx="4068233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52917</xdr:rowOff>
    </xdr:from>
    <xdr:to>
      <xdr:col>5</xdr:col>
      <xdr:colOff>473075</xdr:colOff>
      <xdr:row>0</xdr:row>
      <xdr:rowOff>793750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2123"/>
        <a:stretch/>
      </xdr:blipFill>
      <xdr:spPr>
        <a:xfrm>
          <a:off x="0" y="52917"/>
          <a:ext cx="5492750" cy="7408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732692</xdr:colOff>
      <xdr:row>0</xdr:row>
      <xdr:rowOff>139213</xdr:rowOff>
    </xdr:from>
    <xdr:to>
      <xdr:col>6</xdr:col>
      <xdr:colOff>300404</xdr:colOff>
      <xdr:row>0</xdr:row>
      <xdr:rowOff>781783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293327" y="139213"/>
          <a:ext cx="5319346" cy="6425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140229</xdr:rowOff>
    </xdr:from>
    <xdr:to>
      <xdr:col>3</xdr:col>
      <xdr:colOff>797719</xdr:colOff>
      <xdr:row>0</xdr:row>
      <xdr:rowOff>965729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3813" y="140229"/>
          <a:ext cx="6929437" cy="825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176741</xdr:rowOff>
    </xdr:from>
    <xdr:to>
      <xdr:col>6</xdr:col>
      <xdr:colOff>395816</xdr:colOff>
      <xdr:row>0</xdr:row>
      <xdr:rowOff>738716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63500" y="176741"/>
          <a:ext cx="5703358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4</xdr:col>
      <xdr:colOff>243416</xdr:colOff>
      <xdr:row>0</xdr:row>
      <xdr:rowOff>628650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 r="11639"/>
        <a:stretch/>
      </xdr:blipFill>
      <xdr:spPr>
        <a:xfrm>
          <a:off x="0" y="66675"/>
          <a:ext cx="4360333" cy="561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4</xdr:col>
      <xdr:colOff>642936</xdr:colOff>
      <xdr:row>0</xdr:row>
      <xdr:rowOff>642938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57150"/>
          <a:ext cx="4619624" cy="5857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5</xdr:col>
      <xdr:colOff>793750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00025" y="57150"/>
          <a:ext cx="5303308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148034</xdr:rowOff>
    </xdr:from>
    <xdr:to>
      <xdr:col>4</xdr:col>
      <xdr:colOff>386953</xdr:colOff>
      <xdr:row>0</xdr:row>
      <xdr:rowOff>738584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148034"/>
          <a:ext cx="444460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268061</xdr:colOff>
      <xdr:row>39</xdr:row>
      <xdr:rowOff>159204</xdr:rowOff>
    </xdr:from>
    <xdr:to>
      <xdr:col>5</xdr:col>
      <xdr:colOff>421821</xdr:colOff>
      <xdr:row>48</xdr:row>
      <xdr:rowOff>136072</xdr:rowOff>
    </xdr:to>
    <xdr:sp macro="" textlink="">
      <xdr:nvSpPr>
        <xdr:cNvPr id="4110" name="Llamada ovalada 56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>
          <a:spLocks noChangeArrowheads="1"/>
        </xdr:cNvSpPr>
      </xdr:nvSpPr>
      <xdr:spPr bwMode="auto">
        <a:xfrm>
          <a:off x="1030061" y="7588704"/>
          <a:ext cx="3201760" cy="1691368"/>
        </a:xfrm>
        <a:prstGeom prst="wedgeEllipseCallout">
          <a:avLst>
            <a:gd name="adj1" fmla="val 56891"/>
            <a:gd name="adj2" fmla="val -7465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2</xdr:col>
      <xdr:colOff>54430</xdr:colOff>
      <xdr:row>9</xdr:row>
      <xdr:rowOff>13607</xdr:rowOff>
    </xdr:from>
    <xdr:to>
      <xdr:col>6</xdr:col>
      <xdr:colOff>721180</xdr:colOff>
      <xdr:row>27</xdr:row>
      <xdr:rowOff>90296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999"/>
        <a:stretch/>
      </xdr:blipFill>
      <xdr:spPr>
        <a:xfrm>
          <a:off x="1578430" y="1728107"/>
          <a:ext cx="3714750" cy="3505689"/>
        </a:xfrm>
        <a:prstGeom prst="rect">
          <a:avLst/>
        </a:prstGeom>
      </xdr:spPr>
    </xdr:pic>
    <xdr:clientData/>
  </xdr:twoCellAnchor>
  <xdr:twoCellAnchor>
    <xdr:from>
      <xdr:col>6</xdr:col>
      <xdr:colOff>110218</xdr:colOff>
      <xdr:row>27</xdr:row>
      <xdr:rowOff>15390</xdr:rowOff>
    </xdr:from>
    <xdr:to>
      <xdr:col>10</xdr:col>
      <xdr:colOff>542018</xdr:colOff>
      <xdr:row>48</xdr:row>
      <xdr:rowOff>81644</xdr:rowOff>
    </xdr:to>
    <xdr:pic>
      <xdr:nvPicPr>
        <xdr:cNvPr id="15" name="Imagen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218" y="5158890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544286</xdr:colOff>
      <xdr:row>25</xdr:row>
      <xdr:rowOff>38099</xdr:rowOff>
    </xdr:from>
    <xdr:to>
      <xdr:col>15</xdr:col>
      <xdr:colOff>258536</xdr:colOff>
      <xdr:row>36</xdr:row>
      <xdr:rowOff>136071</xdr:rowOff>
    </xdr:to>
    <xdr:sp macro="" textlink="">
      <xdr:nvSpPr>
        <xdr:cNvPr id="4122" name="Cuadro de texto 73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SpPr txBox="1">
          <a:spLocks noChangeArrowheads="1"/>
        </xdr:cNvSpPr>
      </xdr:nvSpPr>
      <xdr:spPr bwMode="auto">
        <a:xfrm>
          <a:off x="8164286" y="4800599"/>
          <a:ext cx="3524250" cy="2193472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</a:t>
          </a:r>
        </a:p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496660</xdr:colOff>
      <xdr:row>23</xdr:row>
      <xdr:rowOff>72119</xdr:rowOff>
    </xdr:from>
    <xdr:to>
      <xdr:col>7</xdr:col>
      <xdr:colOff>430620</xdr:colOff>
      <xdr:row>41</xdr:row>
      <xdr:rowOff>70214</xdr:rowOff>
    </xdr:to>
    <xdr:sp macro="" textlink="">
      <xdr:nvSpPr>
        <xdr:cNvPr id="18" name="Forma lib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21002338">
          <a:off x="2020660" y="4453619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8</xdr:col>
      <xdr:colOff>249010</xdr:colOff>
      <xdr:row>32</xdr:row>
      <xdr:rowOff>27215</xdr:rowOff>
    </xdr:from>
    <xdr:to>
      <xdr:col>9</xdr:col>
      <xdr:colOff>544285</xdr:colOff>
      <xdr:row>34</xdr:row>
      <xdr:rowOff>36740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6345010" y="6123215"/>
          <a:ext cx="1057275" cy="390525"/>
        </a:xfrm>
        <a:prstGeom prst="straightConnector1">
          <a:avLst/>
        </a:prstGeom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322260</xdr:colOff>
      <xdr:row>29</xdr:row>
      <xdr:rowOff>2496</xdr:rowOff>
    </xdr:from>
    <xdr:to>
      <xdr:col>9</xdr:col>
      <xdr:colOff>512760</xdr:colOff>
      <xdr:row>32</xdr:row>
      <xdr:rowOff>50121</xdr:rowOff>
    </xdr:to>
    <xdr:pic>
      <xdr:nvPicPr>
        <xdr:cNvPr id="20" name="Imagen 2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6418260" y="5526996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185162</xdr:colOff>
      <xdr:row>25</xdr:row>
      <xdr:rowOff>179405</xdr:rowOff>
    </xdr:from>
    <xdr:to>
      <xdr:col>3</xdr:col>
      <xdr:colOff>32762</xdr:colOff>
      <xdr:row>30</xdr:row>
      <xdr:rowOff>160355</xdr:rowOff>
    </xdr:to>
    <xdr:pic>
      <xdr:nvPicPr>
        <xdr:cNvPr id="21" name="Imagen 9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547237" y="5103830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619124</xdr:colOff>
      <xdr:row>34</xdr:row>
      <xdr:rowOff>34017</xdr:rowOff>
    </xdr:from>
    <xdr:to>
      <xdr:col>4</xdr:col>
      <xdr:colOff>47624</xdr:colOff>
      <xdr:row>37</xdr:row>
      <xdr:rowOff>81642</xdr:rowOff>
    </xdr:to>
    <xdr:pic>
      <xdr:nvPicPr>
        <xdr:cNvPr id="22" name="Imagen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143124" y="6511017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670832</xdr:colOff>
      <xdr:row>36</xdr:row>
      <xdr:rowOff>19049</xdr:rowOff>
    </xdr:from>
    <xdr:to>
      <xdr:col>7</xdr:col>
      <xdr:colOff>166007</xdr:colOff>
      <xdr:row>39</xdr:row>
      <xdr:rowOff>114299</xdr:rowOff>
    </xdr:to>
    <xdr:pic>
      <xdr:nvPicPr>
        <xdr:cNvPr id="23" name="Imagen 3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832" y="6877049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138300</xdr:colOff>
      <xdr:row>14</xdr:row>
      <xdr:rowOff>85979</xdr:rowOff>
    </xdr:from>
    <xdr:to>
      <xdr:col>3</xdr:col>
      <xdr:colOff>262100</xdr:colOff>
      <xdr:row>21</xdr:row>
      <xdr:rowOff>4581</xdr:rowOff>
    </xdr:to>
    <xdr:sp macro="" textlink="">
      <xdr:nvSpPr>
        <xdr:cNvPr id="4121" name="Llamada ovalada 47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SpPr>
          <a:spLocks noChangeArrowheads="1"/>
        </xdr:cNvSpPr>
      </xdr:nvSpPr>
      <xdr:spPr bwMode="auto">
        <a:xfrm rot="20839032">
          <a:off x="138300" y="2752979"/>
          <a:ext cx="2409800" cy="1252102"/>
        </a:xfrm>
        <a:prstGeom prst="wedgeEllipseCallout">
          <a:avLst>
            <a:gd name="adj1" fmla="val 45904"/>
            <a:gd name="adj2" fmla="val 906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312965</xdr:colOff>
      <xdr:row>25</xdr:row>
      <xdr:rowOff>180976</xdr:rowOff>
    </xdr:from>
    <xdr:to>
      <xdr:col>8</xdr:col>
      <xdr:colOff>299358</xdr:colOff>
      <xdr:row>34</xdr:row>
      <xdr:rowOff>81644</xdr:rowOff>
    </xdr:to>
    <xdr:sp macro="" textlink="">
      <xdr:nvSpPr>
        <xdr:cNvPr id="4118" name="Llamada ovalada 49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SpPr>
          <a:spLocks noChangeArrowheads="1"/>
        </xdr:cNvSpPr>
      </xdr:nvSpPr>
      <xdr:spPr bwMode="auto">
        <a:xfrm>
          <a:off x="3360965" y="4943476"/>
          <a:ext cx="3034393" cy="1615168"/>
        </a:xfrm>
        <a:prstGeom prst="wedgeEllipseCallout">
          <a:avLst>
            <a:gd name="adj1" fmla="val -62163"/>
            <a:gd name="adj2" fmla="val 8152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9</xdr:col>
      <xdr:colOff>76655</xdr:colOff>
      <xdr:row>14</xdr:row>
      <xdr:rowOff>68036</xdr:rowOff>
    </xdr:from>
    <xdr:to>
      <xdr:col>12</xdr:col>
      <xdr:colOff>707572</xdr:colOff>
      <xdr:row>23</xdr:row>
      <xdr:rowOff>97066</xdr:rowOff>
    </xdr:to>
    <xdr:sp macro="" textlink="">
      <xdr:nvSpPr>
        <xdr:cNvPr id="4117" name="Llamada ovalada 5">
          <a:extLs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SpPr>
          <a:spLocks noChangeArrowheads="1"/>
        </xdr:cNvSpPr>
      </xdr:nvSpPr>
      <xdr:spPr bwMode="auto">
        <a:xfrm>
          <a:off x="6934655" y="2735036"/>
          <a:ext cx="2916917" cy="1743530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77109</xdr:rowOff>
    </xdr:from>
    <xdr:to>
      <xdr:col>17</xdr:col>
      <xdr:colOff>158750</xdr:colOff>
      <xdr:row>51</xdr:row>
      <xdr:rowOff>89323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11609"/>
          <a:ext cx="13112750" cy="393214"/>
        </a:xfrm>
        <a:prstGeom prst="rect">
          <a:avLst/>
        </a:prstGeom>
      </xdr:spPr>
    </xdr:pic>
    <xdr:clientData/>
  </xdr:twoCellAnchor>
  <xdr:twoCellAnchor editAs="oneCell">
    <xdr:from>
      <xdr:col>0</xdr:col>
      <xdr:colOff>90713</xdr:colOff>
      <xdr:row>2</xdr:row>
      <xdr:rowOff>58964</xdr:rowOff>
    </xdr:from>
    <xdr:to>
      <xdr:col>16</xdr:col>
      <xdr:colOff>497417</xdr:colOff>
      <xdr:row>8</xdr:row>
      <xdr:rowOff>105833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90713" y="439964"/>
          <a:ext cx="12598704" cy="1189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0</xdr:rowOff>
    </xdr:from>
    <xdr:to>
      <xdr:col>5</xdr:col>
      <xdr:colOff>176530</xdr:colOff>
      <xdr:row>12</xdr:row>
      <xdr:rowOff>81280</xdr:rowOff>
    </xdr:to>
    <xdr:sp macro="" textlink="">
      <xdr:nvSpPr>
        <xdr:cNvPr id="2" name="Cuadro de texto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6725" y="1657350"/>
          <a:ext cx="3386455" cy="123380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     </a:t>
          </a: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 i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18,104,028   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306,094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3,008,870   (16,6%)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3,235,187  (17,8%)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419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11,553,877 </a:t>
          </a:r>
          <a:r>
            <a:rPr lang="es-419" sz="1000"/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(63,8%)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6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Équidos*:</a:t>
          </a:r>
          <a:endParaRPr lang="es-CO" sz="1100">
            <a:solidFill>
              <a:sysClr val="windowText" lastClr="000000"/>
            </a:solidFill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313,626  </a:t>
          </a: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78,297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(24,9%)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44,739  (14,2%)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190,590  (60,7%)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476251</xdr:colOff>
      <xdr:row>13</xdr:row>
      <xdr:rowOff>78740</xdr:rowOff>
    </xdr:from>
    <xdr:to>
      <xdr:col>5</xdr:col>
      <xdr:colOff>176531</xdr:colOff>
      <xdr:row>19</xdr:row>
      <xdr:rowOff>83185</xdr:rowOff>
    </xdr:to>
    <xdr:sp macro="" textlink="">
      <xdr:nvSpPr>
        <xdr:cNvPr id="4" name="Cuadro de texto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51" y="2974340"/>
          <a:ext cx="3376930" cy="1147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153,062 </a:t>
          </a: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2,544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(1,62%)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17,297  (11,3%)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133,221  (87,03%)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19</xdr:row>
      <xdr:rowOff>93980</xdr:rowOff>
    </xdr:to>
    <xdr:sp macro="" textlink="">
      <xdr:nvSpPr>
        <xdr:cNvPr id="5" name="Cuadro de texto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336,760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endParaRPr lang="es-CO" sz="1200" b="1" i="1" u="sng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30,133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(8.94%)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53,385  (15,85%)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253,242  (75,19%)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129267</xdr:colOff>
      <xdr:row>6</xdr:row>
      <xdr:rowOff>13608</xdr:rowOff>
    </xdr:from>
    <xdr:to>
      <xdr:col>2</xdr:col>
      <xdr:colOff>476249</xdr:colOff>
      <xdr:row>11</xdr:row>
      <xdr:rowOff>88448</xdr:rowOff>
    </xdr:to>
    <xdr:pic>
      <xdr:nvPicPr>
        <xdr:cNvPr id="6" name="Imagen 5" descr="Resultado de imagen para vaca emotico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7" y="1551215"/>
          <a:ext cx="1108982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6</xdr:row>
      <xdr:rowOff>1</xdr:rowOff>
    </xdr:from>
    <xdr:to>
      <xdr:col>7</xdr:col>
      <xdr:colOff>158750</xdr:colOff>
      <xdr:row>11</xdr:row>
      <xdr:rowOff>122465</xdr:rowOff>
    </xdr:to>
    <xdr:pic>
      <xdr:nvPicPr>
        <xdr:cNvPr id="7" name="Imagen 6" descr="Resultado de imagen para caballo emotico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1537608"/>
          <a:ext cx="1317625" cy="1081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578302</xdr:colOff>
      <xdr:row>13</xdr:row>
      <xdr:rowOff>101328</xdr:rowOff>
    </xdr:from>
    <xdr:to>
      <xdr:col>2</xdr:col>
      <xdr:colOff>378277</xdr:colOff>
      <xdr:row>18</xdr:row>
      <xdr:rowOff>141514</xdr:rowOff>
    </xdr:to>
    <xdr:pic>
      <xdr:nvPicPr>
        <xdr:cNvPr id="8" name="Imagen 7" descr="Imagen relacionad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02" y="2996928"/>
          <a:ext cx="1190625" cy="992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133351</xdr:rowOff>
    </xdr:from>
    <xdr:to>
      <xdr:col>7</xdr:col>
      <xdr:colOff>19049</xdr:colOff>
      <xdr:row>19</xdr:row>
      <xdr:rowOff>34019</xdr:rowOff>
    </xdr:to>
    <xdr:pic>
      <xdr:nvPicPr>
        <xdr:cNvPr id="9" name="Imagen 8" descr="Resultado de imagen para buffalo emotic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004458"/>
          <a:ext cx="1176655" cy="10436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542925</xdr:colOff>
      <xdr:row>20</xdr:row>
      <xdr:rowOff>26670</xdr:rowOff>
    </xdr:from>
    <xdr:to>
      <xdr:col>5</xdr:col>
      <xdr:colOff>170180</xdr:colOff>
      <xdr:row>27</xdr:row>
      <xdr:rowOff>31115</xdr:rowOff>
    </xdr:to>
    <xdr:sp macro="" textlink="">
      <xdr:nvSpPr>
        <xdr:cNvPr id="10" name="Cuadro de texto 1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42925" y="4255770"/>
          <a:ext cx="3303905" cy="123317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10,626,489 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80,468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(0,75%)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5,844,634 (55%)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4,701,387  (44,2%)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600075</xdr:colOff>
      <xdr:row>20</xdr:row>
      <xdr:rowOff>137885</xdr:rowOff>
    </xdr:from>
    <xdr:to>
      <xdr:col>2</xdr:col>
      <xdr:colOff>493395</xdr:colOff>
      <xdr:row>25</xdr:row>
      <xdr:rowOff>104774</xdr:rowOff>
    </xdr:to>
    <xdr:pic>
      <xdr:nvPicPr>
        <xdr:cNvPr id="11" name="Imagen 10" descr="Resultado de imagen para cerdo dibuj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366985"/>
          <a:ext cx="1283970" cy="9193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20</xdr:row>
      <xdr:rowOff>24765</xdr:rowOff>
    </xdr:from>
    <xdr:to>
      <xdr:col>9</xdr:col>
      <xdr:colOff>468630</xdr:colOff>
      <xdr:row>27</xdr:row>
      <xdr:rowOff>29210</xdr:rowOff>
    </xdr:to>
    <xdr:sp macro="" textlink="">
      <xdr:nvSpPr>
        <xdr:cNvPr id="12" name="Cuadro de texto 1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77,014 </a:t>
          </a:r>
        </a:p>
        <a:p>
          <a:pPr marL="1350645">
            <a:spcAft>
              <a:spcPts val="0"/>
            </a:spcAft>
          </a:pPr>
          <a:r>
            <a:rPr lang="es-CO" sz="1050" b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892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(1,15%)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4,811  (6,24%)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71,311  (92,59.%)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400232</xdr:colOff>
      <xdr:row>20</xdr:row>
      <xdr:rowOff>59419</xdr:rowOff>
    </xdr:from>
    <xdr:to>
      <xdr:col>7</xdr:col>
      <xdr:colOff>89082</xdr:colOff>
      <xdr:row>26</xdr:row>
      <xdr:rowOff>27215</xdr:rowOff>
    </xdr:to>
    <xdr:pic>
      <xdr:nvPicPr>
        <xdr:cNvPr id="13" name="Imagen 12" descr="Resultado de imagen para cabra emotico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232" y="4107544"/>
          <a:ext cx="1212850" cy="1110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</xdr:row>
      <xdr:rowOff>10886</xdr:rowOff>
    </xdr:from>
    <xdr:to>
      <xdr:col>10</xdr:col>
      <xdr:colOff>340179</xdr:colOff>
      <xdr:row>30</xdr:row>
      <xdr:rowOff>4083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421086"/>
          <a:ext cx="7826829" cy="183697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144236</xdr:rowOff>
    </xdr:from>
    <xdr:to>
      <xdr:col>9</xdr:col>
      <xdr:colOff>342900</xdr:colOff>
      <xdr:row>1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0698"/>
        <a:stretch/>
      </xdr:blipFill>
      <xdr:spPr>
        <a:xfrm>
          <a:off x="485775" y="144236"/>
          <a:ext cx="6581775" cy="5129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3</xdr:col>
      <xdr:colOff>845344</xdr:colOff>
      <xdr:row>0</xdr:row>
      <xdr:rowOff>702469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1" y="85725"/>
          <a:ext cx="4607718" cy="6167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87</xdr:col>
      <xdr:colOff>104775</xdr:colOff>
      <xdr:row>39</xdr:row>
      <xdr:rowOff>57150</xdr:rowOff>
    </xdr:from>
    <xdr:to>
      <xdr:col>93</xdr:col>
      <xdr:colOff>47625</xdr:colOff>
      <xdr:row>42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67551300" y="7248525"/>
          <a:ext cx="45148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4</xdr:col>
      <xdr:colOff>535780</xdr:colOff>
      <xdr:row>0</xdr:row>
      <xdr:rowOff>638175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76200"/>
          <a:ext cx="4929186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87312</xdr:colOff>
      <xdr:row>0</xdr:row>
      <xdr:rowOff>166688</xdr:rowOff>
    </xdr:from>
    <xdr:to>
      <xdr:col>7</xdr:col>
      <xdr:colOff>793750</xdr:colOff>
      <xdr:row>0</xdr:row>
      <xdr:rowOff>754063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428875" y="166688"/>
          <a:ext cx="6278563" cy="587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4</xdr:col>
      <xdr:colOff>231775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85725"/>
          <a:ext cx="4514850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114301</xdr:rowOff>
    </xdr:from>
    <xdr:to>
      <xdr:col>5</xdr:col>
      <xdr:colOff>105833</xdr:colOff>
      <xdr:row>0</xdr:row>
      <xdr:rowOff>677333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114301"/>
          <a:ext cx="4921250" cy="563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103186</xdr:rowOff>
    </xdr:from>
    <xdr:to>
      <xdr:col>6</xdr:col>
      <xdr:colOff>523875</xdr:colOff>
      <xdr:row>0</xdr:row>
      <xdr:rowOff>690562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3373438" y="103186"/>
          <a:ext cx="4556125" cy="587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3:S31"/>
  <sheetViews>
    <sheetView tabSelected="1" workbookViewId="0">
      <selection activeCell="R12" sqref="R12"/>
    </sheetView>
  </sheetViews>
  <sheetFormatPr baseColWidth="10" defaultColWidth="11.44140625" defaultRowHeight="14.4" x14ac:dyDescent="0.3"/>
  <cols>
    <col min="12" max="12" width="9.33203125" customWidth="1"/>
    <col min="13" max="13" width="8" customWidth="1"/>
    <col min="14" max="14" width="3.5546875" customWidth="1"/>
    <col min="18" max="18" width="14.88671875" customWidth="1"/>
  </cols>
  <sheetData>
    <row r="3" spans="1:19" ht="15" customHeight="1" x14ac:dyDescent="0.3">
      <c r="O3" s="6"/>
      <c r="P3" s="6"/>
      <c r="Q3" s="6"/>
      <c r="R3" s="6"/>
      <c r="S3" s="5"/>
    </row>
    <row r="4" spans="1:19" ht="15" customHeight="1" x14ac:dyDescent="0.3">
      <c r="N4" s="6"/>
      <c r="O4" s="6"/>
      <c r="P4" s="6"/>
      <c r="Q4" s="6"/>
      <c r="R4" s="6"/>
      <c r="S4" s="5"/>
    </row>
    <row r="5" spans="1:19" ht="15" customHeight="1" x14ac:dyDescent="0.3">
      <c r="N5" s="6"/>
      <c r="O5" s="6"/>
      <c r="P5" s="6"/>
      <c r="Q5" s="6"/>
      <c r="R5" s="6"/>
      <c r="S5" s="5"/>
    </row>
    <row r="6" spans="1:19" ht="15" customHeight="1" x14ac:dyDescent="0.3">
      <c r="N6" s="6"/>
      <c r="O6" s="6"/>
      <c r="P6" s="6"/>
      <c r="Q6" s="6"/>
      <c r="R6" s="6"/>
      <c r="S6" s="5"/>
    </row>
    <row r="7" spans="1:19" ht="15" customHeight="1" x14ac:dyDescent="0.3">
      <c r="S7" s="5"/>
    </row>
    <row r="8" spans="1:19" ht="15" customHeight="1" x14ac:dyDescent="0.3">
      <c r="N8" s="6"/>
      <c r="S8" s="5"/>
    </row>
    <row r="9" spans="1:19" ht="15" customHeight="1" x14ac:dyDescent="0.3">
      <c r="B9" s="112"/>
      <c r="C9" s="112"/>
      <c r="D9" s="112"/>
      <c r="E9" s="112"/>
      <c r="F9" s="112"/>
      <c r="G9" s="112"/>
      <c r="H9" s="197" t="s">
        <v>0</v>
      </c>
      <c r="I9" s="197"/>
      <c r="J9" s="197"/>
      <c r="K9" s="197"/>
      <c r="L9" s="197"/>
      <c r="M9" s="197"/>
      <c r="N9" s="197"/>
      <c r="O9" s="112"/>
      <c r="S9" s="5"/>
    </row>
    <row r="10" spans="1:19" ht="15" customHeight="1" x14ac:dyDescent="0.3">
      <c r="A10" s="112"/>
      <c r="B10" s="112"/>
      <c r="C10" s="112"/>
      <c r="D10" s="112"/>
      <c r="E10" s="112"/>
      <c r="F10" s="112"/>
      <c r="G10" s="112"/>
      <c r="H10" s="197"/>
      <c r="I10" s="197"/>
      <c r="J10" s="197"/>
      <c r="K10" s="197"/>
      <c r="L10" s="197"/>
      <c r="M10" s="197"/>
      <c r="N10" s="197"/>
      <c r="O10" s="112"/>
      <c r="S10" s="5"/>
    </row>
    <row r="11" spans="1:19" ht="15" customHeight="1" x14ac:dyDescent="0.3">
      <c r="A11" s="112"/>
      <c r="B11" s="112"/>
      <c r="C11" s="112"/>
      <c r="D11" s="112"/>
      <c r="E11" s="112"/>
      <c r="F11" s="112"/>
      <c r="G11" s="112"/>
      <c r="H11" s="197"/>
      <c r="I11" s="197"/>
      <c r="J11" s="197"/>
      <c r="K11" s="197"/>
      <c r="L11" s="197"/>
      <c r="M11" s="197"/>
      <c r="N11" s="197"/>
      <c r="O11" s="112"/>
      <c r="S11" s="5"/>
    </row>
    <row r="12" spans="1:19" ht="15" customHeight="1" x14ac:dyDescent="0.3">
      <c r="A12" s="112"/>
      <c r="B12" s="112"/>
      <c r="C12" s="112"/>
      <c r="D12" s="112"/>
      <c r="E12" s="112"/>
      <c r="F12" s="112"/>
      <c r="G12" s="112"/>
      <c r="H12" s="197"/>
      <c r="I12" s="197"/>
      <c r="J12" s="197"/>
      <c r="K12" s="197"/>
      <c r="L12" s="197"/>
      <c r="M12" s="197"/>
      <c r="N12" s="197"/>
      <c r="O12" s="112"/>
      <c r="S12" s="5"/>
    </row>
    <row r="13" spans="1:19" ht="15" customHeight="1" x14ac:dyDescent="0.3">
      <c r="A13" s="112"/>
      <c r="B13" s="112"/>
      <c r="C13" s="112"/>
      <c r="D13" s="112"/>
      <c r="E13" s="112"/>
      <c r="F13" s="112"/>
      <c r="G13" s="112"/>
      <c r="H13" s="197"/>
      <c r="I13" s="197"/>
      <c r="J13" s="197"/>
      <c r="K13" s="197"/>
      <c r="L13" s="197"/>
      <c r="M13" s="197"/>
      <c r="N13" s="197"/>
      <c r="O13" s="112"/>
    </row>
    <row r="14" spans="1:19" ht="15" customHeight="1" x14ac:dyDescent="0.3">
      <c r="A14" s="112"/>
      <c r="B14" s="112"/>
      <c r="C14" s="112"/>
      <c r="D14" s="112"/>
      <c r="E14" s="112"/>
      <c r="F14" s="112"/>
      <c r="G14" s="112"/>
      <c r="H14" s="197"/>
      <c r="I14" s="197"/>
      <c r="J14" s="197"/>
      <c r="K14" s="197"/>
      <c r="L14" s="197"/>
      <c r="M14" s="197"/>
      <c r="N14" s="197"/>
      <c r="O14" s="112"/>
    </row>
    <row r="15" spans="1:19" ht="15" customHeight="1" x14ac:dyDescent="0.3">
      <c r="A15" s="112"/>
      <c r="B15" s="112"/>
      <c r="C15" s="112"/>
      <c r="D15" s="112"/>
      <c r="E15" s="112"/>
      <c r="F15" s="112"/>
      <c r="G15" s="112"/>
      <c r="H15" s="197"/>
      <c r="I15" s="197"/>
      <c r="J15" s="197"/>
      <c r="K15" s="197"/>
      <c r="L15" s="197"/>
      <c r="M15" s="197"/>
      <c r="N15" s="197"/>
      <c r="O15" s="112"/>
    </row>
    <row r="16" spans="1:19" ht="15" customHeight="1" x14ac:dyDescent="0.3">
      <c r="A16" s="112"/>
      <c r="B16" s="112"/>
      <c r="C16" s="112"/>
      <c r="D16" s="112"/>
      <c r="E16" s="112"/>
      <c r="F16" s="112"/>
      <c r="G16" s="112"/>
      <c r="H16" s="197"/>
      <c r="I16" s="197"/>
      <c r="J16" s="197"/>
      <c r="K16" s="197"/>
      <c r="L16" s="197"/>
      <c r="M16" s="197"/>
      <c r="N16" s="197"/>
      <c r="O16" s="112"/>
    </row>
    <row r="17" spans="1:18" ht="15" customHeight="1" x14ac:dyDescent="0.3">
      <c r="A17" s="112"/>
      <c r="B17" s="112"/>
      <c r="C17" s="112"/>
      <c r="D17" s="112"/>
      <c r="E17" s="112"/>
      <c r="F17" s="112"/>
      <c r="G17" s="112"/>
      <c r="H17" s="197"/>
      <c r="I17" s="197"/>
      <c r="J17" s="197"/>
      <c r="K17" s="197"/>
      <c r="L17" s="197"/>
      <c r="M17" s="197"/>
      <c r="N17" s="197"/>
      <c r="O17" s="112"/>
    </row>
    <row r="18" spans="1:18" ht="15" customHeight="1" x14ac:dyDescent="0.3">
      <c r="A18" s="112"/>
      <c r="B18" s="112"/>
      <c r="C18" s="112"/>
      <c r="D18" s="112"/>
      <c r="E18" s="112"/>
      <c r="F18" s="112"/>
      <c r="G18" s="112"/>
      <c r="H18" s="197"/>
      <c r="I18" s="197"/>
      <c r="J18" s="197"/>
      <c r="K18" s="197"/>
      <c r="L18" s="197"/>
      <c r="M18" s="197"/>
      <c r="N18" s="197"/>
      <c r="O18" s="112"/>
    </row>
    <row r="19" spans="1:18" ht="15" customHeight="1" x14ac:dyDescent="0.3">
      <c r="A19" s="112"/>
      <c r="B19" s="112"/>
      <c r="C19" s="112"/>
      <c r="D19" s="112"/>
      <c r="E19" s="112"/>
      <c r="F19" s="112"/>
      <c r="G19" s="112"/>
      <c r="H19" s="197"/>
      <c r="I19" s="197"/>
      <c r="J19" s="197"/>
      <c r="K19" s="197"/>
      <c r="L19" s="197"/>
      <c r="M19" s="197"/>
      <c r="N19" s="197"/>
      <c r="O19" s="112"/>
      <c r="P19" s="4"/>
      <c r="Q19" s="4"/>
      <c r="R19" s="4"/>
    </row>
    <row r="20" spans="1:18" ht="15" customHeight="1" x14ac:dyDescent="0.3">
      <c r="A20" s="112"/>
      <c r="B20" s="112"/>
      <c r="C20" s="112"/>
      <c r="D20" s="112"/>
      <c r="E20" s="112"/>
      <c r="F20" s="112"/>
      <c r="G20" s="112"/>
      <c r="H20" s="197"/>
      <c r="I20" s="197"/>
      <c r="J20" s="197"/>
      <c r="K20" s="197"/>
      <c r="L20" s="197"/>
      <c r="M20" s="197"/>
      <c r="N20" s="197"/>
      <c r="O20" s="112"/>
    </row>
    <row r="21" spans="1:18" ht="15" customHeight="1" x14ac:dyDescent="0.3">
      <c r="A21" s="112"/>
      <c r="B21" s="112"/>
      <c r="C21" s="112"/>
      <c r="D21" s="112"/>
      <c r="E21" s="112"/>
      <c r="F21" s="112"/>
      <c r="G21" s="112"/>
      <c r="H21" s="197"/>
      <c r="I21" s="197"/>
      <c r="J21" s="197"/>
      <c r="K21" s="197"/>
      <c r="L21" s="197"/>
      <c r="M21" s="197"/>
      <c r="N21" s="197"/>
      <c r="O21" s="112"/>
      <c r="P21" s="4"/>
      <c r="Q21" s="4"/>
      <c r="R21" s="4"/>
    </row>
    <row r="22" spans="1:18" ht="15" customHeight="1" x14ac:dyDescent="0.3">
      <c r="A22" s="112"/>
      <c r="B22" s="112"/>
      <c r="C22" s="112"/>
      <c r="D22" s="112"/>
      <c r="E22" s="112"/>
      <c r="F22" s="112"/>
      <c r="G22" s="112"/>
      <c r="H22" s="197"/>
      <c r="I22" s="197"/>
      <c r="J22" s="197"/>
      <c r="K22" s="197"/>
      <c r="L22" s="197"/>
      <c r="M22" s="197"/>
      <c r="N22" s="197"/>
      <c r="O22" s="112"/>
    </row>
    <row r="23" spans="1:18" ht="15" customHeight="1" x14ac:dyDescent="0.3">
      <c r="A23" s="112"/>
      <c r="B23" s="112"/>
      <c r="C23" s="112"/>
      <c r="D23" s="112"/>
      <c r="E23" s="112"/>
      <c r="F23" s="112"/>
      <c r="G23" s="112"/>
      <c r="H23" s="197"/>
      <c r="I23" s="197"/>
      <c r="J23" s="197"/>
      <c r="K23" s="197"/>
      <c r="L23" s="197"/>
      <c r="M23" s="197"/>
      <c r="N23" s="197"/>
      <c r="O23" s="112"/>
    </row>
    <row r="25" spans="1:18" ht="17.399999999999999" x14ac:dyDescent="0.3"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</row>
    <row r="26" spans="1:18" ht="23.25" customHeight="1" x14ac:dyDescent="0.4">
      <c r="A26" s="198" t="s">
        <v>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</row>
    <row r="27" spans="1:18" ht="22.8" x14ac:dyDescent="0.4">
      <c r="A27" s="198" t="s">
        <v>2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13"/>
    </row>
    <row r="28" spans="1:18" ht="22.8" x14ac:dyDescent="0.4">
      <c r="A28" s="198" t="s">
        <v>3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</row>
    <row r="31" spans="1:18" ht="17.399999999999999" x14ac:dyDescent="0.3"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</sheetData>
  <sheetProtection selectLockedCells="1" selectUnlockedCells="1"/>
  <mergeCells count="4">
    <mergeCell ref="H9:N23"/>
    <mergeCell ref="A26:N26"/>
    <mergeCell ref="A27:N27"/>
    <mergeCell ref="A28:N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9"/>
  </sheetPr>
  <dimension ref="A1:X36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E36" sqref="E36"/>
    </sheetView>
  </sheetViews>
  <sheetFormatPr baseColWidth="10" defaultColWidth="11.44140625" defaultRowHeight="13.2" x14ac:dyDescent="0.25"/>
  <cols>
    <col min="1" max="1" width="24.88671875" style="7" customWidth="1"/>
    <col min="2" max="2" width="14.44140625" style="76" bestFit="1" customWidth="1"/>
    <col min="3" max="3" width="16.44140625" style="76" customWidth="1"/>
    <col min="4" max="4" width="15.5546875" style="76" customWidth="1"/>
    <col min="5" max="5" width="13.88671875" style="76" customWidth="1"/>
    <col min="6" max="6" width="12.88671875" style="76" bestFit="1" customWidth="1"/>
    <col min="7" max="7" width="8.88671875" style="7" customWidth="1"/>
    <col min="8" max="8" width="11.44140625" style="7" bestFit="1" customWidth="1"/>
    <col min="9" max="9" width="12" style="7" customWidth="1"/>
    <col min="10" max="10" width="10.6640625" style="7" customWidth="1"/>
    <col min="11" max="11" width="11.5546875" style="7" customWidth="1"/>
    <col min="12" max="12" width="8" style="7" customWidth="1"/>
    <col min="13" max="13" width="12.5546875" style="7" customWidth="1"/>
    <col min="14" max="14" width="9.88671875" style="7" customWidth="1"/>
    <col min="15" max="15" width="10.6640625" style="7" customWidth="1"/>
    <col min="16" max="16" width="12" style="7" bestFit="1" customWidth="1"/>
    <col min="17" max="17" width="12" style="7" customWidth="1"/>
    <col min="18" max="18" width="14" style="7" customWidth="1"/>
    <col min="19" max="19" width="11.44140625" style="7" customWidth="1"/>
    <col min="20" max="20" width="17.5546875" style="7" bestFit="1" customWidth="1"/>
    <col min="21" max="23" width="11.44140625" style="7"/>
    <col min="24" max="24" width="17.5546875" style="7" bestFit="1" customWidth="1"/>
    <col min="25" max="16384" width="11.44140625" style="7"/>
  </cols>
  <sheetData>
    <row r="1" spans="1:24" ht="68.25" customHeight="1" thickBot="1" x14ac:dyDescent="0.3">
      <c r="D1" s="230" t="s">
        <v>85</v>
      </c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135"/>
      <c r="V1" s="135"/>
      <c r="W1" s="135"/>
      <c r="X1" s="135"/>
    </row>
    <row r="2" spans="1:24" ht="13.8" thickBot="1" x14ac:dyDescent="0.3">
      <c r="A2" s="9"/>
      <c r="B2" s="201" t="s">
        <v>6</v>
      </c>
      <c r="C2" s="202"/>
      <c r="D2" s="202"/>
      <c r="E2" s="202"/>
      <c r="F2" s="203"/>
      <c r="G2" s="204" t="s">
        <v>7</v>
      </c>
      <c r="H2" s="205"/>
      <c r="I2" s="205"/>
      <c r="J2" s="205"/>
      <c r="K2" s="206"/>
      <c r="L2" s="224" t="s">
        <v>8</v>
      </c>
      <c r="M2" s="207"/>
      <c r="N2" s="207"/>
      <c r="O2" s="207"/>
      <c r="P2" s="225"/>
      <c r="Q2" s="208" t="s">
        <v>9</v>
      </c>
      <c r="R2" s="209"/>
      <c r="S2" s="209"/>
      <c r="T2" s="210"/>
    </row>
    <row r="3" spans="1:24" ht="27" thickBot="1" x14ac:dyDescent="0.3">
      <c r="A3" s="137" t="s">
        <v>10</v>
      </c>
      <c r="B3" s="11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6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21" t="s">
        <v>12</v>
      </c>
      <c r="M3" s="21" t="s">
        <v>13</v>
      </c>
      <c r="N3" s="22" t="s">
        <v>14</v>
      </c>
      <c r="O3" s="23" t="s">
        <v>15</v>
      </c>
      <c r="P3" s="24" t="s">
        <v>18</v>
      </c>
      <c r="Q3" s="26" t="s">
        <v>12</v>
      </c>
      <c r="R3" s="26" t="s">
        <v>13</v>
      </c>
      <c r="S3" s="27" t="s">
        <v>14</v>
      </c>
      <c r="T3" s="46" t="s">
        <v>19</v>
      </c>
    </row>
    <row r="4" spans="1:24" ht="13.8" thickBot="1" x14ac:dyDescent="0.3">
      <c r="A4" s="169" t="s">
        <v>20</v>
      </c>
      <c r="B4" s="80">
        <v>0</v>
      </c>
      <c r="C4" s="80">
        <v>0</v>
      </c>
      <c r="D4" s="80">
        <v>68</v>
      </c>
      <c r="E4" s="131">
        <f>SUM(B4:D4)</f>
        <v>68</v>
      </c>
      <c r="F4" s="136">
        <f>E4/$E$36</f>
        <v>6.3991032221460915E-6</v>
      </c>
      <c r="G4" s="80">
        <v>0</v>
      </c>
      <c r="H4" s="80">
        <v>0</v>
      </c>
      <c r="I4" s="80">
        <v>28</v>
      </c>
      <c r="J4" s="132">
        <f>SUM(G4:I4)</f>
        <v>28</v>
      </c>
      <c r="K4" s="136">
        <f>J4/E4</f>
        <v>0.41176470588235292</v>
      </c>
      <c r="L4" s="80">
        <v>0</v>
      </c>
      <c r="M4" s="80">
        <v>0</v>
      </c>
      <c r="N4" s="80">
        <v>40</v>
      </c>
      <c r="O4" s="133">
        <f>SUM(L4:N4)</f>
        <v>40</v>
      </c>
      <c r="P4" s="136">
        <f>O4/E4</f>
        <v>0.58823529411764708</v>
      </c>
      <c r="Q4" s="80">
        <v>0</v>
      </c>
      <c r="R4" s="80">
        <v>0</v>
      </c>
      <c r="S4" s="80">
        <v>0</v>
      </c>
      <c r="T4" s="134">
        <f>SUM(Q4:S4)</f>
        <v>0</v>
      </c>
    </row>
    <row r="5" spans="1:24" ht="13.8" thickBot="1" x14ac:dyDescent="0.3">
      <c r="A5" s="138" t="s">
        <v>21</v>
      </c>
      <c r="B5" s="35">
        <v>70667</v>
      </c>
      <c r="C5" s="35">
        <v>2543639</v>
      </c>
      <c r="D5" s="35">
        <v>2328499</v>
      </c>
      <c r="E5" s="131">
        <f t="shared" ref="E5:E35" si="0">SUM(B5:D5)</f>
        <v>4942805</v>
      </c>
      <c r="F5" s="136">
        <f t="shared" ref="F5:F35" si="1">E5/$E$36</f>
        <v>0.46513999120499727</v>
      </c>
      <c r="G5" s="80">
        <v>70201</v>
      </c>
      <c r="H5" s="80">
        <v>2502048</v>
      </c>
      <c r="I5" s="80">
        <v>2189601</v>
      </c>
      <c r="J5" s="132">
        <f t="shared" ref="J5:J35" si="2">SUM(G5:I5)</f>
        <v>4761850</v>
      </c>
      <c r="K5" s="136">
        <f t="shared" ref="K5:K35" si="3">J5/E5</f>
        <v>0.96339022073498748</v>
      </c>
      <c r="L5" s="35">
        <v>466</v>
      </c>
      <c r="M5" s="35">
        <v>41591</v>
      </c>
      <c r="N5" s="35">
        <v>138898</v>
      </c>
      <c r="O5" s="133">
        <f t="shared" ref="O5:O35" si="4">SUM(L5:N5)</f>
        <v>180955</v>
      </c>
      <c r="P5" s="136">
        <f t="shared" ref="P5:P35" si="5">O5/E5</f>
        <v>3.6609779265012479E-2</v>
      </c>
      <c r="Q5" s="35">
        <v>445</v>
      </c>
      <c r="R5" s="35">
        <v>201570</v>
      </c>
      <c r="S5" s="35">
        <v>123794</v>
      </c>
      <c r="T5" s="134">
        <f t="shared" ref="T5:T35" si="6">SUM(Q5:S5)</f>
        <v>325809</v>
      </c>
    </row>
    <row r="6" spans="1:24" ht="13.8" thickBot="1" x14ac:dyDescent="0.3">
      <c r="A6" s="138" t="s">
        <v>22</v>
      </c>
      <c r="B6" s="35">
        <v>82</v>
      </c>
      <c r="C6" s="35">
        <v>0</v>
      </c>
      <c r="D6" s="35">
        <v>1657</v>
      </c>
      <c r="E6" s="131">
        <f t="shared" si="0"/>
        <v>1739</v>
      </c>
      <c r="F6" s="136">
        <f t="shared" si="1"/>
        <v>1.6364765446047139E-4</v>
      </c>
      <c r="G6" s="80">
        <v>82</v>
      </c>
      <c r="H6" s="80">
        <v>0</v>
      </c>
      <c r="I6" s="35">
        <v>1631</v>
      </c>
      <c r="J6" s="132">
        <f t="shared" si="2"/>
        <v>1713</v>
      </c>
      <c r="K6" s="136">
        <f t="shared" si="3"/>
        <v>0.98504887866589996</v>
      </c>
      <c r="L6" s="35">
        <v>0</v>
      </c>
      <c r="M6" s="35">
        <v>0</v>
      </c>
      <c r="N6" s="35">
        <v>26</v>
      </c>
      <c r="O6" s="133">
        <f t="shared" si="4"/>
        <v>26</v>
      </c>
      <c r="P6" s="136">
        <f t="shared" si="5"/>
        <v>1.4951121334100058E-2</v>
      </c>
      <c r="Q6" s="35">
        <v>0</v>
      </c>
      <c r="R6" s="35">
        <v>0</v>
      </c>
      <c r="S6" s="35">
        <v>519</v>
      </c>
      <c r="T6" s="134">
        <f t="shared" si="6"/>
        <v>519</v>
      </c>
    </row>
    <row r="7" spans="1:24" ht="13.8" thickBot="1" x14ac:dyDescent="0.3">
      <c r="A7" s="138" t="s">
        <v>23</v>
      </c>
      <c r="B7" s="35">
        <v>93</v>
      </c>
      <c r="C7" s="35">
        <v>239512</v>
      </c>
      <c r="D7" s="35">
        <v>136553</v>
      </c>
      <c r="E7" s="131">
        <f t="shared" si="0"/>
        <v>376158</v>
      </c>
      <c r="F7" s="136">
        <f t="shared" si="1"/>
        <v>3.5398145144647494E-2</v>
      </c>
      <c r="G7" s="35">
        <v>93</v>
      </c>
      <c r="H7" s="35">
        <v>169868</v>
      </c>
      <c r="I7" s="35">
        <v>120763</v>
      </c>
      <c r="J7" s="132">
        <f t="shared" si="2"/>
        <v>290724</v>
      </c>
      <c r="K7" s="136">
        <f t="shared" si="3"/>
        <v>0.77287735472859809</v>
      </c>
      <c r="L7" s="35">
        <v>0</v>
      </c>
      <c r="M7" s="35">
        <v>69644</v>
      </c>
      <c r="N7" s="35">
        <v>15790</v>
      </c>
      <c r="O7" s="133">
        <f t="shared" si="4"/>
        <v>85434</v>
      </c>
      <c r="P7" s="136">
        <f t="shared" si="5"/>
        <v>0.22712264527140191</v>
      </c>
      <c r="Q7" s="35">
        <v>0</v>
      </c>
      <c r="R7" s="35">
        <v>0</v>
      </c>
      <c r="S7" s="35">
        <v>12382</v>
      </c>
      <c r="T7" s="134">
        <f t="shared" si="6"/>
        <v>12382</v>
      </c>
    </row>
    <row r="8" spans="1:24" ht="13.8" thickBot="1" x14ac:dyDescent="0.3">
      <c r="A8" s="138" t="s">
        <v>24</v>
      </c>
      <c r="B8" s="35">
        <v>40</v>
      </c>
      <c r="C8" s="35">
        <v>911161</v>
      </c>
      <c r="D8" s="35">
        <v>1688</v>
      </c>
      <c r="E8" s="131">
        <f t="shared" si="0"/>
        <v>912889</v>
      </c>
      <c r="F8" s="136">
        <f t="shared" si="1"/>
        <v>8.5906925608260645E-2</v>
      </c>
      <c r="G8" s="35">
        <v>0</v>
      </c>
      <c r="H8" s="35">
        <v>1060</v>
      </c>
      <c r="I8" s="35">
        <v>20</v>
      </c>
      <c r="J8" s="132">
        <f t="shared" si="2"/>
        <v>1080</v>
      </c>
      <c r="K8" s="136">
        <f t="shared" si="3"/>
        <v>1.183057304885917E-3</v>
      </c>
      <c r="L8" s="35">
        <v>40</v>
      </c>
      <c r="M8" s="35">
        <v>910101</v>
      </c>
      <c r="N8" s="35">
        <v>1668</v>
      </c>
      <c r="O8" s="133">
        <f t="shared" si="4"/>
        <v>911809</v>
      </c>
      <c r="P8" s="136">
        <f t="shared" si="5"/>
        <v>0.99881694269511412</v>
      </c>
      <c r="Q8" s="35">
        <v>15</v>
      </c>
      <c r="R8" s="35">
        <v>0</v>
      </c>
      <c r="S8" s="35">
        <v>387</v>
      </c>
      <c r="T8" s="134">
        <f t="shared" si="6"/>
        <v>402</v>
      </c>
    </row>
    <row r="9" spans="1:24" ht="13.8" thickBot="1" x14ac:dyDescent="0.3">
      <c r="A9" s="138" t="s">
        <v>25</v>
      </c>
      <c r="B9" s="35">
        <v>215</v>
      </c>
      <c r="C9" s="35">
        <v>0</v>
      </c>
      <c r="D9" s="35">
        <v>28783</v>
      </c>
      <c r="E9" s="131">
        <f t="shared" si="0"/>
        <v>28998</v>
      </c>
      <c r="F9" s="136">
        <f t="shared" si="1"/>
        <v>2.7288411064087113E-3</v>
      </c>
      <c r="G9" s="35">
        <v>0</v>
      </c>
      <c r="H9" s="35">
        <v>0</v>
      </c>
      <c r="I9" s="35">
        <v>6541</v>
      </c>
      <c r="J9" s="132">
        <f t="shared" si="2"/>
        <v>6541</v>
      </c>
      <c r="K9" s="136">
        <f t="shared" si="3"/>
        <v>0.22556728050210359</v>
      </c>
      <c r="L9" s="35">
        <v>215</v>
      </c>
      <c r="M9" s="35">
        <v>0</v>
      </c>
      <c r="N9" s="35">
        <v>22242</v>
      </c>
      <c r="O9" s="133">
        <f t="shared" si="4"/>
        <v>22457</v>
      </c>
      <c r="P9" s="136">
        <f t="shared" si="5"/>
        <v>0.77443271949789638</v>
      </c>
      <c r="Q9" s="35">
        <v>0</v>
      </c>
      <c r="R9" s="35">
        <v>2822</v>
      </c>
      <c r="S9" s="35">
        <v>6615</v>
      </c>
      <c r="T9" s="134">
        <f t="shared" si="6"/>
        <v>9437</v>
      </c>
    </row>
    <row r="10" spans="1:24" ht="13.8" thickBot="1" x14ac:dyDescent="0.3">
      <c r="A10" s="138" t="s">
        <v>26</v>
      </c>
      <c r="B10" s="35">
        <v>376</v>
      </c>
      <c r="C10" s="35">
        <v>31270</v>
      </c>
      <c r="D10" s="35">
        <v>63810</v>
      </c>
      <c r="E10" s="131">
        <f t="shared" si="0"/>
        <v>95456</v>
      </c>
      <c r="F10" s="136">
        <f t="shared" si="1"/>
        <v>8.9828352525467246E-3</v>
      </c>
      <c r="G10" s="35">
        <v>257</v>
      </c>
      <c r="H10" s="35">
        <v>21966</v>
      </c>
      <c r="I10" s="35">
        <v>17756</v>
      </c>
      <c r="J10" s="132">
        <f t="shared" si="2"/>
        <v>39979</v>
      </c>
      <c r="K10" s="136">
        <f t="shared" si="3"/>
        <v>0.41882123700972174</v>
      </c>
      <c r="L10" s="35">
        <v>119</v>
      </c>
      <c r="M10" s="35">
        <v>9304</v>
      </c>
      <c r="N10" s="35">
        <v>46054</v>
      </c>
      <c r="O10" s="133">
        <f t="shared" si="4"/>
        <v>55477</v>
      </c>
      <c r="P10" s="136">
        <f t="shared" si="5"/>
        <v>0.58117876299027826</v>
      </c>
      <c r="Q10" s="35">
        <v>39</v>
      </c>
      <c r="R10" s="35">
        <v>99570</v>
      </c>
      <c r="S10" s="35">
        <v>15750</v>
      </c>
      <c r="T10" s="134">
        <f t="shared" si="6"/>
        <v>115359</v>
      </c>
    </row>
    <row r="11" spans="1:24" ht="13.8" thickBot="1" x14ac:dyDescent="0.3">
      <c r="A11" s="138" t="s">
        <v>27</v>
      </c>
      <c r="B11" s="35">
        <v>930</v>
      </c>
      <c r="C11" s="35">
        <v>70215</v>
      </c>
      <c r="D11" s="35">
        <v>168049</v>
      </c>
      <c r="E11" s="131">
        <f t="shared" si="0"/>
        <v>239194</v>
      </c>
      <c r="F11" s="136">
        <f t="shared" si="1"/>
        <v>2.2509222001735475E-2</v>
      </c>
      <c r="G11" s="35">
        <v>605</v>
      </c>
      <c r="H11" s="35">
        <v>61017</v>
      </c>
      <c r="I11" s="35">
        <v>38915</v>
      </c>
      <c r="J11" s="132">
        <f t="shared" si="2"/>
        <v>100537</v>
      </c>
      <c r="K11" s="136">
        <f t="shared" si="3"/>
        <v>0.42031572698311831</v>
      </c>
      <c r="L11" s="35">
        <v>325</v>
      </c>
      <c r="M11" s="35">
        <v>9198</v>
      </c>
      <c r="N11" s="35">
        <v>129134</v>
      </c>
      <c r="O11" s="133">
        <f t="shared" si="4"/>
        <v>138657</v>
      </c>
      <c r="P11" s="136">
        <f t="shared" si="5"/>
        <v>0.57968427301688175</v>
      </c>
      <c r="Q11" s="35">
        <v>201</v>
      </c>
      <c r="R11" s="35">
        <v>125692</v>
      </c>
      <c r="S11" s="35">
        <v>179442</v>
      </c>
      <c r="T11" s="134">
        <f t="shared" si="6"/>
        <v>305335</v>
      </c>
    </row>
    <row r="12" spans="1:24" ht="13.8" thickBot="1" x14ac:dyDescent="0.3">
      <c r="A12" s="138" t="s">
        <v>28</v>
      </c>
      <c r="B12" s="35">
        <v>37</v>
      </c>
      <c r="C12" s="35">
        <v>0</v>
      </c>
      <c r="D12" s="35">
        <v>13939</v>
      </c>
      <c r="E12" s="131">
        <f t="shared" si="0"/>
        <v>13976</v>
      </c>
      <c r="F12" s="136">
        <f t="shared" si="1"/>
        <v>1.3152039210693202E-3</v>
      </c>
      <c r="G12" s="35">
        <v>30</v>
      </c>
      <c r="H12" s="35">
        <v>0</v>
      </c>
      <c r="I12" s="35">
        <v>12196</v>
      </c>
      <c r="J12" s="132">
        <f t="shared" si="2"/>
        <v>12226</v>
      </c>
      <c r="K12" s="136">
        <f t="shared" si="3"/>
        <v>0.87478534630795646</v>
      </c>
      <c r="L12" s="35">
        <v>7</v>
      </c>
      <c r="M12" s="35">
        <v>0</v>
      </c>
      <c r="N12" s="35">
        <v>1743</v>
      </c>
      <c r="O12" s="133">
        <f t="shared" si="4"/>
        <v>1750</v>
      </c>
      <c r="P12" s="136">
        <f t="shared" si="5"/>
        <v>0.12521465369204351</v>
      </c>
      <c r="Q12" s="35">
        <v>1261</v>
      </c>
      <c r="R12" s="35">
        <v>1376</v>
      </c>
      <c r="S12" s="35">
        <v>7384</v>
      </c>
      <c r="T12" s="134">
        <f t="shared" si="6"/>
        <v>10021</v>
      </c>
    </row>
    <row r="13" spans="1:24" ht="13.8" thickBot="1" x14ac:dyDescent="0.3">
      <c r="A13" s="138" t="s">
        <v>29</v>
      </c>
      <c r="B13" s="35">
        <v>6</v>
      </c>
      <c r="C13" s="35">
        <v>130</v>
      </c>
      <c r="D13" s="35">
        <v>3573</v>
      </c>
      <c r="E13" s="131">
        <f t="shared" si="0"/>
        <v>3709</v>
      </c>
      <c r="F13" s="136">
        <f t="shared" si="1"/>
        <v>3.4903343898440965E-4</v>
      </c>
      <c r="G13" s="35">
        <v>6</v>
      </c>
      <c r="H13" s="35">
        <v>130</v>
      </c>
      <c r="I13" s="35">
        <v>1140</v>
      </c>
      <c r="J13" s="132">
        <f t="shared" si="2"/>
        <v>1276</v>
      </c>
      <c r="K13" s="136">
        <f t="shared" si="3"/>
        <v>0.34402803990293879</v>
      </c>
      <c r="L13" s="35">
        <v>0</v>
      </c>
      <c r="M13" s="35">
        <v>0</v>
      </c>
      <c r="N13" s="35">
        <v>2433</v>
      </c>
      <c r="O13" s="133">
        <f t="shared" si="4"/>
        <v>2433</v>
      </c>
      <c r="P13" s="136">
        <f t="shared" si="5"/>
        <v>0.65597196009706116</v>
      </c>
      <c r="Q13" s="35">
        <v>0</v>
      </c>
      <c r="R13" s="35">
        <v>773</v>
      </c>
      <c r="S13" s="35">
        <v>1266</v>
      </c>
      <c r="T13" s="134">
        <f t="shared" si="6"/>
        <v>2039</v>
      </c>
    </row>
    <row r="14" spans="1:24" ht="13.8" thickBot="1" x14ac:dyDescent="0.3">
      <c r="A14" s="138" t="s">
        <v>30</v>
      </c>
      <c r="B14" s="35">
        <v>820</v>
      </c>
      <c r="C14" s="35">
        <v>8965</v>
      </c>
      <c r="D14" s="35">
        <v>40041</v>
      </c>
      <c r="E14" s="131">
        <f t="shared" si="0"/>
        <v>49826</v>
      </c>
      <c r="F14" s="136">
        <f t="shared" si="1"/>
        <v>4.6888487815683992E-3</v>
      </c>
      <c r="G14" s="35">
        <v>86</v>
      </c>
      <c r="H14" s="35">
        <v>7717</v>
      </c>
      <c r="I14" s="35">
        <v>17084</v>
      </c>
      <c r="J14" s="132">
        <f t="shared" si="2"/>
        <v>24887</v>
      </c>
      <c r="K14" s="136">
        <f t="shared" si="3"/>
        <v>0.49947818408060046</v>
      </c>
      <c r="L14" s="35">
        <v>734</v>
      </c>
      <c r="M14" s="35">
        <v>1248</v>
      </c>
      <c r="N14" s="35">
        <v>22957</v>
      </c>
      <c r="O14" s="133">
        <f t="shared" si="4"/>
        <v>24939</v>
      </c>
      <c r="P14" s="136">
        <f t="shared" si="5"/>
        <v>0.50052181591939948</v>
      </c>
      <c r="Q14" s="35">
        <v>120</v>
      </c>
      <c r="R14" s="35">
        <v>37125</v>
      </c>
      <c r="S14" s="35">
        <v>41922</v>
      </c>
      <c r="T14" s="134">
        <f t="shared" si="6"/>
        <v>79167</v>
      </c>
    </row>
    <row r="15" spans="1:24" ht="13.8" thickBot="1" x14ac:dyDescent="0.3">
      <c r="A15" s="138" t="s">
        <v>31</v>
      </c>
      <c r="B15" s="35">
        <v>0</v>
      </c>
      <c r="C15" s="35">
        <v>0</v>
      </c>
      <c r="D15" s="35">
        <v>11882</v>
      </c>
      <c r="E15" s="131">
        <f t="shared" si="0"/>
        <v>11882</v>
      </c>
      <c r="F15" s="136">
        <f t="shared" si="1"/>
        <v>1.1181491836108803E-3</v>
      </c>
      <c r="G15" s="35">
        <v>0</v>
      </c>
      <c r="H15" s="35">
        <v>0</v>
      </c>
      <c r="I15" s="35">
        <v>8360</v>
      </c>
      <c r="J15" s="132">
        <f t="shared" si="2"/>
        <v>8360</v>
      </c>
      <c r="K15" s="136">
        <f t="shared" si="3"/>
        <v>0.70358525500757452</v>
      </c>
      <c r="L15" s="35">
        <v>0</v>
      </c>
      <c r="M15" s="35">
        <v>0</v>
      </c>
      <c r="N15" s="35">
        <v>3522</v>
      </c>
      <c r="O15" s="133">
        <f t="shared" si="4"/>
        <v>3522</v>
      </c>
      <c r="P15" s="136">
        <f t="shared" si="5"/>
        <v>0.29641474499242554</v>
      </c>
      <c r="Q15" s="35">
        <v>0</v>
      </c>
      <c r="R15" s="35">
        <v>141</v>
      </c>
      <c r="S15" s="35">
        <v>733</v>
      </c>
      <c r="T15" s="134">
        <f t="shared" si="6"/>
        <v>874</v>
      </c>
    </row>
    <row r="16" spans="1:24" ht="13.8" thickBot="1" x14ac:dyDescent="0.3">
      <c r="A16" s="138" t="s">
        <v>32</v>
      </c>
      <c r="B16" s="35">
        <v>0</v>
      </c>
      <c r="C16" s="35">
        <v>0</v>
      </c>
      <c r="D16" s="35">
        <v>10835</v>
      </c>
      <c r="E16" s="131">
        <f t="shared" si="0"/>
        <v>10835</v>
      </c>
      <c r="F16" s="136">
        <f t="shared" si="1"/>
        <v>1.0196218148816603E-3</v>
      </c>
      <c r="G16" s="35">
        <v>0</v>
      </c>
      <c r="H16" s="35">
        <v>0</v>
      </c>
      <c r="I16" s="35">
        <v>376</v>
      </c>
      <c r="J16" s="132">
        <f t="shared" si="2"/>
        <v>376</v>
      </c>
      <c r="K16" s="136">
        <f t="shared" si="3"/>
        <v>3.4702353484079372E-2</v>
      </c>
      <c r="L16" s="35">
        <v>0</v>
      </c>
      <c r="M16" s="35">
        <v>0</v>
      </c>
      <c r="N16" s="35">
        <v>10459</v>
      </c>
      <c r="O16" s="133">
        <f t="shared" si="4"/>
        <v>10459</v>
      </c>
      <c r="P16" s="136">
        <f t="shared" si="5"/>
        <v>0.96529764651592065</v>
      </c>
      <c r="Q16" s="35">
        <v>0</v>
      </c>
      <c r="R16" s="35">
        <v>264</v>
      </c>
      <c r="S16" s="35">
        <v>32</v>
      </c>
      <c r="T16" s="134">
        <f t="shared" si="6"/>
        <v>296</v>
      </c>
    </row>
    <row r="17" spans="1:20" ht="13.8" thickBot="1" x14ac:dyDescent="0.3">
      <c r="A17" s="138" t="s">
        <v>33</v>
      </c>
      <c r="B17" s="35">
        <v>37</v>
      </c>
      <c r="C17" s="35">
        <v>0</v>
      </c>
      <c r="D17" s="35">
        <v>21094</v>
      </c>
      <c r="E17" s="131">
        <f t="shared" si="0"/>
        <v>21131</v>
      </c>
      <c r="F17" s="136">
        <f t="shared" si="1"/>
        <v>1.9885213262818978E-3</v>
      </c>
      <c r="G17" s="35">
        <v>37</v>
      </c>
      <c r="H17" s="35">
        <v>0</v>
      </c>
      <c r="I17" s="35">
        <v>10426</v>
      </c>
      <c r="J17" s="132">
        <f t="shared" si="2"/>
        <v>10463</v>
      </c>
      <c r="K17" s="136">
        <f t="shared" si="3"/>
        <v>0.49514930670578772</v>
      </c>
      <c r="L17" s="35">
        <v>0</v>
      </c>
      <c r="M17" s="35">
        <v>0</v>
      </c>
      <c r="N17" s="35">
        <v>10668</v>
      </c>
      <c r="O17" s="133">
        <f t="shared" si="4"/>
        <v>10668</v>
      </c>
      <c r="P17" s="136">
        <f t="shared" si="5"/>
        <v>0.50485069329421228</v>
      </c>
      <c r="Q17" s="35">
        <v>36</v>
      </c>
      <c r="R17" s="35">
        <v>20246</v>
      </c>
      <c r="S17" s="35">
        <v>10496</v>
      </c>
      <c r="T17" s="134">
        <f t="shared" si="6"/>
        <v>30778</v>
      </c>
    </row>
    <row r="18" spans="1:20" ht="13.8" thickBot="1" x14ac:dyDescent="0.3">
      <c r="A18" s="138" t="s">
        <v>34</v>
      </c>
      <c r="B18" s="35">
        <v>493</v>
      </c>
      <c r="C18" s="35">
        <v>34367</v>
      </c>
      <c r="D18" s="35">
        <v>251856</v>
      </c>
      <c r="E18" s="131">
        <f t="shared" si="0"/>
        <v>286716</v>
      </c>
      <c r="F18" s="136">
        <f t="shared" si="1"/>
        <v>2.6981254109424101E-2</v>
      </c>
      <c r="G18" s="35">
        <v>341</v>
      </c>
      <c r="H18" s="35">
        <v>31568</v>
      </c>
      <c r="I18" s="35">
        <v>175886</v>
      </c>
      <c r="J18" s="132">
        <f t="shared" si="2"/>
        <v>207795</v>
      </c>
      <c r="K18" s="136">
        <f t="shared" si="3"/>
        <v>0.72474155610429836</v>
      </c>
      <c r="L18" s="35">
        <v>152</v>
      </c>
      <c r="M18" s="35">
        <v>2799</v>
      </c>
      <c r="N18" s="35">
        <v>75970</v>
      </c>
      <c r="O18" s="133">
        <f t="shared" si="4"/>
        <v>78921</v>
      </c>
      <c r="P18" s="136">
        <f t="shared" si="5"/>
        <v>0.27525844389570164</v>
      </c>
      <c r="Q18" s="35">
        <v>92</v>
      </c>
      <c r="R18" s="35">
        <v>458835</v>
      </c>
      <c r="S18" s="35">
        <v>47874</v>
      </c>
      <c r="T18" s="134">
        <f t="shared" si="6"/>
        <v>506801</v>
      </c>
    </row>
    <row r="19" spans="1:20" ht="13.8" thickBot="1" x14ac:dyDescent="0.3">
      <c r="A19" s="138" t="s">
        <v>35</v>
      </c>
      <c r="B19" s="35">
        <v>0</v>
      </c>
      <c r="C19" s="35">
        <v>709</v>
      </c>
      <c r="D19" s="35">
        <v>893</v>
      </c>
      <c r="E19" s="131">
        <f t="shared" si="0"/>
        <v>1602</v>
      </c>
      <c r="F19" s="136">
        <f t="shared" si="1"/>
        <v>1.5075534355703E-4</v>
      </c>
      <c r="G19" s="35">
        <v>0</v>
      </c>
      <c r="H19" s="35">
        <v>598</v>
      </c>
      <c r="I19" s="35">
        <v>141</v>
      </c>
      <c r="J19" s="132">
        <f t="shared" si="2"/>
        <v>739</v>
      </c>
      <c r="K19" s="136">
        <f t="shared" si="3"/>
        <v>0.46129837702871412</v>
      </c>
      <c r="L19" s="35">
        <v>0</v>
      </c>
      <c r="M19" s="35">
        <v>111</v>
      </c>
      <c r="N19" s="35">
        <v>752</v>
      </c>
      <c r="O19" s="133">
        <f t="shared" si="4"/>
        <v>863</v>
      </c>
      <c r="P19" s="136">
        <f t="shared" si="5"/>
        <v>0.53870162297128588</v>
      </c>
      <c r="Q19" s="35">
        <v>0</v>
      </c>
      <c r="R19" s="35">
        <v>0</v>
      </c>
      <c r="S19" s="35">
        <v>105</v>
      </c>
      <c r="T19" s="134">
        <f t="shared" si="6"/>
        <v>105</v>
      </c>
    </row>
    <row r="20" spans="1:20" ht="13.8" thickBot="1" x14ac:dyDescent="0.3">
      <c r="A20" s="138" t="s">
        <v>36</v>
      </c>
      <c r="B20" s="35">
        <v>0</v>
      </c>
      <c r="C20" s="35">
        <v>0</v>
      </c>
      <c r="D20" s="35">
        <v>476</v>
      </c>
      <c r="E20" s="131">
        <f t="shared" si="0"/>
        <v>476</v>
      </c>
      <c r="F20" s="136">
        <f t="shared" si="1"/>
        <v>4.479372255502264E-5</v>
      </c>
      <c r="G20" s="35">
        <v>0</v>
      </c>
      <c r="H20" s="35">
        <v>0</v>
      </c>
      <c r="I20" s="35">
        <v>0</v>
      </c>
      <c r="J20" s="132">
        <f t="shared" si="2"/>
        <v>0</v>
      </c>
      <c r="K20" s="136">
        <f t="shared" si="3"/>
        <v>0</v>
      </c>
      <c r="L20" s="35">
        <v>0</v>
      </c>
      <c r="M20" s="35">
        <v>0</v>
      </c>
      <c r="N20" s="35">
        <v>476</v>
      </c>
      <c r="O20" s="133">
        <f t="shared" si="4"/>
        <v>476</v>
      </c>
      <c r="P20" s="136">
        <f t="shared" si="5"/>
        <v>1</v>
      </c>
      <c r="Q20" s="35">
        <v>0</v>
      </c>
      <c r="R20" s="35">
        <v>300</v>
      </c>
      <c r="S20" s="35">
        <v>427</v>
      </c>
      <c r="T20" s="134">
        <f t="shared" si="6"/>
        <v>727</v>
      </c>
    </row>
    <row r="21" spans="1:20" ht="13.8" thickBot="1" x14ac:dyDescent="0.3">
      <c r="A21" s="138" t="s">
        <v>37</v>
      </c>
      <c r="B21" s="35">
        <v>672</v>
      </c>
      <c r="C21" s="35">
        <v>56165</v>
      </c>
      <c r="D21" s="35">
        <v>20988</v>
      </c>
      <c r="E21" s="131">
        <f t="shared" si="0"/>
        <v>77825</v>
      </c>
      <c r="F21" s="136">
        <f t="shared" si="1"/>
        <v>7.323679533287053E-3</v>
      </c>
      <c r="G21" s="35">
        <v>0</v>
      </c>
      <c r="H21" s="35">
        <v>51650</v>
      </c>
      <c r="I21" s="35">
        <v>15974</v>
      </c>
      <c r="J21" s="132">
        <f t="shared" si="2"/>
        <v>67624</v>
      </c>
      <c r="K21" s="136">
        <f t="shared" si="3"/>
        <v>0.86892386765178287</v>
      </c>
      <c r="L21" s="35">
        <v>672</v>
      </c>
      <c r="M21" s="35">
        <v>4515</v>
      </c>
      <c r="N21" s="35">
        <v>5014</v>
      </c>
      <c r="O21" s="133">
        <f t="shared" si="4"/>
        <v>10201</v>
      </c>
      <c r="P21" s="136">
        <f t="shared" si="5"/>
        <v>0.13107613234821716</v>
      </c>
      <c r="Q21" s="35">
        <v>22</v>
      </c>
      <c r="R21" s="35">
        <v>336</v>
      </c>
      <c r="S21" s="35">
        <v>4784</v>
      </c>
      <c r="T21" s="134">
        <f t="shared" si="6"/>
        <v>5142</v>
      </c>
    </row>
    <row r="22" spans="1:20" ht="13.8" thickBot="1" x14ac:dyDescent="0.3">
      <c r="A22" s="138" t="s">
        <v>38</v>
      </c>
      <c r="B22" s="35">
        <v>0</v>
      </c>
      <c r="C22" s="35">
        <v>0</v>
      </c>
      <c r="D22" s="35">
        <v>3207</v>
      </c>
      <c r="E22" s="131">
        <f t="shared" si="0"/>
        <v>3207</v>
      </c>
      <c r="F22" s="136">
        <f t="shared" si="1"/>
        <v>3.0179300049150757E-4</v>
      </c>
      <c r="G22" s="35">
        <v>0</v>
      </c>
      <c r="H22" s="35">
        <v>0</v>
      </c>
      <c r="I22" s="35">
        <v>2731</v>
      </c>
      <c r="J22" s="132">
        <f t="shared" si="2"/>
        <v>2731</v>
      </c>
      <c r="K22" s="136">
        <f t="shared" si="3"/>
        <v>0.85157468038665418</v>
      </c>
      <c r="L22" s="35">
        <v>0</v>
      </c>
      <c r="M22" s="35">
        <v>0</v>
      </c>
      <c r="N22" s="35">
        <v>476</v>
      </c>
      <c r="O22" s="133">
        <f t="shared" si="4"/>
        <v>476</v>
      </c>
      <c r="P22" s="136">
        <f t="shared" si="5"/>
        <v>0.14842531961334582</v>
      </c>
      <c r="Q22" s="35">
        <v>0</v>
      </c>
      <c r="R22" s="35">
        <v>0</v>
      </c>
      <c r="S22" s="35">
        <v>1658</v>
      </c>
      <c r="T22" s="134">
        <f t="shared" si="6"/>
        <v>1658</v>
      </c>
    </row>
    <row r="23" spans="1:20" ht="13.8" thickBot="1" x14ac:dyDescent="0.3">
      <c r="A23" s="138" t="s">
        <v>39</v>
      </c>
      <c r="B23" s="35">
        <v>0</v>
      </c>
      <c r="C23" s="35">
        <v>0</v>
      </c>
      <c r="D23" s="35">
        <v>11437</v>
      </c>
      <c r="E23" s="131">
        <f t="shared" si="0"/>
        <v>11437</v>
      </c>
      <c r="F23" s="136">
        <f t="shared" si="1"/>
        <v>1.0762726992894832E-3</v>
      </c>
      <c r="G23" s="35">
        <v>0</v>
      </c>
      <c r="H23" s="35">
        <v>0</v>
      </c>
      <c r="I23" s="35">
        <v>865</v>
      </c>
      <c r="J23" s="132">
        <f t="shared" si="2"/>
        <v>865</v>
      </c>
      <c r="K23" s="136">
        <f t="shared" si="3"/>
        <v>7.5631721605316074E-2</v>
      </c>
      <c r="L23" s="35">
        <v>0</v>
      </c>
      <c r="M23" s="35">
        <v>0</v>
      </c>
      <c r="N23" s="35">
        <v>10572</v>
      </c>
      <c r="O23" s="133">
        <f t="shared" si="4"/>
        <v>10572</v>
      </c>
      <c r="P23" s="136">
        <f t="shared" si="5"/>
        <v>0.92436827839468394</v>
      </c>
      <c r="Q23" s="35">
        <v>0</v>
      </c>
      <c r="R23" s="35">
        <v>17529</v>
      </c>
      <c r="S23" s="35">
        <v>4917</v>
      </c>
      <c r="T23" s="134">
        <f t="shared" si="6"/>
        <v>22446</v>
      </c>
    </row>
    <row r="24" spans="1:20" ht="13.8" thickBot="1" x14ac:dyDescent="0.3">
      <c r="A24" s="138" t="s">
        <v>40</v>
      </c>
      <c r="B24" s="35">
        <v>56</v>
      </c>
      <c r="C24" s="35">
        <v>451972</v>
      </c>
      <c r="D24" s="35">
        <v>631286</v>
      </c>
      <c r="E24" s="131">
        <f t="shared" si="0"/>
        <v>1083314</v>
      </c>
      <c r="F24" s="136">
        <f t="shared" si="1"/>
        <v>0.10194467805876428</v>
      </c>
      <c r="G24" s="35">
        <v>45</v>
      </c>
      <c r="H24" s="35">
        <v>451972</v>
      </c>
      <c r="I24" s="35">
        <v>610811</v>
      </c>
      <c r="J24" s="132">
        <f t="shared" si="2"/>
        <v>1062828</v>
      </c>
      <c r="K24" s="136">
        <f t="shared" si="3"/>
        <v>0.98108950867430866</v>
      </c>
      <c r="L24" s="35">
        <v>11</v>
      </c>
      <c r="M24" s="35">
        <v>0</v>
      </c>
      <c r="N24" s="35">
        <v>20475</v>
      </c>
      <c r="O24" s="133">
        <f t="shared" si="4"/>
        <v>20486</v>
      </c>
      <c r="P24" s="136">
        <f t="shared" si="5"/>
        <v>1.891049132569135E-2</v>
      </c>
      <c r="Q24" s="35">
        <v>235</v>
      </c>
      <c r="R24" s="35">
        <v>173126</v>
      </c>
      <c r="S24" s="35">
        <v>32991</v>
      </c>
      <c r="T24" s="134">
        <f t="shared" si="6"/>
        <v>206352</v>
      </c>
    </row>
    <row r="25" spans="1:20" ht="13.8" thickBot="1" x14ac:dyDescent="0.3">
      <c r="A25" s="138" t="s">
        <v>41</v>
      </c>
      <c r="B25" s="35">
        <v>4272</v>
      </c>
      <c r="C25" s="35">
        <v>29571</v>
      </c>
      <c r="D25" s="35">
        <v>52807</v>
      </c>
      <c r="E25" s="131">
        <f t="shared" si="0"/>
        <v>86650</v>
      </c>
      <c r="F25" s="136">
        <f t="shared" si="1"/>
        <v>8.1541513852788072E-3</v>
      </c>
      <c r="G25" s="35">
        <v>4224</v>
      </c>
      <c r="H25" s="35">
        <v>16970</v>
      </c>
      <c r="I25" s="35">
        <v>25568</v>
      </c>
      <c r="J25" s="132">
        <f t="shared" si="2"/>
        <v>46762</v>
      </c>
      <c r="K25" s="136">
        <f t="shared" si="3"/>
        <v>0.53966532025389502</v>
      </c>
      <c r="L25" s="35">
        <v>48</v>
      </c>
      <c r="M25" s="35">
        <v>12601</v>
      </c>
      <c r="N25" s="35">
        <v>27239</v>
      </c>
      <c r="O25" s="133">
        <f t="shared" si="4"/>
        <v>39888</v>
      </c>
      <c r="P25" s="136">
        <f t="shared" si="5"/>
        <v>0.46033467974610504</v>
      </c>
      <c r="Q25" s="35">
        <v>0</v>
      </c>
      <c r="R25" s="35">
        <v>0</v>
      </c>
      <c r="S25" s="35">
        <v>3325</v>
      </c>
      <c r="T25" s="134">
        <f t="shared" si="6"/>
        <v>3325</v>
      </c>
    </row>
    <row r="26" spans="1:20" ht="13.8" thickBot="1" x14ac:dyDescent="0.3">
      <c r="A26" s="138" t="s">
        <v>42</v>
      </c>
      <c r="B26" s="35">
        <v>16</v>
      </c>
      <c r="C26" s="35">
        <v>4406</v>
      </c>
      <c r="D26" s="35">
        <v>4949</v>
      </c>
      <c r="E26" s="131">
        <f t="shared" si="0"/>
        <v>9371</v>
      </c>
      <c r="F26" s="136">
        <f t="shared" si="1"/>
        <v>8.8185288668722096E-4</v>
      </c>
      <c r="G26" s="35">
        <v>16</v>
      </c>
      <c r="H26" s="35">
        <v>4179</v>
      </c>
      <c r="I26" s="35">
        <v>2678</v>
      </c>
      <c r="J26" s="132">
        <f t="shared" si="2"/>
        <v>6873</v>
      </c>
      <c r="K26" s="136">
        <f t="shared" si="3"/>
        <v>0.73343293138405719</v>
      </c>
      <c r="L26" s="35">
        <v>0</v>
      </c>
      <c r="M26" s="35">
        <v>227</v>
      </c>
      <c r="N26" s="35">
        <v>2271</v>
      </c>
      <c r="O26" s="133">
        <f t="shared" si="4"/>
        <v>2498</v>
      </c>
      <c r="P26" s="136">
        <f t="shared" si="5"/>
        <v>0.26656706861594281</v>
      </c>
      <c r="Q26" s="35">
        <v>0</v>
      </c>
      <c r="R26" s="35">
        <v>0</v>
      </c>
      <c r="S26" s="35">
        <v>1307</v>
      </c>
      <c r="T26" s="134">
        <f t="shared" si="6"/>
        <v>1307</v>
      </c>
    </row>
    <row r="27" spans="1:20" ht="13.8" thickBot="1" x14ac:dyDescent="0.3">
      <c r="A27" s="138" t="s">
        <v>43</v>
      </c>
      <c r="B27" s="35">
        <v>79</v>
      </c>
      <c r="C27" s="35">
        <v>1313</v>
      </c>
      <c r="D27" s="35">
        <v>9134</v>
      </c>
      <c r="E27" s="131">
        <f t="shared" si="0"/>
        <v>10526</v>
      </c>
      <c r="F27" s="136">
        <f t="shared" si="1"/>
        <v>9.9054353700455539E-4</v>
      </c>
      <c r="G27" s="35">
        <v>79</v>
      </c>
      <c r="H27" s="35">
        <v>674</v>
      </c>
      <c r="I27" s="35">
        <v>4523</v>
      </c>
      <c r="J27" s="132">
        <f t="shared" si="2"/>
        <v>5276</v>
      </c>
      <c r="K27" s="136">
        <f t="shared" si="3"/>
        <v>0.5012350370511115</v>
      </c>
      <c r="L27" s="35">
        <v>0</v>
      </c>
      <c r="M27" s="35">
        <v>639</v>
      </c>
      <c r="N27" s="35">
        <v>4611</v>
      </c>
      <c r="O27" s="133">
        <f t="shared" si="4"/>
        <v>5250</v>
      </c>
      <c r="P27" s="136">
        <f t="shared" si="5"/>
        <v>0.49876496294888845</v>
      </c>
      <c r="Q27" s="35">
        <v>28</v>
      </c>
      <c r="R27" s="35">
        <v>0</v>
      </c>
      <c r="S27" s="35">
        <v>286</v>
      </c>
      <c r="T27" s="134">
        <f t="shared" si="6"/>
        <v>314</v>
      </c>
    </row>
    <row r="28" spans="1:20" ht="13.8" thickBot="1" x14ac:dyDescent="0.3">
      <c r="A28" s="138" t="s">
        <v>44</v>
      </c>
      <c r="B28" s="35">
        <v>958</v>
      </c>
      <c r="C28" s="35">
        <v>88036</v>
      </c>
      <c r="D28" s="35">
        <v>71767</v>
      </c>
      <c r="E28" s="131">
        <f t="shared" si="0"/>
        <v>160761</v>
      </c>
      <c r="F28" s="136">
        <f t="shared" si="1"/>
        <v>1.5128326957285703E-2</v>
      </c>
      <c r="G28" s="35">
        <v>881</v>
      </c>
      <c r="H28" s="35">
        <v>66401</v>
      </c>
      <c r="I28" s="35">
        <v>32749</v>
      </c>
      <c r="J28" s="132">
        <f t="shared" si="2"/>
        <v>100031</v>
      </c>
      <c r="K28" s="136">
        <f t="shared" si="3"/>
        <v>0.62223424835625551</v>
      </c>
      <c r="L28" s="35">
        <v>77</v>
      </c>
      <c r="M28" s="35">
        <v>21635</v>
      </c>
      <c r="N28" s="35">
        <v>39018</v>
      </c>
      <c r="O28" s="133">
        <f t="shared" si="4"/>
        <v>60730</v>
      </c>
      <c r="P28" s="136">
        <f t="shared" si="5"/>
        <v>0.37776575164374443</v>
      </c>
      <c r="Q28" s="35">
        <v>35</v>
      </c>
      <c r="R28" s="35">
        <v>104559</v>
      </c>
      <c r="S28" s="35">
        <v>38525</v>
      </c>
      <c r="T28" s="134">
        <f t="shared" si="6"/>
        <v>143119</v>
      </c>
    </row>
    <row r="29" spans="1:20" ht="13.8" thickBot="1" x14ac:dyDescent="0.3">
      <c r="A29" s="138" t="s">
        <v>45</v>
      </c>
      <c r="B29" s="35">
        <v>32</v>
      </c>
      <c r="C29" s="35">
        <v>406088</v>
      </c>
      <c r="D29" s="35">
        <v>126852</v>
      </c>
      <c r="E29" s="131">
        <f t="shared" si="0"/>
        <v>532972</v>
      </c>
      <c r="F29" s="136">
        <f t="shared" si="1"/>
        <v>5.0155041801671275E-2</v>
      </c>
      <c r="G29" s="35">
        <v>25</v>
      </c>
      <c r="H29" s="35">
        <v>143243</v>
      </c>
      <c r="I29" s="35">
        <v>74781</v>
      </c>
      <c r="J29" s="132">
        <f t="shared" si="2"/>
        <v>218049</v>
      </c>
      <c r="K29" s="136">
        <f t="shared" si="3"/>
        <v>0.40911905315851488</v>
      </c>
      <c r="L29" s="35">
        <v>7</v>
      </c>
      <c r="M29" s="35">
        <v>262845</v>
      </c>
      <c r="N29" s="35">
        <v>52071</v>
      </c>
      <c r="O29" s="133">
        <f t="shared" si="4"/>
        <v>314923</v>
      </c>
      <c r="P29" s="136">
        <f t="shared" si="5"/>
        <v>0.59088094684148507</v>
      </c>
      <c r="Q29" s="35">
        <v>140</v>
      </c>
      <c r="R29" s="35">
        <v>29283</v>
      </c>
      <c r="S29" s="35">
        <v>89252</v>
      </c>
      <c r="T29" s="134">
        <f t="shared" si="6"/>
        <v>118675</v>
      </c>
    </row>
    <row r="30" spans="1:20" ht="13.8" thickBot="1" x14ac:dyDescent="0.3">
      <c r="A30" s="138" t="s">
        <v>46</v>
      </c>
      <c r="B30" s="35">
        <v>360</v>
      </c>
      <c r="C30" s="35">
        <v>2030</v>
      </c>
      <c r="D30" s="35">
        <v>31748</v>
      </c>
      <c r="E30" s="131">
        <f t="shared" si="0"/>
        <v>34138</v>
      </c>
      <c r="F30" s="136">
        <f t="shared" si="1"/>
        <v>3.2125380264356363E-3</v>
      </c>
      <c r="G30" s="35">
        <v>319</v>
      </c>
      <c r="H30" s="35">
        <v>2020</v>
      </c>
      <c r="I30" s="35">
        <v>25625</v>
      </c>
      <c r="J30" s="132">
        <f t="shared" si="2"/>
        <v>27964</v>
      </c>
      <c r="K30" s="136">
        <f t="shared" si="3"/>
        <v>0.81914581990743451</v>
      </c>
      <c r="L30" s="35">
        <v>41</v>
      </c>
      <c r="M30" s="35">
        <v>10</v>
      </c>
      <c r="N30" s="35">
        <v>6123</v>
      </c>
      <c r="O30" s="133">
        <f t="shared" si="4"/>
        <v>6174</v>
      </c>
      <c r="P30" s="136">
        <f t="shared" si="5"/>
        <v>0.18085418009256546</v>
      </c>
      <c r="Q30" s="35">
        <v>73</v>
      </c>
      <c r="R30" s="35">
        <v>14676</v>
      </c>
      <c r="S30" s="35">
        <v>4767</v>
      </c>
      <c r="T30" s="134">
        <f t="shared" si="6"/>
        <v>19516</v>
      </c>
    </row>
    <row r="31" spans="1:20" ht="13.8" thickBot="1" x14ac:dyDescent="0.3">
      <c r="A31" s="138" t="s">
        <v>47</v>
      </c>
      <c r="B31" s="35">
        <v>44</v>
      </c>
      <c r="C31" s="35">
        <v>23706</v>
      </c>
      <c r="D31" s="35">
        <v>7186</v>
      </c>
      <c r="E31" s="131">
        <f t="shared" si="0"/>
        <v>30936</v>
      </c>
      <c r="F31" s="136">
        <f t="shared" si="1"/>
        <v>2.9112155482398749E-3</v>
      </c>
      <c r="G31" s="35">
        <v>8</v>
      </c>
      <c r="H31" s="35">
        <v>4746</v>
      </c>
      <c r="I31" s="35">
        <v>383</v>
      </c>
      <c r="J31" s="132">
        <f t="shared" si="2"/>
        <v>5137</v>
      </c>
      <c r="K31" s="136">
        <f t="shared" si="3"/>
        <v>0.16605249547452805</v>
      </c>
      <c r="L31" s="35">
        <v>36</v>
      </c>
      <c r="M31" s="35">
        <v>18960</v>
      </c>
      <c r="N31" s="35">
        <v>6803</v>
      </c>
      <c r="O31" s="133">
        <f t="shared" si="4"/>
        <v>25799</v>
      </c>
      <c r="P31" s="136">
        <f t="shared" si="5"/>
        <v>0.83394750452547195</v>
      </c>
      <c r="Q31" s="35">
        <v>0</v>
      </c>
      <c r="R31" s="35">
        <v>7472</v>
      </c>
      <c r="S31" s="35">
        <v>2348</v>
      </c>
      <c r="T31" s="134">
        <f t="shared" si="6"/>
        <v>9820</v>
      </c>
    </row>
    <row r="32" spans="1:20" ht="13.8" thickBot="1" x14ac:dyDescent="0.3">
      <c r="A32" s="138" t="s">
        <v>48</v>
      </c>
      <c r="B32" s="35">
        <v>30</v>
      </c>
      <c r="C32" s="35">
        <v>34435</v>
      </c>
      <c r="D32" s="35">
        <v>15767</v>
      </c>
      <c r="E32" s="131">
        <f t="shared" si="0"/>
        <v>50232</v>
      </c>
      <c r="F32" s="136">
        <f t="shared" si="1"/>
        <v>4.7270551919829772E-3</v>
      </c>
      <c r="G32" s="35">
        <v>0</v>
      </c>
      <c r="H32" s="35">
        <v>15697</v>
      </c>
      <c r="I32" s="35">
        <v>7168</v>
      </c>
      <c r="J32" s="132">
        <f t="shared" si="2"/>
        <v>22865</v>
      </c>
      <c r="K32" s="136">
        <f t="shared" si="3"/>
        <v>0.45518792801401498</v>
      </c>
      <c r="L32" s="35">
        <v>30</v>
      </c>
      <c r="M32" s="35">
        <v>18738</v>
      </c>
      <c r="N32" s="35">
        <v>8599</v>
      </c>
      <c r="O32" s="133">
        <f t="shared" si="4"/>
        <v>27367</v>
      </c>
      <c r="P32" s="136">
        <f t="shared" si="5"/>
        <v>0.54481207198598502</v>
      </c>
      <c r="Q32" s="35">
        <v>235</v>
      </c>
      <c r="R32" s="35">
        <v>37115</v>
      </c>
      <c r="S32" s="35">
        <v>16282</v>
      </c>
      <c r="T32" s="134">
        <f t="shared" si="6"/>
        <v>53632</v>
      </c>
    </row>
    <row r="33" spans="1:21" ht="13.8" thickBot="1" x14ac:dyDescent="0.3">
      <c r="A33" s="138" t="s">
        <v>49</v>
      </c>
      <c r="B33" s="35">
        <v>153</v>
      </c>
      <c r="C33" s="35">
        <v>906944</v>
      </c>
      <c r="D33" s="35">
        <v>629932</v>
      </c>
      <c r="E33" s="131">
        <f t="shared" si="0"/>
        <v>1537029</v>
      </c>
      <c r="F33" s="136">
        <f t="shared" si="1"/>
        <v>0.14464128274164684</v>
      </c>
      <c r="G33" s="35">
        <v>33</v>
      </c>
      <c r="H33" s="35">
        <v>801814</v>
      </c>
      <c r="I33" s="35">
        <v>573369</v>
      </c>
      <c r="J33" s="132">
        <f t="shared" si="2"/>
        <v>1375216</v>
      </c>
      <c r="K33" s="136">
        <f t="shared" si="3"/>
        <v>0.89472352180733095</v>
      </c>
      <c r="L33" s="35">
        <v>120</v>
      </c>
      <c r="M33" s="35">
        <v>105130</v>
      </c>
      <c r="N33" s="35">
        <v>56563</v>
      </c>
      <c r="O33" s="133">
        <f t="shared" si="4"/>
        <v>161813</v>
      </c>
      <c r="P33" s="136">
        <f t="shared" si="5"/>
        <v>0.10527647819266911</v>
      </c>
      <c r="Q33" s="35">
        <v>123</v>
      </c>
      <c r="R33" s="35">
        <v>156375</v>
      </c>
      <c r="S33" s="35">
        <v>72800</v>
      </c>
      <c r="T33" s="134">
        <f t="shared" si="6"/>
        <v>229298</v>
      </c>
    </row>
    <row r="34" spans="1:21" ht="13.8" thickBot="1" x14ac:dyDescent="0.3">
      <c r="A34" s="138" t="s">
        <v>50</v>
      </c>
      <c r="B34" s="35">
        <v>0</v>
      </c>
      <c r="C34" s="35">
        <v>0</v>
      </c>
      <c r="D34" s="35">
        <v>5</v>
      </c>
      <c r="E34" s="131">
        <f t="shared" si="0"/>
        <v>5</v>
      </c>
      <c r="F34" s="136">
        <f t="shared" si="1"/>
        <v>4.7052229574603615E-7</v>
      </c>
      <c r="G34" s="35">
        <v>0</v>
      </c>
      <c r="H34" s="35">
        <v>0</v>
      </c>
      <c r="I34" s="35">
        <v>5</v>
      </c>
      <c r="J34" s="132">
        <f t="shared" si="2"/>
        <v>5</v>
      </c>
      <c r="K34" s="136">
        <v>0</v>
      </c>
      <c r="L34" s="35">
        <v>0</v>
      </c>
      <c r="M34" s="35">
        <v>0</v>
      </c>
      <c r="N34" s="35">
        <v>0</v>
      </c>
      <c r="O34" s="133">
        <f>SUM(L34:N34)</f>
        <v>0</v>
      </c>
      <c r="P34" s="136">
        <v>0</v>
      </c>
      <c r="Q34" s="35">
        <v>0</v>
      </c>
      <c r="R34" s="35">
        <v>0</v>
      </c>
      <c r="S34" s="35">
        <v>0</v>
      </c>
      <c r="T34" s="134">
        <f t="shared" si="6"/>
        <v>0</v>
      </c>
    </row>
    <row r="35" spans="1:21" ht="13.8" thickBot="1" x14ac:dyDescent="0.3">
      <c r="A35" s="138" t="s">
        <v>51</v>
      </c>
      <c r="B35" s="82">
        <v>0</v>
      </c>
      <c r="C35" s="82">
        <v>0</v>
      </c>
      <c r="D35" s="82">
        <v>626</v>
      </c>
      <c r="E35" s="131">
        <f t="shared" si="0"/>
        <v>626</v>
      </c>
      <c r="F35" s="136">
        <f t="shared" si="1"/>
        <v>5.8909391427403729E-5</v>
      </c>
      <c r="G35" s="82">
        <v>0</v>
      </c>
      <c r="H35" s="82">
        <v>0</v>
      </c>
      <c r="I35" s="82">
        <v>570</v>
      </c>
      <c r="J35" s="132">
        <f t="shared" si="2"/>
        <v>570</v>
      </c>
      <c r="K35" s="136">
        <f t="shared" si="3"/>
        <v>0.91054313099041528</v>
      </c>
      <c r="L35" s="82">
        <v>0</v>
      </c>
      <c r="M35" s="82">
        <v>0</v>
      </c>
      <c r="N35" s="82">
        <v>56</v>
      </c>
      <c r="O35" s="133">
        <f t="shared" si="4"/>
        <v>56</v>
      </c>
      <c r="P35" s="136">
        <f t="shared" si="5"/>
        <v>8.9456869009584661E-2</v>
      </c>
      <c r="Q35" s="82">
        <v>0</v>
      </c>
      <c r="R35" s="82">
        <v>111</v>
      </c>
      <c r="S35" s="82">
        <v>353</v>
      </c>
      <c r="T35" s="134">
        <f t="shared" si="6"/>
        <v>464</v>
      </c>
    </row>
    <row r="36" spans="1:21" ht="13.8" thickBot="1" x14ac:dyDescent="0.3">
      <c r="A36" s="167" t="s">
        <v>86</v>
      </c>
      <c r="B36" s="141">
        <f>SUM(B4:B35)</f>
        <v>80468</v>
      </c>
      <c r="C36" s="141">
        <f t="shared" ref="C36:D36" si="7">SUM(C4:C35)</f>
        <v>5844634</v>
      </c>
      <c r="D36" s="141">
        <f t="shared" si="7"/>
        <v>4701387</v>
      </c>
      <c r="E36" s="141">
        <f>SUM(E4:E35)</f>
        <v>10626489</v>
      </c>
      <c r="F36" s="158">
        <v>1</v>
      </c>
      <c r="G36" s="141">
        <f>SUM(G4:G35)</f>
        <v>77368</v>
      </c>
      <c r="H36" s="141">
        <f>SUM(H4:H35)</f>
        <v>4355338</v>
      </c>
      <c r="I36" s="141">
        <f>SUM(I4:I35)</f>
        <v>3978664</v>
      </c>
      <c r="J36" s="141">
        <f>SUM(J4:J35)</f>
        <v>8411370</v>
      </c>
      <c r="K36" s="156"/>
      <c r="L36" s="141">
        <f>SUM(L4:L35)</f>
        <v>3100</v>
      </c>
      <c r="M36" s="141">
        <f>SUM(M4:M35)</f>
        <v>1489296</v>
      </c>
      <c r="N36" s="141">
        <f>SUM(N4:N35)</f>
        <v>722723</v>
      </c>
      <c r="O36" s="141">
        <f>SUM(O4:O35)</f>
        <v>2215119</v>
      </c>
      <c r="P36" s="156"/>
      <c r="Q36" s="141">
        <f>SUM(Q4:Q35)</f>
        <v>3100</v>
      </c>
      <c r="R36" s="141">
        <f>SUM(R4:R35)</f>
        <v>1489296</v>
      </c>
      <c r="S36" s="141">
        <f>SUM(S4:S35)</f>
        <v>722723</v>
      </c>
      <c r="T36" s="157">
        <f>SUM(T4:T35)</f>
        <v>2215119</v>
      </c>
      <c r="U36" s="119"/>
    </row>
  </sheetData>
  <sheetProtection algorithmName="SHA-512" hashValue="soSP2M7JFREuaXy0Ik0yJPqsYG/GQK4AAUG30ot/mXayhMzfO/qpraLOSqSMfoB0dUzLQX6mVTPGXW6zTJJoNg==" saltValue="yTXLbFWCZQUr+2XGpBKCTw==" spinCount="100000" sort="0" autoFilter="0"/>
  <mergeCells count="5">
    <mergeCell ref="B2:F2"/>
    <mergeCell ref="L2:P2"/>
    <mergeCell ref="Q2:T2"/>
    <mergeCell ref="G2:K2"/>
    <mergeCell ref="D1:T1"/>
  </mergeCells>
  <pageMargins left="0.7" right="0.7" top="0.75" bottom="0.75" header="0.3" footer="0.3"/>
  <ignoredErrors>
    <ignoredError sqref="O3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9"/>
  </sheetPr>
  <dimension ref="A1:CN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3" sqref="F13"/>
    </sheetView>
  </sheetViews>
  <sheetFormatPr baseColWidth="10" defaultColWidth="11.44140625" defaultRowHeight="13.2" x14ac:dyDescent="0.3"/>
  <cols>
    <col min="1" max="1" width="28.88671875" style="91" bestFit="1" customWidth="1"/>
    <col min="2" max="2" width="12.6640625" style="91" customWidth="1"/>
    <col min="3" max="3" width="11.88671875" style="91" customWidth="1"/>
    <col min="4" max="4" width="11.5546875" style="91" customWidth="1"/>
    <col min="5" max="5" width="10.109375" style="91" customWidth="1"/>
    <col min="6" max="91" width="9" style="91" customWidth="1"/>
    <col min="92" max="16384" width="11.44140625" style="91"/>
  </cols>
  <sheetData>
    <row r="1" spans="1:92" ht="68.25" customHeight="1" thickBot="1" x14ac:dyDescent="0.35">
      <c r="E1" s="173"/>
      <c r="F1" s="231" t="s">
        <v>87</v>
      </c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174"/>
      <c r="AH1" s="174"/>
      <c r="AI1" s="174"/>
      <c r="AJ1" s="174"/>
      <c r="AK1" s="174"/>
      <c r="AL1" s="174"/>
    </row>
    <row r="2" spans="1:92" ht="24.75" customHeight="1" x14ac:dyDescent="0.3">
      <c r="A2" s="150" t="s">
        <v>54</v>
      </c>
      <c r="B2" s="170" t="s">
        <v>20</v>
      </c>
      <c r="C2" s="232" t="s">
        <v>21</v>
      </c>
      <c r="D2" s="213"/>
      <c r="E2" s="233"/>
      <c r="F2" s="232" t="s">
        <v>22</v>
      </c>
      <c r="G2" s="213"/>
      <c r="H2" s="233"/>
      <c r="I2" s="232" t="s">
        <v>23</v>
      </c>
      <c r="J2" s="213"/>
      <c r="K2" s="233"/>
      <c r="L2" s="232" t="s">
        <v>55</v>
      </c>
      <c r="M2" s="213"/>
      <c r="N2" s="233"/>
      <c r="O2" s="232" t="s">
        <v>25</v>
      </c>
      <c r="P2" s="213"/>
      <c r="Q2" s="233"/>
      <c r="R2" s="232" t="s">
        <v>26</v>
      </c>
      <c r="S2" s="213"/>
      <c r="T2" s="233"/>
      <c r="U2" s="232" t="s">
        <v>27</v>
      </c>
      <c r="V2" s="213"/>
      <c r="W2" s="233"/>
      <c r="X2" s="232" t="s">
        <v>28</v>
      </c>
      <c r="Y2" s="213"/>
      <c r="Z2" s="233"/>
      <c r="AA2" s="232" t="s">
        <v>29</v>
      </c>
      <c r="AB2" s="213"/>
      <c r="AC2" s="233"/>
      <c r="AD2" s="232" t="s">
        <v>30</v>
      </c>
      <c r="AE2" s="213"/>
      <c r="AF2" s="233"/>
      <c r="AG2" s="232" t="s">
        <v>31</v>
      </c>
      <c r="AH2" s="213"/>
      <c r="AI2" s="233"/>
      <c r="AJ2" s="150" t="s">
        <v>32</v>
      </c>
      <c r="AK2" s="232" t="s">
        <v>33</v>
      </c>
      <c r="AL2" s="213"/>
      <c r="AM2" s="233"/>
      <c r="AN2" s="232" t="s">
        <v>34</v>
      </c>
      <c r="AO2" s="213"/>
      <c r="AP2" s="233"/>
      <c r="AQ2" s="232" t="s">
        <v>35</v>
      </c>
      <c r="AR2" s="233"/>
      <c r="AS2" s="232" t="s">
        <v>36</v>
      </c>
      <c r="AT2" s="213"/>
      <c r="AU2" s="233"/>
      <c r="AV2" s="232" t="s">
        <v>37</v>
      </c>
      <c r="AW2" s="213"/>
      <c r="AX2" s="233"/>
      <c r="AY2" s="232" t="s">
        <v>38</v>
      </c>
      <c r="AZ2" s="213"/>
      <c r="BA2" s="233"/>
      <c r="BB2" s="232" t="s">
        <v>39</v>
      </c>
      <c r="BC2" s="213"/>
      <c r="BD2" s="233"/>
      <c r="BE2" s="232" t="s">
        <v>40</v>
      </c>
      <c r="BF2" s="213"/>
      <c r="BG2" s="233"/>
      <c r="BH2" s="232" t="s">
        <v>41</v>
      </c>
      <c r="BI2" s="213"/>
      <c r="BJ2" s="233"/>
      <c r="BK2" s="232" t="s">
        <v>42</v>
      </c>
      <c r="BL2" s="213"/>
      <c r="BM2" s="233"/>
      <c r="BN2" s="232" t="s">
        <v>43</v>
      </c>
      <c r="BO2" s="213"/>
      <c r="BP2" s="233"/>
      <c r="BQ2" s="232" t="s">
        <v>44</v>
      </c>
      <c r="BR2" s="213"/>
      <c r="BS2" s="233"/>
      <c r="BT2" s="232" t="s">
        <v>45</v>
      </c>
      <c r="BU2" s="213"/>
      <c r="BV2" s="233"/>
      <c r="BW2" s="232" t="s">
        <v>46</v>
      </c>
      <c r="BX2" s="213"/>
      <c r="BY2" s="233"/>
      <c r="BZ2" s="232" t="s">
        <v>47</v>
      </c>
      <c r="CA2" s="213"/>
      <c r="CB2" s="233"/>
      <c r="CC2" s="232" t="s">
        <v>48</v>
      </c>
      <c r="CD2" s="213"/>
      <c r="CE2" s="233"/>
      <c r="CF2" s="232" t="s">
        <v>49</v>
      </c>
      <c r="CG2" s="213"/>
      <c r="CH2" s="233"/>
      <c r="CI2" s="232" t="s">
        <v>50</v>
      </c>
      <c r="CJ2" s="233"/>
      <c r="CK2" s="232" t="s">
        <v>51</v>
      </c>
      <c r="CL2" s="213"/>
      <c r="CM2" s="213"/>
      <c r="CN2" s="211" t="s">
        <v>57</v>
      </c>
    </row>
    <row r="3" spans="1:92" ht="19.5" customHeight="1" thickBot="1" x14ac:dyDescent="0.3">
      <c r="A3" s="143" t="s">
        <v>58</v>
      </c>
      <c r="B3" s="95" t="s">
        <v>59</v>
      </c>
      <c r="C3" s="96" t="s">
        <v>60</v>
      </c>
      <c r="D3" s="96" t="s">
        <v>61</v>
      </c>
      <c r="E3" s="96" t="s">
        <v>59</v>
      </c>
      <c r="F3" s="96" t="s">
        <v>60</v>
      </c>
      <c r="G3" s="96" t="s">
        <v>61</v>
      </c>
      <c r="H3" s="96" t="s">
        <v>59</v>
      </c>
      <c r="I3" s="96" t="s">
        <v>60</v>
      </c>
      <c r="J3" s="96" t="s">
        <v>61</v>
      </c>
      <c r="K3" s="96" t="s">
        <v>59</v>
      </c>
      <c r="L3" s="96" t="s">
        <v>60</v>
      </c>
      <c r="M3" s="96" t="s">
        <v>61</v>
      </c>
      <c r="N3" s="96" t="s">
        <v>59</v>
      </c>
      <c r="O3" s="96" t="s">
        <v>60</v>
      </c>
      <c r="P3" s="96" t="s">
        <v>61</v>
      </c>
      <c r="Q3" s="96" t="s">
        <v>59</v>
      </c>
      <c r="R3" s="96" t="s">
        <v>60</v>
      </c>
      <c r="S3" s="96" t="s">
        <v>61</v>
      </c>
      <c r="T3" s="96" t="s">
        <v>59</v>
      </c>
      <c r="U3" s="96" t="s">
        <v>60</v>
      </c>
      <c r="V3" s="96" t="s">
        <v>61</v>
      </c>
      <c r="W3" s="96" t="s">
        <v>59</v>
      </c>
      <c r="X3" s="96" t="s">
        <v>60</v>
      </c>
      <c r="Y3" s="96" t="s">
        <v>61</v>
      </c>
      <c r="Z3" s="96" t="s">
        <v>59</v>
      </c>
      <c r="AA3" s="96" t="s">
        <v>60</v>
      </c>
      <c r="AB3" s="96" t="s">
        <v>61</v>
      </c>
      <c r="AC3" s="96" t="s">
        <v>59</v>
      </c>
      <c r="AD3" s="96" t="s">
        <v>60</v>
      </c>
      <c r="AE3" s="96" t="s">
        <v>61</v>
      </c>
      <c r="AF3" s="96" t="s">
        <v>59</v>
      </c>
      <c r="AG3" s="96" t="s">
        <v>60</v>
      </c>
      <c r="AH3" s="96" t="s">
        <v>61</v>
      </c>
      <c r="AI3" s="96" t="s">
        <v>59</v>
      </c>
      <c r="AJ3" s="96" t="s">
        <v>59</v>
      </c>
      <c r="AK3" s="96" t="s">
        <v>60</v>
      </c>
      <c r="AL3" s="96" t="s">
        <v>61</v>
      </c>
      <c r="AM3" s="96" t="s">
        <v>59</v>
      </c>
      <c r="AN3" s="96" t="s">
        <v>60</v>
      </c>
      <c r="AO3" s="96" t="s">
        <v>61</v>
      </c>
      <c r="AP3" s="96" t="s">
        <v>59</v>
      </c>
      <c r="AQ3" s="96" t="s">
        <v>61</v>
      </c>
      <c r="AR3" s="96" t="s">
        <v>59</v>
      </c>
      <c r="AS3" s="96" t="s">
        <v>60</v>
      </c>
      <c r="AT3" s="96" t="s">
        <v>61</v>
      </c>
      <c r="AU3" s="96" t="s">
        <v>59</v>
      </c>
      <c r="AV3" s="96" t="s">
        <v>60</v>
      </c>
      <c r="AW3" s="96" t="s">
        <v>61</v>
      </c>
      <c r="AX3" s="96" t="s">
        <v>59</v>
      </c>
      <c r="AY3" s="96" t="s">
        <v>60</v>
      </c>
      <c r="AZ3" s="96" t="s">
        <v>61</v>
      </c>
      <c r="BA3" s="96" t="s">
        <v>59</v>
      </c>
      <c r="BB3" s="96" t="s">
        <v>60</v>
      </c>
      <c r="BC3" s="96" t="s">
        <v>61</v>
      </c>
      <c r="BD3" s="96" t="s">
        <v>59</v>
      </c>
      <c r="BE3" s="96" t="s">
        <v>60</v>
      </c>
      <c r="BF3" s="96" t="s">
        <v>61</v>
      </c>
      <c r="BG3" s="96" t="s">
        <v>59</v>
      </c>
      <c r="BH3" s="96" t="s">
        <v>60</v>
      </c>
      <c r="BI3" s="96" t="s">
        <v>61</v>
      </c>
      <c r="BJ3" s="96" t="s">
        <v>59</v>
      </c>
      <c r="BK3" s="96" t="s">
        <v>60</v>
      </c>
      <c r="BL3" s="96" t="s">
        <v>61</v>
      </c>
      <c r="BM3" s="96" t="s">
        <v>59</v>
      </c>
      <c r="BN3" s="96" t="s">
        <v>60</v>
      </c>
      <c r="BO3" s="96" t="s">
        <v>61</v>
      </c>
      <c r="BP3" s="96" t="s">
        <v>59</v>
      </c>
      <c r="BQ3" s="96" t="s">
        <v>60</v>
      </c>
      <c r="BR3" s="96" t="s">
        <v>61</v>
      </c>
      <c r="BS3" s="96" t="s">
        <v>59</v>
      </c>
      <c r="BT3" s="96" t="s">
        <v>60</v>
      </c>
      <c r="BU3" s="96" t="s">
        <v>61</v>
      </c>
      <c r="BV3" s="96" t="s">
        <v>59</v>
      </c>
      <c r="BW3" s="96" t="s">
        <v>60</v>
      </c>
      <c r="BX3" s="96" t="s">
        <v>61</v>
      </c>
      <c r="BY3" s="96" t="s">
        <v>59</v>
      </c>
      <c r="BZ3" s="96" t="s">
        <v>60</v>
      </c>
      <c r="CA3" s="96" t="s">
        <v>61</v>
      </c>
      <c r="CB3" s="96" t="s">
        <v>59</v>
      </c>
      <c r="CC3" s="96" t="s">
        <v>60</v>
      </c>
      <c r="CD3" s="96" t="s">
        <v>61</v>
      </c>
      <c r="CE3" s="96" t="s">
        <v>59</v>
      </c>
      <c r="CF3" s="96" t="s">
        <v>60</v>
      </c>
      <c r="CG3" s="96" t="s">
        <v>61</v>
      </c>
      <c r="CH3" s="96" t="s">
        <v>59</v>
      </c>
      <c r="CI3" s="96" t="s">
        <v>60</v>
      </c>
      <c r="CJ3" s="96" t="s">
        <v>59</v>
      </c>
      <c r="CK3" s="96" t="s">
        <v>60</v>
      </c>
      <c r="CL3" s="96" t="s">
        <v>61</v>
      </c>
      <c r="CM3" s="97" t="s">
        <v>59</v>
      </c>
      <c r="CN3" s="212"/>
    </row>
    <row r="4" spans="1:92" x14ac:dyDescent="0.25">
      <c r="A4" s="144" t="s">
        <v>20</v>
      </c>
      <c r="B4" s="99">
        <v>28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84">
        <f>SUM(B4:CM4)</f>
        <v>28</v>
      </c>
    </row>
    <row r="5" spans="1:92" x14ac:dyDescent="0.25">
      <c r="A5" s="145" t="s">
        <v>21</v>
      </c>
      <c r="B5" s="35">
        <v>0</v>
      </c>
      <c r="C5" s="99">
        <v>70201</v>
      </c>
      <c r="D5" s="99">
        <v>2502048</v>
      </c>
      <c r="E5" s="99">
        <v>2189601</v>
      </c>
      <c r="F5" s="35">
        <v>0</v>
      </c>
      <c r="G5" s="35">
        <v>0</v>
      </c>
      <c r="H5" s="35">
        <v>8</v>
      </c>
      <c r="I5" s="35">
        <v>0</v>
      </c>
      <c r="J5" s="35">
        <v>30249</v>
      </c>
      <c r="K5" s="35">
        <v>9852</v>
      </c>
      <c r="L5" s="35">
        <v>0</v>
      </c>
      <c r="M5" s="35">
        <v>143698</v>
      </c>
      <c r="N5" s="35">
        <v>0</v>
      </c>
      <c r="O5" s="35">
        <v>215</v>
      </c>
      <c r="P5" s="35">
        <v>0</v>
      </c>
      <c r="Q5" s="35">
        <v>3271</v>
      </c>
      <c r="R5" s="35" t="s">
        <v>88</v>
      </c>
      <c r="S5" s="35">
        <v>5145</v>
      </c>
      <c r="T5" s="35">
        <v>16804</v>
      </c>
      <c r="U5" s="35">
        <v>230</v>
      </c>
      <c r="V5" s="35">
        <v>3531</v>
      </c>
      <c r="W5" s="35">
        <v>43336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13</v>
      </c>
      <c r="AD5" s="35">
        <v>0</v>
      </c>
      <c r="AE5" s="35">
        <v>20</v>
      </c>
      <c r="AF5" s="35">
        <v>1485</v>
      </c>
      <c r="AG5" s="35">
        <v>0</v>
      </c>
      <c r="AH5" s="35">
        <v>0</v>
      </c>
      <c r="AI5" s="35">
        <v>72</v>
      </c>
      <c r="AJ5" s="35">
        <v>3062</v>
      </c>
      <c r="AK5" s="35">
        <v>0</v>
      </c>
      <c r="AL5" s="35">
        <v>0</v>
      </c>
      <c r="AM5" s="35">
        <v>8898</v>
      </c>
      <c r="AN5" s="35">
        <v>0</v>
      </c>
      <c r="AO5" s="35">
        <v>19</v>
      </c>
      <c r="AP5" s="35">
        <v>14306</v>
      </c>
      <c r="AQ5" s="35">
        <v>0</v>
      </c>
      <c r="AR5" s="35">
        <v>0</v>
      </c>
      <c r="AS5" s="35">
        <v>0</v>
      </c>
      <c r="AT5" s="35">
        <v>0</v>
      </c>
      <c r="AU5" s="35">
        <v>17</v>
      </c>
      <c r="AV5" s="35">
        <v>0</v>
      </c>
      <c r="AW5" s="35">
        <v>1009</v>
      </c>
      <c r="AX5" s="35">
        <v>541</v>
      </c>
      <c r="AY5" s="35">
        <v>0</v>
      </c>
      <c r="AZ5" s="35">
        <v>0</v>
      </c>
      <c r="BA5" s="35">
        <v>99</v>
      </c>
      <c r="BB5" s="35">
        <v>0</v>
      </c>
      <c r="BC5" s="35">
        <v>0</v>
      </c>
      <c r="BD5" s="35">
        <v>725</v>
      </c>
      <c r="BE5" s="35">
        <v>0</v>
      </c>
      <c r="BF5" s="35">
        <v>0</v>
      </c>
      <c r="BG5" s="35">
        <v>2045</v>
      </c>
      <c r="BH5" s="35">
        <v>0</v>
      </c>
      <c r="BI5" s="35">
        <v>0</v>
      </c>
      <c r="BJ5" s="35">
        <v>338</v>
      </c>
      <c r="BK5" s="35">
        <v>0</v>
      </c>
      <c r="BL5" s="35">
        <v>33</v>
      </c>
      <c r="BM5" s="35">
        <v>454</v>
      </c>
      <c r="BN5" s="35">
        <v>0</v>
      </c>
      <c r="BO5" s="35">
        <v>0</v>
      </c>
      <c r="BP5" s="35">
        <v>55</v>
      </c>
      <c r="BQ5" s="35">
        <v>0</v>
      </c>
      <c r="BR5" s="35">
        <v>1365</v>
      </c>
      <c r="BS5" s="35">
        <v>2210</v>
      </c>
      <c r="BT5" s="35">
        <v>0</v>
      </c>
      <c r="BU5" s="35">
        <v>4716</v>
      </c>
      <c r="BV5" s="35">
        <v>1029</v>
      </c>
      <c r="BW5" s="35">
        <v>0</v>
      </c>
      <c r="BX5" s="35">
        <v>0</v>
      </c>
      <c r="BY5" s="35">
        <v>1774</v>
      </c>
      <c r="BZ5" s="35">
        <v>0</v>
      </c>
      <c r="CA5" s="35">
        <v>10138</v>
      </c>
      <c r="CB5" s="35">
        <v>5758</v>
      </c>
      <c r="CC5" s="35">
        <v>0</v>
      </c>
      <c r="CD5" s="35">
        <v>977</v>
      </c>
      <c r="CE5" s="35">
        <v>1677</v>
      </c>
      <c r="CF5" s="35">
        <v>0</v>
      </c>
      <c r="CG5" s="35">
        <v>670</v>
      </c>
      <c r="CH5" s="35">
        <v>5965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84">
        <f t="shared" ref="CN5:CN34" si="0">SUM(B5:CM5)</f>
        <v>5087659</v>
      </c>
    </row>
    <row r="6" spans="1:92" x14ac:dyDescent="0.25">
      <c r="A6" s="145" t="s">
        <v>22</v>
      </c>
      <c r="B6" s="35">
        <v>0</v>
      </c>
      <c r="C6" s="35">
        <v>0</v>
      </c>
      <c r="D6" s="35">
        <v>0</v>
      </c>
      <c r="E6" s="35">
        <v>0</v>
      </c>
      <c r="F6" s="99">
        <v>82</v>
      </c>
      <c r="G6" s="99">
        <v>0</v>
      </c>
      <c r="H6" s="99">
        <v>1631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70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449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84">
        <f t="shared" si="0"/>
        <v>2232</v>
      </c>
    </row>
    <row r="7" spans="1:92" x14ac:dyDescent="0.25">
      <c r="A7" s="145" t="s">
        <v>23</v>
      </c>
      <c r="B7" s="35">
        <v>0</v>
      </c>
      <c r="C7" s="35">
        <v>0</v>
      </c>
      <c r="D7" s="35">
        <v>0</v>
      </c>
      <c r="E7" s="35">
        <v>738</v>
      </c>
      <c r="F7" s="35">
        <v>0</v>
      </c>
      <c r="G7" s="35">
        <v>0</v>
      </c>
      <c r="H7" s="35">
        <v>0</v>
      </c>
      <c r="I7" s="99">
        <v>93</v>
      </c>
      <c r="J7" s="99">
        <v>169868</v>
      </c>
      <c r="K7" s="99">
        <v>120763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8604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70</v>
      </c>
      <c r="AJ7" s="35">
        <v>0</v>
      </c>
      <c r="AK7" s="35">
        <v>0</v>
      </c>
      <c r="AL7" s="35">
        <v>0</v>
      </c>
      <c r="AM7" s="35">
        <v>4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40</v>
      </c>
      <c r="AY7" s="35">
        <v>0</v>
      </c>
      <c r="AZ7" s="35">
        <v>0</v>
      </c>
      <c r="BA7" s="35">
        <v>18</v>
      </c>
      <c r="BB7" s="35">
        <v>0</v>
      </c>
      <c r="BC7" s="35">
        <v>0</v>
      </c>
      <c r="BD7" s="35">
        <v>2818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90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40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84">
        <f t="shared" si="0"/>
        <v>303146</v>
      </c>
    </row>
    <row r="8" spans="1:92" x14ac:dyDescent="0.25">
      <c r="A8" s="145" t="s">
        <v>55</v>
      </c>
      <c r="B8" s="35">
        <v>0</v>
      </c>
      <c r="C8" s="35">
        <v>0</v>
      </c>
      <c r="D8" s="35">
        <v>0</v>
      </c>
      <c r="E8" s="35">
        <v>150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99">
        <v>0</v>
      </c>
      <c r="M8" s="99">
        <v>1060</v>
      </c>
      <c r="N8" s="99">
        <v>20</v>
      </c>
      <c r="O8" s="35">
        <v>0</v>
      </c>
      <c r="P8" s="35">
        <v>0</v>
      </c>
      <c r="Q8" s="35">
        <v>6541</v>
      </c>
      <c r="R8" s="35">
        <v>0</v>
      </c>
      <c r="S8" s="35">
        <v>0</v>
      </c>
      <c r="T8" s="35">
        <v>32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15</v>
      </c>
      <c r="AO8" s="35">
        <v>0</v>
      </c>
      <c r="AP8" s="35">
        <v>143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4692</v>
      </c>
      <c r="BE8" s="35">
        <v>0</v>
      </c>
      <c r="BF8" s="35">
        <v>0</v>
      </c>
      <c r="BG8" s="35">
        <v>22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84">
        <f t="shared" si="0"/>
        <v>12675</v>
      </c>
    </row>
    <row r="9" spans="1:92" x14ac:dyDescent="0.25">
      <c r="A9" s="145" t="s">
        <v>25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2612</v>
      </c>
      <c r="K9" s="35">
        <v>830</v>
      </c>
      <c r="L9" s="35">
        <v>0</v>
      </c>
      <c r="M9" s="35">
        <v>0</v>
      </c>
      <c r="N9" s="35">
        <v>0</v>
      </c>
      <c r="O9" s="99">
        <v>0</v>
      </c>
      <c r="P9" s="99">
        <v>0</v>
      </c>
      <c r="Q9" s="99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220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655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0</v>
      </c>
      <c r="BZ9" s="35">
        <v>0</v>
      </c>
      <c r="CA9" s="35">
        <v>210</v>
      </c>
      <c r="CB9" s="35">
        <v>218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84">
        <f t="shared" si="0"/>
        <v>4745</v>
      </c>
    </row>
    <row r="10" spans="1:92" x14ac:dyDescent="0.25">
      <c r="A10" s="145" t="s">
        <v>26</v>
      </c>
      <c r="B10" s="35">
        <v>0</v>
      </c>
      <c r="C10" s="35">
        <v>0</v>
      </c>
      <c r="D10" s="35">
        <v>16292</v>
      </c>
      <c r="E10" s="35">
        <v>364</v>
      </c>
      <c r="F10" s="35">
        <v>0</v>
      </c>
      <c r="G10" s="35">
        <v>0</v>
      </c>
      <c r="H10" s="35">
        <v>0</v>
      </c>
      <c r="I10" s="35">
        <v>0</v>
      </c>
      <c r="J10" s="35">
        <v>140</v>
      </c>
      <c r="K10" s="35">
        <v>0</v>
      </c>
      <c r="L10" s="35">
        <v>0</v>
      </c>
      <c r="M10" s="35">
        <v>74637</v>
      </c>
      <c r="N10" s="35">
        <v>0</v>
      </c>
      <c r="O10" s="35">
        <v>0</v>
      </c>
      <c r="P10" s="35">
        <v>0</v>
      </c>
      <c r="Q10" s="35">
        <v>0</v>
      </c>
      <c r="R10" s="99">
        <v>257</v>
      </c>
      <c r="S10" s="99">
        <v>21966</v>
      </c>
      <c r="T10" s="99">
        <v>17756</v>
      </c>
      <c r="U10" s="35">
        <v>0</v>
      </c>
      <c r="V10" s="35">
        <v>0</v>
      </c>
      <c r="W10" s="35">
        <v>469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188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38</v>
      </c>
      <c r="AO10" s="35">
        <v>1766</v>
      </c>
      <c r="AP10" s="35">
        <v>12460</v>
      </c>
      <c r="AQ10" s="35">
        <v>0</v>
      </c>
      <c r="AR10" s="35">
        <v>0</v>
      </c>
      <c r="AS10" s="35">
        <v>0</v>
      </c>
      <c r="AT10" s="35">
        <v>0</v>
      </c>
      <c r="AU10" s="35">
        <v>264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1800</v>
      </c>
      <c r="BE10" s="35">
        <v>0</v>
      </c>
      <c r="BF10" s="35">
        <v>0</v>
      </c>
      <c r="BG10" s="35">
        <v>1479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200</v>
      </c>
      <c r="BV10" s="35">
        <v>0</v>
      </c>
      <c r="BW10" s="35">
        <v>1</v>
      </c>
      <c r="BX10" s="35">
        <v>10</v>
      </c>
      <c r="BY10" s="35">
        <v>379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59</v>
      </c>
      <c r="CF10" s="35">
        <v>0</v>
      </c>
      <c r="CG10" s="35">
        <v>6525</v>
      </c>
      <c r="CH10" s="35">
        <v>88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84">
        <f t="shared" si="0"/>
        <v>157138</v>
      </c>
    </row>
    <row r="11" spans="1:92" x14ac:dyDescent="0.25">
      <c r="A11" s="145" t="s">
        <v>27</v>
      </c>
      <c r="B11" s="35">
        <v>0</v>
      </c>
      <c r="C11" s="35">
        <v>201</v>
      </c>
      <c r="D11" s="35">
        <v>15332</v>
      </c>
      <c r="E11" s="35">
        <v>97627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1164</v>
      </c>
      <c r="L11" s="35">
        <v>0</v>
      </c>
      <c r="M11" s="35">
        <v>31416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80</v>
      </c>
      <c r="T11" s="35">
        <v>6668</v>
      </c>
      <c r="U11" s="99">
        <v>605</v>
      </c>
      <c r="V11" s="99">
        <v>61017</v>
      </c>
      <c r="W11" s="99">
        <v>38915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33</v>
      </c>
      <c r="AF11" s="35">
        <v>812</v>
      </c>
      <c r="AG11" s="35">
        <v>0</v>
      </c>
      <c r="AH11" s="35">
        <v>0</v>
      </c>
      <c r="AI11" s="35">
        <v>0</v>
      </c>
      <c r="AJ11" s="35">
        <v>3198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4388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529</v>
      </c>
      <c r="AW11" s="35">
        <v>790</v>
      </c>
      <c r="AX11" s="35">
        <v>3856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46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2660</v>
      </c>
      <c r="BS11" s="35">
        <v>17778</v>
      </c>
      <c r="BT11" s="35">
        <v>0</v>
      </c>
      <c r="BU11" s="35">
        <v>48691</v>
      </c>
      <c r="BV11" s="35">
        <v>40977</v>
      </c>
      <c r="BW11" s="35">
        <v>0</v>
      </c>
      <c r="BX11" s="35">
        <v>0</v>
      </c>
      <c r="BY11" s="35">
        <v>0</v>
      </c>
      <c r="BZ11" s="35">
        <v>0</v>
      </c>
      <c r="CA11" s="35">
        <v>0</v>
      </c>
      <c r="CB11" s="35">
        <v>0</v>
      </c>
      <c r="CC11" s="35">
        <v>0</v>
      </c>
      <c r="CD11" s="35">
        <v>104</v>
      </c>
      <c r="CE11" s="35">
        <v>251</v>
      </c>
      <c r="CF11" s="35">
        <v>0</v>
      </c>
      <c r="CG11" s="35">
        <v>27376</v>
      </c>
      <c r="CH11" s="35">
        <v>4733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84">
        <f t="shared" si="0"/>
        <v>409247</v>
      </c>
    </row>
    <row r="12" spans="1:92" x14ac:dyDescent="0.25">
      <c r="A12" s="145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7</v>
      </c>
      <c r="U12" s="35">
        <v>0</v>
      </c>
      <c r="V12" s="35">
        <v>0</v>
      </c>
      <c r="W12" s="35">
        <v>0</v>
      </c>
      <c r="X12" s="99">
        <v>30</v>
      </c>
      <c r="Y12" s="99">
        <v>0</v>
      </c>
      <c r="Z12" s="99">
        <v>12196</v>
      </c>
      <c r="AA12" s="35">
        <v>0</v>
      </c>
      <c r="AB12" s="35">
        <v>0</v>
      </c>
      <c r="AC12" s="35">
        <v>0</v>
      </c>
      <c r="AD12" s="35">
        <v>732</v>
      </c>
      <c r="AE12" s="35">
        <v>0</v>
      </c>
      <c r="AF12" s="35">
        <v>794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151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104</v>
      </c>
      <c r="BH12" s="35">
        <v>0</v>
      </c>
      <c r="BI12" s="35">
        <v>0</v>
      </c>
      <c r="BJ12" s="35">
        <v>60</v>
      </c>
      <c r="BK12" s="35">
        <v>0</v>
      </c>
      <c r="BL12" s="35">
        <v>0</v>
      </c>
      <c r="BM12" s="35">
        <v>0</v>
      </c>
      <c r="BN12" s="35">
        <v>0</v>
      </c>
      <c r="BO12" s="35">
        <v>499</v>
      </c>
      <c r="BP12" s="35">
        <v>1584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65</v>
      </c>
      <c r="CE12" s="35">
        <v>775</v>
      </c>
      <c r="CF12" s="35">
        <v>0</v>
      </c>
      <c r="CG12" s="35">
        <v>22</v>
      </c>
      <c r="CH12" s="35">
        <v>53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84">
        <f t="shared" si="0"/>
        <v>17072</v>
      </c>
    </row>
    <row r="13" spans="1:92" x14ac:dyDescent="0.25">
      <c r="A13" s="145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18</v>
      </c>
      <c r="I13" s="35">
        <v>0</v>
      </c>
      <c r="J13" s="35">
        <v>0</v>
      </c>
      <c r="K13" s="35">
        <v>0</v>
      </c>
      <c r="L13" s="35">
        <v>0</v>
      </c>
      <c r="M13" s="35">
        <v>402</v>
      </c>
      <c r="N13" s="35">
        <v>241</v>
      </c>
      <c r="O13" s="35">
        <v>0</v>
      </c>
      <c r="P13" s="35">
        <v>0</v>
      </c>
      <c r="Q13" s="35">
        <v>0</v>
      </c>
      <c r="R13" s="35">
        <v>0</v>
      </c>
      <c r="S13" s="35">
        <v>106</v>
      </c>
      <c r="T13" s="35">
        <v>414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99">
        <v>6</v>
      </c>
      <c r="AB13" s="99">
        <v>130</v>
      </c>
      <c r="AC13" s="99">
        <v>1140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265</v>
      </c>
      <c r="AP13" s="35">
        <v>190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343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60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84">
        <f t="shared" si="0"/>
        <v>3315</v>
      </c>
    </row>
    <row r="14" spans="1:92" x14ac:dyDescent="0.25">
      <c r="A14" s="145" t="s">
        <v>30</v>
      </c>
      <c r="B14" s="35">
        <v>0</v>
      </c>
      <c r="C14" s="35">
        <v>0</v>
      </c>
      <c r="D14" s="35">
        <v>0</v>
      </c>
      <c r="E14" s="35">
        <v>1160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53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55</v>
      </c>
      <c r="AA14" s="35">
        <v>0</v>
      </c>
      <c r="AB14" s="35">
        <v>0</v>
      </c>
      <c r="AC14" s="35">
        <v>0</v>
      </c>
      <c r="AD14" s="99">
        <v>86</v>
      </c>
      <c r="AE14" s="99">
        <v>7717</v>
      </c>
      <c r="AF14" s="99">
        <v>17084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27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686</v>
      </c>
      <c r="BJ14" s="35">
        <v>11838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150</v>
      </c>
      <c r="BT14" s="35">
        <v>0</v>
      </c>
      <c r="BU14" s="35">
        <v>0</v>
      </c>
      <c r="BV14" s="35">
        <v>30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580</v>
      </c>
      <c r="CF14" s="35">
        <v>120</v>
      </c>
      <c r="CG14" s="35">
        <v>36439</v>
      </c>
      <c r="CH14" s="35">
        <v>28082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84">
        <f t="shared" si="0"/>
        <v>104107</v>
      </c>
    </row>
    <row r="15" spans="1:92" x14ac:dyDescent="0.25">
      <c r="A15" s="145" t="s">
        <v>31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141</v>
      </c>
      <c r="K15" s="35">
        <v>50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99">
        <v>0</v>
      </c>
      <c r="AH15" s="99">
        <v>0</v>
      </c>
      <c r="AI15" s="99">
        <v>8360</v>
      </c>
      <c r="AJ15" s="35">
        <v>0</v>
      </c>
      <c r="AK15" s="35">
        <v>0</v>
      </c>
      <c r="AL15" s="35">
        <v>0</v>
      </c>
      <c r="AM15" s="35">
        <v>3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333</v>
      </c>
      <c r="BB15" s="35">
        <v>0</v>
      </c>
      <c r="BC15" s="35">
        <v>0</v>
      </c>
      <c r="BD15" s="35">
        <v>289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84">
        <f t="shared" si="0"/>
        <v>9176</v>
      </c>
    </row>
    <row r="16" spans="1:92" x14ac:dyDescent="0.25">
      <c r="A16" s="145" t="s">
        <v>32</v>
      </c>
      <c r="B16" s="35">
        <v>0</v>
      </c>
      <c r="C16" s="35">
        <v>0</v>
      </c>
      <c r="D16" s="35">
        <v>264</v>
      </c>
      <c r="E16" s="35">
        <v>32</v>
      </c>
      <c r="F16" s="35">
        <v>0</v>
      </c>
      <c r="G16" s="35">
        <v>0</v>
      </c>
      <c r="H16" s="35">
        <v>0</v>
      </c>
      <c r="I16" s="35">
        <v>0</v>
      </c>
      <c r="J16" s="35">
        <v>11501</v>
      </c>
      <c r="K16" s="35">
        <v>2472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5125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99">
        <v>376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4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84">
        <f t="shared" si="0"/>
        <v>19774</v>
      </c>
    </row>
    <row r="17" spans="1:92" x14ac:dyDescent="0.25">
      <c r="A17" s="145" t="s">
        <v>33</v>
      </c>
      <c r="B17" s="35">
        <v>0</v>
      </c>
      <c r="C17" s="35">
        <v>0</v>
      </c>
      <c r="D17" s="35">
        <v>133</v>
      </c>
      <c r="E17" s="35">
        <v>2081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3</v>
      </c>
      <c r="AJ17" s="35">
        <v>0</v>
      </c>
      <c r="AK17" s="99">
        <v>37</v>
      </c>
      <c r="AL17" s="99">
        <v>0</v>
      </c>
      <c r="AM17" s="99">
        <v>10426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1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36</v>
      </c>
      <c r="CA17" s="35">
        <v>8612</v>
      </c>
      <c r="CB17" s="35">
        <v>753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84">
        <f t="shared" si="0"/>
        <v>22082</v>
      </c>
    </row>
    <row r="18" spans="1:92" x14ac:dyDescent="0.25">
      <c r="A18" s="145" t="s">
        <v>34</v>
      </c>
      <c r="B18" s="35">
        <v>0</v>
      </c>
      <c r="C18" s="35">
        <v>37</v>
      </c>
      <c r="D18" s="35">
        <v>115</v>
      </c>
      <c r="E18" s="35">
        <v>10769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439439</v>
      </c>
      <c r="N18" s="35">
        <v>1317</v>
      </c>
      <c r="O18" s="35">
        <v>0</v>
      </c>
      <c r="P18" s="35">
        <v>0</v>
      </c>
      <c r="Q18" s="35">
        <v>0</v>
      </c>
      <c r="R18" s="35">
        <v>44</v>
      </c>
      <c r="S18" s="35">
        <v>1706</v>
      </c>
      <c r="T18" s="35">
        <v>10669</v>
      </c>
      <c r="U18" s="35">
        <v>0</v>
      </c>
      <c r="V18" s="35">
        <v>0</v>
      </c>
      <c r="W18" s="35">
        <v>2174</v>
      </c>
      <c r="X18" s="35">
        <v>0</v>
      </c>
      <c r="Y18" s="35">
        <v>0</v>
      </c>
      <c r="Z18" s="35">
        <v>1</v>
      </c>
      <c r="AA18" s="35">
        <v>0</v>
      </c>
      <c r="AB18" s="35">
        <v>0</v>
      </c>
      <c r="AC18" s="35">
        <v>362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99">
        <v>341</v>
      </c>
      <c r="AO18" s="99">
        <v>31568</v>
      </c>
      <c r="AP18" s="99">
        <v>175886</v>
      </c>
      <c r="AQ18" s="35">
        <v>0</v>
      </c>
      <c r="AR18" s="35">
        <v>0</v>
      </c>
      <c r="AS18" s="35">
        <v>0</v>
      </c>
      <c r="AT18" s="35">
        <v>0</v>
      </c>
      <c r="AU18" s="35">
        <v>9</v>
      </c>
      <c r="AV18" s="35">
        <v>0</v>
      </c>
      <c r="AW18" s="35">
        <v>808</v>
      </c>
      <c r="AX18" s="35">
        <v>20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62</v>
      </c>
      <c r="BE18" s="35">
        <v>11</v>
      </c>
      <c r="BF18" s="35">
        <v>0</v>
      </c>
      <c r="BG18" s="35">
        <v>15869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139</v>
      </c>
      <c r="BT18" s="35">
        <v>0</v>
      </c>
      <c r="BU18" s="35">
        <v>0</v>
      </c>
      <c r="BV18" s="35">
        <v>1</v>
      </c>
      <c r="BW18" s="35">
        <v>0</v>
      </c>
      <c r="BX18" s="35">
        <v>0</v>
      </c>
      <c r="BY18" s="35">
        <v>3825</v>
      </c>
      <c r="BZ18" s="35">
        <v>0</v>
      </c>
      <c r="CA18" s="35">
        <v>0</v>
      </c>
      <c r="CB18" s="35">
        <v>0</v>
      </c>
      <c r="CC18" s="35">
        <v>0</v>
      </c>
      <c r="CD18" s="35">
        <v>16767</v>
      </c>
      <c r="CE18" s="35">
        <v>2718</v>
      </c>
      <c r="CF18" s="35">
        <v>0</v>
      </c>
      <c r="CG18" s="35">
        <v>0</v>
      </c>
      <c r="CH18" s="35">
        <v>1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84">
        <f t="shared" si="0"/>
        <v>714658</v>
      </c>
    </row>
    <row r="19" spans="1:92" x14ac:dyDescent="0.25">
      <c r="A19" s="145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99">
        <v>598</v>
      </c>
      <c r="AR19" s="99">
        <v>141</v>
      </c>
      <c r="AS19" s="35">
        <v>0</v>
      </c>
      <c r="AT19" s="35">
        <v>0</v>
      </c>
      <c r="AU19" s="35">
        <v>56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49</v>
      </c>
      <c r="CN19" s="184">
        <f t="shared" si="0"/>
        <v>844</v>
      </c>
    </row>
    <row r="20" spans="1:92" x14ac:dyDescent="0.25">
      <c r="A20" s="145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300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403</v>
      </c>
      <c r="AS20" s="99">
        <v>0</v>
      </c>
      <c r="AT20" s="99">
        <v>0</v>
      </c>
      <c r="AU20" s="99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24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84">
        <f t="shared" si="0"/>
        <v>727</v>
      </c>
    </row>
    <row r="21" spans="1:92" x14ac:dyDescent="0.25">
      <c r="A21" s="145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132</v>
      </c>
      <c r="N21" s="35">
        <v>0</v>
      </c>
      <c r="O21" s="35">
        <v>0</v>
      </c>
      <c r="P21" s="35">
        <v>0</v>
      </c>
      <c r="Q21" s="35">
        <v>0</v>
      </c>
      <c r="R21" s="35">
        <v>2</v>
      </c>
      <c r="S21" s="35">
        <v>0</v>
      </c>
      <c r="T21" s="35">
        <v>230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1199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167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782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99">
        <v>0</v>
      </c>
      <c r="AW21" s="99">
        <v>51650</v>
      </c>
      <c r="AX21" s="99">
        <v>15974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20</v>
      </c>
      <c r="BI21" s="35">
        <v>63</v>
      </c>
      <c r="BJ21" s="35">
        <v>117</v>
      </c>
      <c r="BK21" s="35">
        <v>0</v>
      </c>
      <c r="BL21" s="35">
        <v>0</v>
      </c>
      <c r="BM21" s="35">
        <v>0</v>
      </c>
      <c r="BN21" s="35">
        <v>0</v>
      </c>
      <c r="BO21" s="35">
        <v>140</v>
      </c>
      <c r="BP21" s="35">
        <v>1678</v>
      </c>
      <c r="BQ21" s="35">
        <v>0</v>
      </c>
      <c r="BR21" s="35">
        <v>1</v>
      </c>
      <c r="BS21" s="35">
        <v>3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13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410</v>
      </c>
      <c r="CF21" s="35">
        <v>0</v>
      </c>
      <c r="CG21" s="35">
        <v>0</v>
      </c>
      <c r="CH21" s="35">
        <v>185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84">
        <f t="shared" si="0"/>
        <v>72766</v>
      </c>
    </row>
    <row r="22" spans="1:92" x14ac:dyDescent="0.25">
      <c r="A22" s="145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8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12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1452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99">
        <v>0</v>
      </c>
      <c r="AZ22" s="99">
        <v>0</v>
      </c>
      <c r="BA22" s="99">
        <v>2731</v>
      </c>
      <c r="BB22" s="35">
        <v>0</v>
      </c>
      <c r="BC22" s="35">
        <v>0</v>
      </c>
      <c r="BD22" s="35">
        <v>186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84">
        <f t="shared" si="0"/>
        <v>4389</v>
      </c>
    </row>
    <row r="23" spans="1:92" x14ac:dyDescent="0.25">
      <c r="A23" s="145" t="s">
        <v>39</v>
      </c>
      <c r="B23" s="35">
        <v>0</v>
      </c>
      <c r="C23" s="35">
        <v>0</v>
      </c>
      <c r="D23" s="35">
        <v>0</v>
      </c>
      <c r="E23" s="35">
        <v>50</v>
      </c>
      <c r="F23" s="35">
        <v>0</v>
      </c>
      <c r="G23" s="35">
        <v>0</v>
      </c>
      <c r="H23" s="35">
        <v>0</v>
      </c>
      <c r="I23" s="35">
        <v>0</v>
      </c>
      <c r="J23" s="35">
        <v>17529</v>
      </c>
      <c r="K23" s="35">
        <v>1294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3441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91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60</v>
      </c>
      <c r="AJ23" s="35">
        <v>0</v>
      </c>
      <c r="AK23" s="35">
        <v>0</v>
      </c>
      <c r="AL23" s="35">
        <v>0</v>
      </c>
      <c r="AM23" s="35">
        <v>6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99">
        <v>0</v>
      </c>
      <c r="BC23" s="99">
        <v>0</v>
      </c>
      <c r="BD23" s="99">
        <v>865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36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30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84">
        <f t="shared" si="0"/>
        <v>23311</v>
      </c>
    </row>
    <row r="24" spans="1:92" x14ac:dyDescent="0.25">
      <c r="A24" s="145" t="s">
        <v>40</v>
      </c>
      <c r="B24" s="35">
        <v>17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40</v>
      </c>
      <c r="M24" s="35">
        <v>172993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23</v>
      </c>
      <c r="T24" s="35">
        <v>634</v>
      </c>
      <c r="U24" s="35">
        <v>0</v>
      </c>
      <c r="V24" s="35">
        <v>0</v>
      </c>
      <c r="W24" s="35">
        <v>32</v>
      </c>
      <c r="X24" s="35">
        <v>7</v>
      </c>
      <c r="Y24" s="35">
        <v>0</v>
      </c>
      <c r="Z24" s="35">
        <v>386</v>
      </c>
      <c r="AA24" s="35">
        <v>0</v>
      </c>
      <c r="AB24" s="35">
        <v>0</v>
      </c>
      <c r="AC24" s="35">
        <v>1421</v>
      </c>
      <c r="AD24" s="35">
        <v>0</v>
      </c>
      <c r="AE24" s="35">
        <v>0</v>
      </c>
      <c r="AF24" s="35">
        <v>11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45</v>
      </c>
      <c r="AO24" s="35">
        <v>110</v>
      </c>
      <c r="AP24" s="35">
        <v>29956</v>
      </c>
      <c r="AQ24" s="35">
        <v>0</v>
      </c>
      <c r="AR24" s="35">
        <v>0</v>
      </c>
      <c r="AS24" s="35">
        <v>0</v>
      </c>
      <c r="AT24" s="35">
        <v>0</v>
      </c>
      <c r="AU24" s="35">
        <v>130</v>
      </c>
      <c r="AV24" s="35">
        <v>143</v>
      </c>
      <c r="AW24" s="35">
        <v>0</v>
      </c>
      <c r="AX24" s="35">
        <v>228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99">
        <v>45</v>
      </c>
      <c r="BF24" s="99">
        <v>451972</v>
      </c>
      <c r="BG24" s="99">
        <v>610811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164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7</v>
      </c>
      <c r="CN24" s="184">
        <f t="shared" si="0"/>
        <v>1269175</v>
      </c>
    </row>
    <row r="25" spans="1:92" x14ac:dyDescent="0.25">
      <c r="A25" s="145" t="s">
        <v>41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2141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99">
        <v>4224</v>
      </c>
      <c r="BI25" s="99">
        <v>16970</v>
      </c>
      <c r="BJ25" s="99">
        <v>25568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5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0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84">
        <f t="shared" si="0"/>
        <v>48908</v>
      </c>
    </row>
    <row r="26" spans="1:92" x14ac:dyDescent="0.25">
      <c r="A26" s="145" t="s">
        <v>42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1307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99">
        <v>16</v>
      </c>
      <c r="BL26" s="99">
        <v>4179</v>
      </c>
      <c r="BM26" s="99">
        <v>2678</v>
      </c>
      <c r="BN26" s="35">
        <v>0</v>
      </c>
      <c r="BO26" s="35">
        <v>0</v>
      </c>
      <c r="BP26" s="35">
        <v>1184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84">
        <f t="shared" si="0"/>
        <v>9364</v>
      </c>
    </row>
    <row r="27" spans="1:92" x14ac:dyDescent="0.25">
      <c r="A27" s="145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28</v>
      </c>
      <c r="BI27" s="35">
        <v>0</v>
      </c>
      <c r="BJ27" s="35">
        <v>286</v>
      </c>
      <c r="BK27" s="35">
        <v>0</v>
      </c>
      <c r="BL27" s="35">
        <v>0</v>
      </c>
      <c r="BM27" s="35">
        <v>0</v>
      </c>
      <c r="BN27" s="99">
        <v>79</v>
      </c>
      <c r="BO27" s="99">
        <v>674</v>
      </c>
      <c r="BP27" s="99">
        <v>4523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0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84">
        <f t="shared" si="0"/>
        <v>5590</v>
      </c>
    </row>
    <row r="28" spans="1:92" x14ac:dyDescent="0.25">
      <c r="A28" s="145" t="s">
        <v>44</v>
      </c>
      <c r="B28" s="35">
        <v>0</v>
      </c>
      <c r="C28" s="35">
        <v>0</v>
      </c>
      <c r="D28" s="35">
        <v>0</v>
      </c>
      <c r="E28" s="35">
        <v>551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2361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162</v>
      </c>
      <c r="T28" s="35">
        <v>4</v>
      </c>
      <c r="U28" s="35">
        <v>0</v>
      </c>
      <c r="V28" s="35">
        <v>61</v>
      </c>
      <c r="W28" s="35">
        <v>7983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183</v>
      </c>
      <c r="AF28" s="35">
        <v>338</v>
      </c>
      <c r="AG28" s="35">
        <v>0</v>
      </c>
      <c r="AH28" s="35">
        <v>0</v>
      </c>
      <c r="AI28" s="35">
        <v>0</v>
      </c>
      <c r="AJ28" s="35">
        <v>181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2845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8</v>
      </c>
      <c r="AX28" s="35">
        <v>6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9861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99">
        <v>881</v>
      </c>
      <c r="BR28" s="99">
        <v>66401</v>
      </c>
      <c r="BS28" s="99">
        <v>32749</v>
      </c>
      <c r="BT28" s="35">
        <v>5</v>
      </c>
      <c r="BU28" s="35">
        <v>83696</v>
      </c>
      <c r="BV28" s="35">
        <v>3907</v>
      </c>
      <c r="BW28" s="35">
        <v>0</v>
      </c>
      <c r="BX28" s="35">
        <v>0</v>
      </c>
      <c r="BY28" s="35">
        <v>2</v>
      </c>
      <c r="BZ28" s="35">
        <v>0</v>
      </c>
      <c r="CA28" s="35">
        <v>0</v>
      </c>
      <c r="CB28" s="35">
        <v>0</v>
      </c>
      <c r="CC28" s="35">
        <v>30</v>
      </c>
      <c r="CD28" s="35">
        <v>482</v>
      </c>
      <c r="CE28" s="35">
        <v>242</v>
      </c>
      <c r="CF28" s="35">
        <v>0</v>
      </c>
      <c r="CG28" s="35">
        <v>17606</v>
      </c>
      <c r="CH28" s="35">
        <v>12605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84">
        <f t="shared" si="0"/>
        <v>243150</v>
      </c>
    </row>
    <row r="29" spans="1:92" x14ac:dyDescent="0.25">
      <c r="A29" s="145" t="s">
        <v>45</v>
      </c>
      <c r="B29" s="35">
        <v>23</v>
      </c>
      <c r="C29" s="35">
        <v>0</v>
      </c>
      <c r="D29" s="35">
        <v>3846</v>
      </c>
      <c r="E29" s="35">
        <v>3797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5098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70</v>
      </c>
      <c r="T29" s="35">
        <v>30</v>
      </c>
      <c r="U29" s="35">
        <v>95</v>
      </c>
      <c r="V29" s="35">
        <v>5544</v>
      </c>
      <c r="W29" s="35">
        <v>66428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204</v>
      </c>
      <c r="AF29" s="35">
        <v>3142</v>
      </c>
      <c r="AG29" s="35">
        <v>0</v>
      </c>
      <c r="AH29" s="35">
        <v>0</v>
      </c>
      <c r="AI29" s="35">
        <v>8</v>
      </c>
      <c r="AJ29" s="35">
        <v>3203</v>
      </c>
      <c r="AK29" s="35">
        <v>0</v>
      </c>
      <c r="AL29" s="35">
        <v>0</v>
      </c>
      <c r="AM29" s="35">
        <v>5</v>
      </c>
      <c r="AN29" s="35">
        <v>0</v>
      </c>
      <c r="AO29" s="35">
        <v>0</v>
      </c>
      <c r="AP29" s="35">
        <v>335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25</v>
      </c>
      <c r="AY29" s="35">
        <v>0</v>
      </c>
      <c r="AZ29" s="35">
        <v>0</v>
      </c>
      <c r="BA29" s="35">
        <v>26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31</v>
      </c>
      <c r="BH29" s="35">
        <v>0</v>
      </c>
      <c r="BI29" s="35">
        <v>134</v>
      </c>
      <c r="BJ29" s="35">
        <v>540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45</v>
      </c>
      <c r="BR29" s="35">
        <v>517</v>
      </c>
      <c r="BS29" s="35">
        <v>6717</v>
      </c>
      <c r="BT29" s="99">
        <v>25</v>
      </c>
      <c r="BU29" s="99">
        <v>143243</v>
      </c>
      <c r="BV29" s="99">
        <v>74781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35">
        <v>196</v>
      </c>
      <c r="CE29" s="35">
        <v>268</v>
      </c>
      <c r="CF29" s="35">
        <v>0</v>
      </c>
      <c r="CG29" s="35">
        <v>13674</v>
      </c>
      <c r="CH29" s="35">
        <v>4674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84">
        <f t="shared" si="0"/>
        <v>336724</v>
      </c>
    </row>
    <row r="30" spans="1:92" x14ac:dyDescent="0.25">
      <c r="A30" s="145" t="s">
        <v>46</v>
      </c>
      <c r="B30" s="35">
        <v>0</v>
      </c>
      <c r="C30" s="35">
        <v>0</v>
      </c>
      <c r="D30" s="35">
        <v>519</v>
      </c>
      <c r="E30" s="35">
        <v>1055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13162</v>
      </c>
      <c r="N30" s="35">
        <v>0</v>
      </c>
      <c r="O30" s="35">
        <v>0</v>
      </c>
      <c r="P30" s="35">
        <v>0</v>
      </c>
      <c r="Q30" s="35">
        <v>687</v>
      </c>
      <c r="R30" s="35">
        <v>73</v>
      </c>
      <c r="S30" s="35">
        <v>777</v>
      </c>
      <c r="T30" s="35">
        <v>700</v>
      </c>
      <c r="U30" s="35">
        <v>0</v>
      </c>
      <c r="V30" s="35">
        <v>0</v>
      </c>
      <c r="W30" s="35">
        <v>151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385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24</v>
      </c>
      <c r="AP30" s="35">
        <v>321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194</v>
      </c>
      <c r="BM30" s="35">
        <v>1036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99">
        <v>319</v>
      </c>
      <c r="BX30" s="99">
        <v>2020</v>
      </c>
      <c r="BY30" s="99">
        <v>25625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432</v>
      </c>
      <c r="CF30" s="35">
        <v>0</v>
      </c>
      <c r="CG30" s="35">
        <v>0</v>
      </c>
      <c r="CH30" s="35">
        <v>0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84">
        <f t="shared" si="0"/>
        <v>47480</v>
      </c>
    </row>
    <row r="31" spans="1:92" x14ac:dyDescent="0.25">
      <c r="A31" s="145" t="s">
        <v>47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7472</v>
      </c>
      <c r="K31" s="35">
        <v>120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1049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165</v>
      </c>
      <c r="AJ31" s="35">
        <v>0</v>
      </c>
      <c r="AK31" s="35">
        <v>0</v>
      </c>
      <c r="AL31" s="35">
        <v>0</v>
      </c>
      <c r="AM31" s="35">
        <v>1014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99">
        <v>8</v>
      </c>
      <c r="CA31" s="99">
        <v>4746</v>
      </c>
      <c r="CB31" s="99">
        <v>383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84">
        <f t="shared" si="0"/>
        <v>14957</v>
      </c>
    </row>
    <row r="32" spans="1:92" x14ac:dyDescent="0.25">
      <c r="A32" s="145" t="s">
        <v>48</v>
      </c>
      <c r="B32" s="35">
        <v>0</v>
      </c>
      <c r="C32" s="35">
        <v>141</v>
      </c>
      <c r="D32" s="35">
        <v>4839</v>
      </c>
      <c r="E32" s="35">
        <v>7732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22965</v>
      </c>
      <c r="N32" s="35">
        <v>110</v>
      </c>
      <c r="O32" s="35">
        <v>0</v>
      </c>
      <c r="P32" s="35">
        <v>0</v>
      </c>
      <c r="Q32" s="35">
        <v>0</v>
      </c>
      <c r="R32" s="35">
        <v>0</v>
      </c>
      <c r="S32" s="35">
        <v>1124</v>
      </c>
      <c r="T32" s="35">
        <v>132</v>
      </c>
      <c r="U32" s="35">
        <v>0</v>
      </c>
      <c r="V32" s="35">
        <v>6</v>
      </c>
      <c r="W32" s="35">
        <v>3391</v>
      </c>
      <c r="X32" s="35">
        <v>0</v>
      </c>
      <c r="Y32" s="35">
        <v>0</v>
      </c>
      <c r="Z32" s="35">
        <v>27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54</v>
      </c>
      <c r="AO32" s="35">
        <v>594</v>
      </c>
      <c r="AP32" s="35">
        <v>2512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1896</v>
      </c>
      <c r="AX32" s="35">
        <v>1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451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40</v>
      </c>
      <c r="BS32" s="35">
        <v>805</v>
      </c>
      <c r="BT32" s="35">
        <v>0</v>
      </c>
      <c r="BU32" s="35">
        <v>2833</v>
      </c>
      <c r="BV32" s="35">
        <v>874</v>
      </c>
      <c r="BW32" s="35">
        <v>40</v>
      </c>
      <c r="BX32" s="35">
        <v>0</v>
      </c>
      <c r="BY32" s="35">
        <v>70</v>
      </c>
      <c r="BZ32" s="35">
        <v>0</v>
      </c>
      <c r="CA32" s="35">
        <v>0</v>
      </c>
      <c r="CB32" s="35">
        <v>0</v>
      </c>
      <c r="CC32" s="99">
        <v>0</v>
      </c>
      <c r="CD32" s="99">
        <v>15697</v>
      </c>
      <c r="CE32" s="99">
        <v>7168</v>
      </c>
      <c r="CF32" s="35">
        <v>0</v>
      </c>
      <c r="CG32" s="35">
        <v>2818</v>
      </c>
      <c r="CH32" s="35">
        <v>177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84">
        <f t="shared" si="0"/>
        <v>76497</v>
      </c>
    </row>
    <row r="33" spans="1:92" x14ac:dyDescent="0.25">
      <c r="A33" s="145" t="s">
        <v>49</v>
      </c>
      <c r="B33" s="35">
        <v>0</v>
      </c>
      <c r="C33" s="35">
        <v>87</v>
      </c>
      <c r="D33" s="35">
        <v>251</v>
      </c>
      <c r="E33" s="35">
        <v>12792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3498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111</v>
      </c>
      <c r="T33" s="35">
        <v>9660</v>
      </c>
      <c r="U33" s="35">
        <v>0</v>
      </c>
      <c r="V33" s="35">
        <v>56</v>
      </c>
      <c r="W33" s="35">
        <v>5170</v>
      </c>
      <c r="X33" s="35">
        <v>0</v>
      </c>
      <c r="Y33" s="35">
        <v>0</v>
      </c>
      <c r="Z33" s="35">
        <v>75</v>
      </c>
      <c r="AA33" s="35">
        <v>0</v>
      </c>
      <c r="AB33" s="35">
        <v>0</v>
      </c>
      <c r="AC33" s="35">
        <v>0</v>
      </c>
      <c r="AD33" s="35">
        <v>2</v>
      </c>
      <c r="AE33" s="35">
        <v>808</v>
      </c>
      <c r="AF33" s="35">
        <v>14067</v>
      </c>
      <c r="AG33" s="35">
        <v>0</v>
      </c>
      <c r="AH33" s="35">
        <v>0</v>
      </c>
      <c r="AI33" s="35">
        <v>0</v>
      </c>
      <c r="AJ33" s="35">
        <v>815</v>
      </c>
      <c r="AK33" s="35">
        <v>0</v>
      </c>
      <c r="AL33" s="35">
        <v>0</v>
      </c>
      <c r="AM33" s="35">
        <v>518</v>
      </c>
      <c r="AN33" s="35">
        <v>0</v>
      </c>
      <c r="AO33" s="35">
        <v>21</v>
      </c>
      <c r="AP33" s="35">
        <v>7578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4</v>
      </c>
      <c r="AX33" s="35">
        <v>270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60</v>
      </c>
      <c r="BH33" s="35">
        <v>0</v>
      </c>
      <c r="BI33" s="35">
        <v>11718</v>
      </c>
      <c r="BJ33" s="35">
        <v>4198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110</v>
      </c>
      <c r="BQ33" s="35">
        <v>32</v>
      </c>
      <c r="BR33" s="35">
        <v>17052</v>
      </c>
      <c r="BS33" s="35">
        <v>11216</v>
      </c>
      <c r="BT33" s="35">
        <v>2</v>
      </c>
      <c r="BU33" s="35">
        <v>122709</v>
      </c>
      <c r="BV33" s="35">
        <v>5248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147</v>
      </c>
      <c r="CE33" s="35">
        <v>1023</v>
      </c>
      <c r="CF33" s="99">
        <v>33</v>
      </c>
      <c r="CG33" s="99">
        <v>801814</v>
      </c>
      <c r="CH33" s="99">
        <v>573369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84">
        <f t="shared" si="0"/>
        <v>1604514</v>
      </c>
    </row>
    <row r="34" spans="1:92" x14ac:dyDescent="0.25">
      <c r="A34" s="145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99">
        <v>0</v>
      </c>
      <c r="CJ34" s="99">
        <v>5</v>
      </c>
      <c r="CK34" s="35">
        <v>0</v>
      </c>
      <c r="CL34" s="35">
        <v>0</v>
      </c>
      <c r="CM34" s="35">
        <v>0</v>
      </c>
      <c r="CN34" s="184">
        <f t="shared" si="0"/>
        <v>5</v>
      </c>
    </row>
    <row r="35" spans="1:92" x14ac:dyDescent="0.25">
      <c r="A35" s="145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3</v>
      </c>
      <c r="AQ35" s="35">
        <v>111</v>
      </c>
      <c r="AR35" s="35">
        <v>349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1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99">
        <v>0</v>
      </c>
      <c r="CL35" s="99">
        <v>0</v>
      </c>
      <c r="CM35" s="99">
        <v>570</v>
      </c>
      <c r="CN35" s="184">
        <f>SUM(B35:CM35)</f>
        <v>1034</v>
      </c>
    </row>
    <row r="36" spans="1:92" ht="13.8" thickBot="1" x14ac:dyDescent="0.3">
      <c r="A36" s="171" t="s">
        <v>57</v>
      </c>
      <c r="B36" s="172">
        <f>SUM(B4:B35)</f>
        <v>68</v>
      </c>
      <c r="C36" s="172">
        <f t="shared" ref="C36:BN36" si="1">SUM(C4:C35)</f>
        <v>70667</v>
      </c>
      <c r="D36" s="172">
        <f t="shared" si="1"/>
        <v>2543639</v>
      </c>
      <c r="E36" s="172">
        <f t="shared" si="1"/>
        <v>2328499</v>
      </c>
      <c r="F36" s="172">
        <f t="shared" si="1"/>
        <v>82</v>
      </c>
      <c r="G36" s="172">
        <f t="shared" si="1"/>
        <v>0</v>
      </c>
      <c r="H36" s="172">
        <f t="shared" si="1"/>
        <v>1657</v>
      </c>
      <c r="I36" s="172">
        <f t="shared" si="1"/>
        <v>93</v>
      </c>
      <c r="J36" s="172">
        <f t="shared" si="1"/>
        <v>239512</v>
      </c>
      <c r="K36" s="172">
        <f t="shared" si="1"/>
        <v>136553</v>
      </c>
      <c r="L36" s="172">
        <f t="shared" si="1"/>
        <v>40</v>
      </c>
      <c r="M36" s="172">
        <f t="shared" si="1"/>
        <v>911161</v>
      </c>
      <c r="N36" s="172">
        <f t="shared" si="1"/>
        <v>1688</v>
      </c>
      <c r="O36" s="172">
        <f t="shared" si="1"/>
        <v>215</v>
      </c>
      <c r="P36" s="172">
        <f t="shared" si="1"/>
        <v>0</v>
      </c>
      <c r="Q36" s="172">
        <f t="shared" si="1"/>
        <v>28783</v>
      </c>
      <c r="R36" s="172">
        <f t="shared" si="1"/>
        <v>376</v>
      </c>
      <c r="S36" s="172">
        <f t="shared" si="1"/>
        <v>31270</v>
      </c>
      <c r="T36" s="172">
        <f t="shared" si="1"/>
        <v>63810</v>
      </c>
      <c r="U36" s="172">
        <f t="shared" si="1"/>
        <v>930</v>
      </c>
      <c r="V36" s="172">
        <f t="shared" si="1"/>
        <v>70215</v>
      </c>
      <c r="W36" s="172">
        <f t="shared" si="1"/>
        <v>168049</v>
      </c>
      <c r="X36" s="172">
        <f t="shared" si="1"/>
        <v>37</v>
      </c>
      <c r="Y36" s="172">
        <f t="shared" si="1"/>
        <v>0</v>
      </c>
      <c r="Z36" s="172">
        <f t="shared" si="1"/>
        <v>13939</v>
      </c>
      <c r="AA36" s="172">
        <f t="shared" si="1"/>
        <v>6</v>
      </c>
      <c r="AB36" s="172">
        <f t="shared" si="1"/>
        <v>130</v>
      </c>
      <c r="AC36" s="172">
        <f t="shared" si="1"/>
        <v>3573</v>
      </c>
      <c r="AD36" s="172">
        <f t="shared" si="1"/>
        <v>820</v>
      </c>
      <c r="AE36" s="172">
        <f t="shared" si="1"/>
        <v>8965</v>
      </c>
      <c r="AF36" s="172">
        <f t="shared" si="1"/>
        <v>40041</v>
      </c>
      <c r="AG36" s="172">
        <f t="shared" si="1"/>
        <v>0</v>
      </c>
      <c r="AH36" s="172">
        <f t="shared" si="1"/>
        <v>0</v>
      </c>
      <c r="AI36" s="172">
        <f t="shared" si="1"/>
        <v>11882</v>
      </c>
      <c r="AJ36" s="172">
        <f t="shared" si="1"/>
        <v>10835</v>
      </c>
      <c r="AK36" s="172">
        <f t="shared" si="1"/>
        <v>37</v>
      </c>
      <c r="AL36" s="172">
        <f t="shared" si="1"/>
        <v>0</v>
      </c>
      <c r="AM36" s="172">
        <f t="shared" si="1"/>
        <v>21094</v>
      </c>
      <c r="AN36" s="172">
        <f t="shared" si="1"/>
        <v>493</v>
      </c>
      <c r="AO36" s="172">
        <f t="shared" si="1"/>
        <v>34367</v>
      </c>
      <c r="AP36" s="172">
        <f t="shared" si="1"/>
        <v>251856</v>
      </c>
      <c r="AQ36" s="172">
        <f t="shared" si="1"/>
        <v>709</v>
      </c>
      <c r="AR36" s="172">
        <f t="shared" si="1"/>
        <v>893</v>
      </c>
      <c r="AS36" s="172">
        <f t="shared" si="1"/>
        <v>0</v>
      </c>
      <c r="AT36" s="172">
        <f t="shared" si="1"/>
        <v>0</v>
      </c>
      <c r="AU36" s="172">
        <f t="shared" si="1"/>
        <v>476</v>
      </c>
      <c r="AV36" s="172">
        <f t="shared" si="1"/>
        <v>672</v>
      </c>
      <c r="AW36" s="172">
        <f t="shared" si="1"/>
        <v>56165</v>
      </c>
      <c r="AX36" s="172">
        <f t="shared" si="1"/>
        <v>20988</v>
      </c>
      <c r="AY36" s="172">
        <f t="shared" si="1"/>
        <v>0</v>
      </c>
      <c r="AZ36" s="172">
        <f t="shared" si="1"/>
        <v>0</v>
      </c>
      <c r="BA36" s="172">
        <f t="shared" si="1"/>
        <v>3207</v>
      </c>
      <c r="BB36" s="172">
        <f t="shared" si="1"/>
        <v>0</v>
      </c>
      <c r="BC36" s="172">
        <f t="shared" si="1"/>
        <v>0</v>
      </c>
      <c r="BD36" s="172">
        <f t="shared" si="1"/>
        <v>11437</v>
      </c>
      <c r="BE36" s="172">
        <f t="shared" si="1"/>
        <v>56</v>
      </c>
      <c r="BF36" s="172">
        <f t="shared" si="1"/>
        <v>451972</v>
      </c>
      <c r="BG36" s="172">
        <f t="shared" si="1"/>
        <v>631286</v>
      </c>
      <c r="BH36" s="172">
        <f t="shared" si="1"/>
        <v>4272</v>
      </c>
      <c r="BI36" s="172">
        <f t="shared" si="1"/>
        <v>29571</v>
      </c>
      <c r="BJ36" s="172">
        <f t="shared" si="1"/>
        <v>52807</v>
      </c>
      <c r="BK36" s="172">
        <f t="shared" si="1"/>
        <v>16</v>
      </c>
      <c r="BL36" s="172">
        <f t="shared" si="1"/>
        <v>4406</v>
      </c>
      <c r="BM36" s="172">
        <f t="shared" si="1"/>
        <v>4949</v>
      </c>
      <c r="BN36" s="172">
        <f t="shared" si="1"/>
        <v>79</v>
      </c>
      <c r="BO36" s="172">
        <f t="shared" ref="BO36:CM36" si="2">SUM(BO4:BO35)</f>
        <v>1313</v>
      </c>
      <c r="BP36" s="172">
        <f t="shared" si="2"/>
        <v>9134</v>
      </c>
      <c r="BQ36" s="172">
        <f t="shared" si="2"/>
        <v>958</v>
      </c>
      <c r="BR36" s="172">
        <f t="shared" si="2"/>
        <v>88036</v>
      </c>
      <c r="BS36" s="172">
        <f t="shared" si="2"/>
        <v>71767</v>
      </c>
      <c r="BT36" s="172">
        <f t="shared" si="2"/>
        <v>32</v>
      </c>
      <c r="BU36" s="172">
        <f t="shared" si="2"/>
        <v>406088</v>
      </c>
      <c r="BV36" s="172">
        <f t="shared" si="2"/>
        <v>126852</v>
      </c>
      <c r="BW36" s="172">
        <f t="shared" si="2"/>
        <v>360</v>
      </c>
      <c r="BX36" s="172">
        <f t="shared" si="2"/>
        <v>2030</v>
      </c>
      <c r="BY36" s="172">
        <f t="shared" si="2"/>
        <v>31748</v>
      </c>
      <c r="BZ36" s="172">
        <f t="shared" si="2"/>
        <v>44</v>
      </c>
      <c r="CA36" s="172">
        <f t="shared" si="2"/>
        <v>23706</v>
      </c>
      <c r="CB36" s="172">
        <f t="shared" si="2"/>
        <v>7186</v>
      </c>
      <c r="CC36" s="172">
        <f t="shared" si="2"/>
        <v>30</v>
      </c>
      <c r="CD36" s="172">
        <f t="shared" si="2"/>
        <v>34435</v>
      </c>
      <c r="CE36" s="172">
        <f t="shared" si="2"/>
        <v>15767</v>
      </c>
      <c r="CF36" s="172">
        <f t="shared" si="2"/>
        <v>153</v>
      </c>
      <c r="CG36" s="172">
        <f t="shared" si="2"/>
        <v>906944</v>
      </c>
      <c r="CH36" s="172">
        <f t="shared" si="2"/>
        <v>629932</v>
      </c>
      <c r="CI36" s="172">
        <f t="shared" si="2"/>
        <v>0</v>
      </c>
      <c r="CJ36" s="172">
        <f t="shared" si="2"/>
        <v>5</v>
      </c>
      <c r="CK36" s="172">
        <f t="shared" si="2"/>
        <v>0</v>
      </c>
      <c r="CL36" s="172">
        <f t="shared" si="2"/>
        <v>0</v>
      </c>
      <c r="CM36" s="172">
        <f t="shared" si="2"/>
        <v>626</v>
      </c>
      <c r="CN36" s="172">
        <f>SUM(CN4:CN35)</f>
        <v>10626489</v>
      </c>
    </row>
    <row r="37" spans="1:92" ht="13.8" thickBot="1" x14ac:dyDescent="0.35"/>
    <row r="38" spans="1:92" ht="13.8" thickBot="1" x14ac:dyDescent="0.3">
      <c r="B38" s="92"/>
      <c r="C38" s="68" t="s">
        <v>63</v>
      </c>
      <c r="D38" s="68"/>
      <c r="E38" s="68"/>
    </row>
    <row r="40" spans="1:92" x14ac:dyDescent="0.25">
      <c r="B40" s="111" t="s">
        <v>59</v>
      </c>
      <c r="C40" s="192" t="s">
        <v>14</v>
      </c>
    </row>
    <row r="41" spans="1:92" x14ac:dyDescent="0.25">
      <c r="B41" s="111" t="s">
        <v>60</v>
      </c>
      <c r="C41" s="192" t="s">
        <v>12</v>
      </c>
    </row>
    <row r="42" spans="1:92" x14ac:dyDescent="0.25">
      <c r="B42" s="111" t="s">
        <v>61</v>
      </c>
      <c r="C42" s="192" t="s">
        <v>13</v>
      </c>
    </row>
  </sheetData>
  <sheetProtection algorithmName="SHA-512" hashValue="xlTdyRDV4HXh3GX+bgn97UcYKu0Kb5IkmcPa4IMYqkUK6Dd5syrfGV5KVUzilpzDAz2b6QIaXoQw47Kt4V0pRA==" saltValue="NIDUNyWdzv23QxYuFODKRw==" spinCount="100000" sort="0" autoFilter="0"/>
  <autoFilter ref="A3:CM3" xr:uid="{00000000-0009-0000-0000-00000A000000}"/>
  <mergeCells count="32">
    <mergeCell ref="CN2:CN3"/>
    <mergeCell ref="CC2:CE2"/>
    <mergeCell ref="CF2:CH2"/>
    <mergeCell ref="CI2:CJ2"/>
    <mergeCell ref="CK2:CM2"/>
    <mergeCell ref="C2:E2"/>
    <mergeCell ref="F2:H2"/>
    <mergeCell ref="I2:K2"/>
    <mergeCell ref="L2:N2"/>
    <mergeCell ref="O2:Q2"/>
    <mergeCell ref="BZ2:CB2"/>
    <mergeCell ref="AY2:BA2"/>
    <mergeCell ref="BB2:BD2"/>
    <mergeCell ref="BE2:BG2"/>
    <mergeCell ref="BH2:BJ2"/>
    <mergeCell ref="BK2:BM2"/>
    <mergeCell ref="F1:AF1"/>
    <mergeCell ref="BN2:BP2"/>
    <mergeCell ref="BQ2:BS2"/>
    <mergeCell ref="BT2:BV2"/>
    <mergeCell ref="BW2:BY2"/>
    <mergeCell ref="AS2:AU2"/>
    <mergeCell ref="AV2:AX2"/>
    <mergeCell ref="R2:T2"/>
    <mergeCell ref="U2:W2"/>
    <mergeCell ref="X2:Z2"/>
    <mergeCell ref="AA2:AC2"/>
    <mergeCell ref="AD2:AF2"/>
    <mergeCell ref="AG2:AI2"/>
    <mergeCell ref="AK2:AM2"/>
    <mergeCell ref="AN2:AP2"/>
    <mergeCell ref="AQ2:AR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9"/>
  </sheetPr>
  <dimension ref="A1:H7"/>
  <sheetViews>
    <sheetView workbookViewId="0">
      <selection activeCell="A8" sqref="A8"/>
    </sheetView>
  </sheetViews>
  <sheetFormatPr baseColWidth="10" defaultColWidth="17.33203125" defaultRowHeight="13.2" x14ac:dyDescent="0.25"/>
  <cols>
    <col min="1" max="1" width="23.44140625" style="7" customWidth="1"/>
    <col min="2" max="16384" width="17.33203125" style="7"/>
  </cols>
  <sheetData>
    <row r="1" spans="1:8" ht="68.25" customHeight="1" thickBot="1" x14ac:dyDescent="0.3"/>
    <row r="2" spans="1:8" ht="42" customHeight="1" thickBot="1" x14ac:dyDescent="0.3">
      <c r="A2" s="227" t="s">
        <v>89</v>
      </c>
      <c r="B2" s="228"/>
      <c r="C2" s="228"/>
      <c r="D2" s="228"/>
      <c r="E2" s="228"/>
      <c r="F2" s="228"/>
      <c r="G2" s="228"/>
      <c r="H2" s="229"/>
    </row>
    <row r="3" spans="1:8" ht="39.6" x14ac:dyDescent="0.25">
      <c r="A3" s="175" t="s">
        <v>65</v>
      </c>
      <c r="B3" s="49" t="s">
        <v>90</v>
      </c>
      <c r="C3" s="49" t="s">
        <v>91</v>
      </c>
      <c r="D3" s="49" t="s">
        <v>92</v>
      </c>
      <c r="E3" s="49" t="s">
        <v>93</v>
      </c>
      <c r="F3" s="49" t="s">
        <v>94</v>
      </c>
      <c r="G3" s="49" t="s">
        <v>95</v>
      </c>
      <c r="H3" s="49" t="s">
        <v>96</v>
      </c>
    </row>
    <row r="4" spans="1:8" x14ac:dyDescent="0.25">
      <c r="A4" s="166" t="s">
        <v>12</v>
      </c>
      <c r="B4" s="8">
        <v>360</v>
      </c>
      <c r="C4" s="8">
        <v>1635</v>
      </c>
      <c r="D4" s="8">
        <v>51479</v>
      </c>
      <c r="E4" s="8">
        <v>400</v>
      </c>
      <c r="F4" s="8">
        <v>26050</v>
      </c>
      <c r="G4" s="8">
        <v>544</v>
      </c>
      <c r="H4" s="8">
        <f>SUM(B4:G4)</f>
        <v>80468</v>
      </c>
    </row>
    <row r="5" spans="1:8" x14ac:dyDescent="0.25">
      <c r="A5" s="166" t="s">
        <v>13</v>
      </c>
      <c r="B5" s="8">
        <v>2228</v>
      </c>
      <c r="C5" s="8">
        <v>55543</v>
      </c>
      <c r="D5" s="8">
        <v>5719010</v>
      </c>
      <c r="E5" s="8">
        <v>2239</v>
      </c>
      <c r="F5" s="8">
        <v>64551</v>
      </c>
      <c r="G5" s="8">
        <v>1063</v>
      </c>
      <c r="H5" s="8">
        <f t="shared" ref="H5:H6" si="0">SUM(B5:G5)</f>
        <v>5844634</v>
      </c>
    </row>
    <row r="6" spans="1:8" x14ac:dyDescent="0.25">
      <c r="A6" s="166" t="s">
        <v>14</v>
      </c>
      <c r="B6" s="8">
        <v>730734</v>
      </c>
      <c r="C6" s="8">
        <v>1205514</v>
      </c>
      <c r="D6" s="8">
        <v>2662862</v>
      </c>
      <c r="E6" s="8">
        <v>28810</v>
      </c>
      <c r="F6" s="8">
        <v>70790</v>
      </c>
      <c r="G6" s="8">
        <v>2677</v>
      </c>
      <c r="H6" s="8">
        <f t="shared" si="0"/>
        <v>4701387</v>
      </c>
    </row>
    <row r="7" spans="1:8" ht="13.8" thickBot="1" x14ac:dyDescent="0.3">
      <c r="A7" s="164" t="s">
        <v>86</v>
      </c>
      <c r="B7" s="165">
        <v>730734</v>
      </c>
      <c r="C7" s="165">
        <v>1205514</v>
      </c>
      <c r="D7" s="165">
        <v>2662862</v>
      </c>
      <c r="E7" s="165">
        <v>28810</v>
      </c>
      <c r="F7" s="165">
        <v>70790</v>
      </c>
      <c r="G7" s="165">
        <v>2677</v>
      </c>
      <c r="H7" s="165">
        <f t="shared" ref="H7" si="1">SUM(H4:H6)</f>
        <v>10626489</v>
      </c>
    </row>
  </sheetData>
  <sheetProtection algorithmName="SHA-512" hashValue="8xxZi8xEvIrn54JikMPGcXOWRblMqSLWgr16/IG0aiOnid4M5d+axJI2NLqTUYTgAC14r+Y2biwoSKcZdf/Tvw==" saltValue="2SPu/n3P5R1dglKtRkfBvA==" spinCount="100000" sort="0" autoFilter="0"/>
  <autoFilter ref="A3:H3" xr:uid="{00000000-0009-0000-0000-00000B000000}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A1:X44"/>
  <sheetViews>
    <sheetView topLeftCell="A2" workbookViewId="0">
      <pane xSplit="1" ySplit="2" topLeftCell="O4" activePane="bottomRight" state="frozen"/>
      <selection pane="topRight" activeCell="B2" sqref="B2"/>
      <selection pane="bottomLeft" activeCell="A4" sqref="A4"/>
      <selection pane="bottomRight" activeCell="V7" sqref="V7"/>
    </sheetView>
  </sheetViews>
  <sheetFormatPr baseColWidth="10" defaultColWidth="11.44140625" defaultRowHeight="13.2" x14ac:dyDescent="0.25"/>
  <cols>
    <col min="1" max="1" width="64.33203125" style="7" bestFit="1" customWidth="1"/>
    <col min="2" max="2" width="16.88671875" style="7" customWidth="1"/>
    <col min="3" max="3" width="11.33203125" style="7" bestFit="1" customWidth="1"/>
    <col min="4" max="4" width="16.44140625" style="7" bestFit="1" customWidth="1"/>
    <col min="5" max="5" width="13" style="7" customWidth="1"/>
    <col min="6" max="6" width="12.109375" style="7" bestFit="1" customWidth="1"/>
    <col min="7" max="7" width="17.5546875" style="7" customWidth="1"/>
    <col min="8" max="8" width="11.33203125" style="7" customWidth="1"/>
    <col min="9" max="9" width="16.44140625" style="7" customWidth="1"/>
    <col min="10" max="10" width="13" style="7" customWidth="1"/>
    <col min="11" max="11" width="12.109375" style="7" customWidth="1"/>
    <col min="12" max="12" width="10.5546875" style="7" customWidth="1"/>
    <col min="13" max="13" width="19.33203125" style="7" customWidth="1"/>
    <col min="14" max="14" width="11.33203125" style="7" customWidth="1"/>
    <col min="15" max="15" width="16.44140625" style="7" customWidth="1"/>
    <col min="16" max="16" width="13" style="7" customWidth="1"/>
    <col min="17" max="17" width="12.109375" style="7" customWidth="1"/>
    <col min="18" max="18" width="16.88671875" style="7" customWidth="1"/>
    <col min="19" max="19" width="19.33203125" style="7" customWidth="1"/>
    <col min="20" max="20" width="11.33203125" style="7" customWidth="1"/>
    <col min="21" max="21" width="16.44140625" style="7" customWidth="1"/>
    <col min="22" max="22" width="13" style="7" customWidth="1"/>
    <col min="23" max="23" width="15.5546875" style="7" customWidth="1"/>
    <col min="24" max="16384" width="11.44140625" style="7"/>
  </cols>
  <sheetData>
    <row r="1" spans="1:24" ht="81.75" customHeight="1" thickBot="1" x14ac:dyDescent="0.3">
      <c r="B1" s="243" t="s">
        <v>97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</row>
    <row r="2" spans="1:24" ht="24" customHeight="1" thickBot="1" x14ac:dyDescent="0.3">
      <c r="A2" s="9"/>
      <c r="B2" s="201" t="s">
        <v>6</v>
      </c>
      <c r="C2" s="202"/>
      <c r="D2" s="202"/>
      <c r="E2" s="202"/>
      <c r="F2" s="202"/>
      <c r="G2" s="203"/>
      <c r="H2" s="204" t="s">
        <v>74</v>
      </c>
      <c r="I2" s="205"/>
      <c r="J2" s="205"/>
      <c r="K2" s="205"/>
      <c r="L2" s="206"/>
      <c r="M2" s="224" t="s">
        <v>8</v>
      </c>
      <c r="N2" s="207"/>
      <c r="O2" s="207"/>
      <c r="P2" s="207"/>
      <c r="Q2" s="207"/>
      <c r="R2" s="225"/>
      <c r="S2" s="208" t="s">
        <v>9</v>
      </c>
      <c r="T2" s="209"/>
      <c r="U2" s="209"/>
      <c r="V2" s="209"/>
      <c r="W2" s="210"/>
    </row>
    <row r="3" spans="1:24" ht="27" thickBot="1" x14ac:dyDescent="0.3">
      <c r="A3" s="137" t="s">
        <v>10</v>
      </c>
      <c r="B3" s="71" t="s">
        <v>11</v>
      </c>
      <c r="C3" s="71" t="s">
        <v>12</v>
      </c>
      <c r="D3" s="53" t="s">
        <v>13</v>
      </c>
      <c r="E3" s="54" t="s">
        <v>14</v>
      </c>
      <c r="F3" s="41" t="s">
        <v>15</v>
      </c>
      <c r="G3" s="55" t="s">
        <v>16</v>
      </c>
      <c r="H3" s="72" t="s">
        <v>12</v>
      </c>
      <c r="I3" s="56" t="s">
        <v>13</v>
      </c>
      <c r="J3" s="57" t="s">
        <v>14</v>
      </c>
      <c r="K3" s="58" t="s">
        <v>15</v>
      </c>
      <c r="L3" s="59" t="s">
        <v>17</v>
      </c>
      <c r="M3" s="83" t="s">
        <v>98</v>
      </c>
      <c r="N3" s="83" t="s">
        <v>12</v>
      </c>
      <c r="O3" s="60" t="s">
        <v>13</v>
      </c>
      <c r="P3" s="61" t="s">
        <v>14</v>
      </c>
      <c r="Q3" s="62" t="s">
        <v>15</v>
      </c>
      <c r="R3" s="84" t="s">
        <v>18</v>
      </c>
      <c r="S3" s="73" t="s">
        <v>98</v>
      </c>
      <c r="T3" s="73" t="s">
        <v>12</v>
      </c>
      <c r="U3" s="63" t="s">
        <v>13</v>
      </c>
      <c r="V3" s="64" t="s">
        <v>14</v>
      </c>
      <c r="W3" s="85" t="s">
        <v>19</v>
      </c>
    </row>
    <row r="4" spans="1:24" ht="13.8" thickBot="1" x14ac:dyDescent="0.3">
      <c r="A4" s="168" t="s">
        <v>20</v>
      </c>
      <c r="B4" s="8">
        <v>0</v>
      </c>
      <c r="C4" s="38">
        <v>0</v>
      </c>
      <c r="D4" s="8">
        <v>0</v>
      </c>
      <c r="E4" s="8">
        <v>0</v>
      </c>
      <c r="F4" s="13">
        <f>SUM(B4:E4)</f>
        <v>0</v>
      </c>
      <c r="G4" s="78">
        <f>F4/$F$37</f>
        <v>0</v>
      </c>
      <c r="H4" s="37">
        <v>0</v>
      </c>
      <c r="I4" s="8">
        <v>0</v>
      </c>
      <c r="J4" s="8">
        <v>0</v>
      </c>
      <c r="K4" s="18">
        <f>SUM(H4:J4)</f>
        <v>0</v>
      </c>
      <c r="L4" s="78">
        <v>0</v>
      </c>
      <c r="M4" s="105">
        <v>0</v>
      </c>
      <c r="N4" s="38">
        <v>0</v>
      </c>
      <c r="O4" s="8">
        <v>0</v>
      </c>
      <c r="P4" s="8">
        <v>0</v>
      </c>
      <c r="Q4" s="74">
        <f>SUM(M4:P4)</f>
        <v>0</v>
      </c>
      <c r="R4" s="78">
        <v>0</v>
      </c>
      <c r="S4" s="105">
        <v>0</v>
      </c>
      <c r="T4" s="38">
        <v>0</v>
      </c>
      <c r="U4" s="8">
        <v>0</v>
      </c>
      <c r="V4" s="8">
        <v>0</v>
      </c>
      <c r="W4" s="75">
        <f>SUM(S4:V4)</f>
        <v>0</v>
      </c>
      <c r="X4" s="87"/>
    </row>
    <row r="5" spans="1:24" ht="13.8" thickBot="1" x14ac:dyDescent="0.3">
      <c r="A5" s="168" t="s">
        <v>21</v>
      </c>
      <c r="B5" s="8">
        <v>0</v>
      </c>
      <c r="C5" s="38">
        <v>18962</v>
      </c>
      <c r="D5" s="8">
        <v>19503</v>
      </c>
      <c r="E5" s="8">
        <v>34009</v>
      </c>
      <c r="F5" s="13">
        <f t="shared" ref="F5:F36" si="0">SUM(B5:E5)</f>
        <v>72474</v>
      </c>
      <c r="G5" s="78">
        <f>F5/$F$37</f>
        <v>0.23108415756346731</v>
      </c>
      <c r="H5" s="37">
        <v>14424</v>
      </c>
      <c r="I5" s="8">
        <v>3353</v>
      </c>
      <c r="J5" s="8">
        <v>22042</v>
      </c>
      <c r="K5" s="18">
        <f t="shared" ref="K5:K36" si="1">SUM(H5:J5)</f>
        <v>39819</v>
      </c>
      <c r="L5" s="78">
        <f>K5/F5</f>
        <v>0.54942462124348046</v>
      </c>
      <c r="M5" s="76">
        <v>0</v>
      </c>
      <c r="N5" s="105">
        <v>4538</v>
      </c>
      <c r="O5" s="38">
        <v>16150</v>
      </c>
      <c r="P5" s="8">
        <v>11967</v>
      </c>
      <c r="Q5" s="74">
        <f t="shared" ref="Q5:Q36" si="2">SUM(M5:P5)</f>
        <v>32655</v>
      </c>
      <c r="R5" s="78">
        <f>Q5/F5</f>
        <v>0.4505753787565196</v>
      </c>
      <c r="S5" s="76">
        <v>0</v>
      </c>
      <c r="T5" s="105">
        <v>4417</v>
      </c>
      <c r="U5" s="38">
        <v>37</v>
      </c>
      <c r="V5" s="8">
        <v>13493</v>
      </c>
      <c r="W5" s="75">
        <f>SUM(T5:V5)</f>
        <v>17947</v>
      </c>
      <c r="X5" s="87"/>
    </row>
    <row r="6" spans="1:24" ht="13.8" thickBot="1" x14ac:dyDescent="0.3">
      <c r="A6" s="168" t="s">
        <v>22</v>
      </c>
      <c r="B6" s="8">
        <v>0</v>
      </c>
      <c r="C6" s="38">
        <v>204</v>
      </c>
      <c r="D6" s="8">
        <v>0</v>
      </c>
      <c r="E6" s="8">
        <v>4052</v>
      </c>
      <c r="F6" s="13">
        <f t="shared" si="0"/>
        <v>4256</v>
      </c>
      <c r="G6" s="78">
        <f t="shared" ref="G6:G36" si="3">F6/$F$37</f>
        <v>1.3570303482491886E-2</v>
      </c>
      <c r="H6" s="37">
        <v>192</v>
      </c>
      <c r="I6" s="8">
        <v>0</v>
      </c>
      <c r="J6" s="8">
        <v>3321</v>
      </c>
      <c r="K6" s="18">
        <f t="shared" si="1"/>
        <v>3513</v>
      </c>
      <c r="L6" s="78">
        <f>K6/F6</f>
        <v>0.82542293233082709</v>
      </c>
      <c r="M6" s="105">
        <v>0</v>
      </c>
      <c r="N6" s="38">
        <v>12</v>
      </c>
      <c r="O6" s="8">
        <v>0</v>
      </c>
      <c r="P6" s="8">
        <v>731</v>
      </c>
      <c r="Q6" s="74">
        <f t="shared" si="2"/>
        <v>743</v>
      </c>
      <c r="R6" s="78">
        <f t="shared" ref="R6:R36" si="4">Q6/F6</f>
        <v>0.17457706766917294</v>
      </c>
      <c r="S6" s="105">
        <v>0</v>
      </c>
      <c r="T6" s="38">
        <v>95</v>
      </c>
      <c r="U6" s="8">
        <v>4940</v>
      </c>
      <c r="V6" s="8">
        <v>3092</v>
      </c>
      <c r="W6" s="75">
        <f t="shared" ref="W6:W36" si="5">SUM(S6:V6)</f>
        <v>8127</v>
      </c>
      <c r="X6" s="87"/>
    </row>
    <row r="7" spans="1:24" ht="13.8" thickBot="1" x14ac:dyDescent="0.3">
      <c r="A7" s="168" t="s">
        <v>99</v>
      </c>
      <c r="B7" s="8">
        <v>0</v>
      </c>
      <c r="C7" s="38">
        <v>0</v>
      </c>
      <c r="D7" s="8">
        <v>0</v>
      </c>
      <c r="E7" s="8">
        <v>3</v>
      </c>
      <c r="F7" s="13">
        <f t="shared" si="0"/>
        <v>3</v>
      </c>
      <c r="G7" s="78">
        <f t="shared" si="3"/>
        <v>9.5655334698016103E-6</v>
      </c>
      <c r="H7" s="37">
        <v>0</v>
      </c>
      <c r="I7" s="8">
        <v>0</v>
      </c>
      <c r="J7" s="8">
        <v>0</v>
      </c>
      <c r="K7" s="18">
        <f t="shared" si="1"/>
        <v>0</v>
      </c>
      <c r="L7" s="78">
        <v>0</v>
      </c>
      <c r="M7" s="105">
        <v>0</v>
      </c>
      <c r="N7" s="38">
        <v>0</v>
      </c>
      <c r="O7" s="8">
        <v>0</v>
      </c>
      <c r="P7" s="8">
        <v>0</v>
      </c>
      <c r="Q7" s="74">
        <f t="shared" si="2"/>
        <v>0</v>
      </c>
      <c r="R7" s="78">
        <f t="shared" si="4"/>
        <v>0</v>
      </c>
      <c r="S7" s="105">
        <v>0</v>
      </c>
      <c r="T7" s="38">
        <v>0</v>
      </c>
      <c r="U7" s="8">
        <v>0</v>
      </c>
      <c r="V7" s="8">
        <v>3</v>
      </c>
      <c r="W7" s="75">
        <f t="shared" si="5"/>
        <v>3</v>
      </c>
      <c r="X7" s="87"/>
    </row>
    <row r="8" spans="1:24" ht="13.8" thickBot="1" x14ac:dyDescent="0.3">
      <c r="A8" s="168" t="s">
        <v>23</v>
      </c>
      <c r="B8" s="8">
        <v>0</v>
      </c>
      <c r="C8" s="38">
        <v>1012</v>
      </c>
      <c r="D8" s="8">
        <v>0</v>
      </c>
      <c r="E8" s="8">
        <v>8901</v>
      </c>
      <c r="F8" s="13">
        <f t="shared" si="0"/>
        <v>9913</v>
      </c>
      <c r="G8" s="78">
        <f t="shared" si="3"/>
        <v>3.1607711095381123E-2</v>
      </c>
      <c r="H8" s="37">
        <v>443</v>
      </c>
      <c r="I8" s="8">
        <v>0</v>
      </c>
      <c r="J8" s="8">
        <v>1705</v>
      </c>
      <c r="K8" s="18">
        <f t="shared" si="1"/>
        <v>2148</v>
      </c>
      <c r="L8" s="78">
        <v>0</v>
      </c>
      <c r="M8" s="105">
        <v>0</v>
      </c>
      <c r="N8" s="38">
        <v>569</v>
      </c>
      <c r="O8" s="8">
        <v>0</v>
      </c>
      <c r="P8" s="8">
        <v>7196</v>
      </c>
      <c r="Q8" s="74">
        <f t="shared" si="2"/>
        <v>7765</v>
      </c>
      <c r="R8" s="78">
        <f t="shared" si="4"/>
        <v>0.78331483910017152</v>
      </c>
      <c r="S8" s="105">
        <v>0</v>
      </c>
      <c r="T8" s="38">
        <v>512</v>
      </c>
      <c r="U8" s="8">
        <v>0</v>
      </c>
      <c r="V8" s="8">
        <v>6272</v>
      </c>
      <c r="W8" s="75">
        <f t="shared" si="5"/>
        <v>6784</v>
      </c>
      <c r="X8" s="87"/>
    </row>
    <row r="9" spans="1:24" ht="13.8" thickBot="1" x14ac:dyDescent="0.3">
      <c r="A9" s="168" t="s">
        <v>24</v>
      </c>
      <c r="B9" s="8">
        <v>0</v>
      </c>
      <c r="C9" s="38">
        <v>934</v>
      </c>
      <c r="D9" s="8">
        <v>0</v>
      </c>
      <c r="E9" s="8">
        <v>570</v>
      </c>
      <c r="F9" s="13">
        <f t="shared" si="0"/>
        <v>1504</v>
      </c>
      <c r="G9" s="78">
        <f t="shared" si="3"/>
        <v>4.7955207795272077E-3</v>
      </c>
      <c r="H9" s="37">
        <v>10</v>
      </c>
      <c r="I9" s="8">
        <v>0</v>
      </c>
      <c r="J9" s="8">
        <v>29</v>
      </c>
      <c r="K9" s="18">
        <f t="shared" si="1"/>
        <v>39</v>
      </c>
      <c r="L9" s="78">
        <f t="shared" ref="L9:L35" si="6">K9/F9</f>
        <v>2.5930851063829786E-2</v>
      </c>
      <c r="M9" s="105">
        <v>0</v>
      </c>
      <c r="N9" s="38">
        <v>924</v>
      </c>
      <c r="O9" s="8">
        <v>0</v>
      </c>
      <c r="P9" s="8">
        <v>541</v>
      </c>
      <c r="Q9" s="74">
        <f t="shared" si="2"/>
        <v>1465</v>
      </c>
      <c r="R9" s="78">
        <f t="shared" si="4"/>
        <v>0.97406914893617025</v>
      </c>
      <c r="S9" s="105">
        <v>0</v>
      </c>
      <c r="T9" s="38">
        <v>138</v>
      </c>
      <c r="U9" s="8">
        <v>0</v>
      </c>
      <c r="V9" s="8">
        <v>741</v>
      </c>
      <c r="W9" s="75">
        <f t="shared" si="5"/>
        <v>879</v>
      </c>
      <c r="X9" s="87"/>
    </row>
    <row r="10" spans="1:24" ht="13.8" thickBot="1" x14ac:dyDescent="0.3">
      <c r="A10" s="168" t="s">
        <v>25</v>
      </c>
      <c r="B10" s="8">
        <v>0</v>
      </c>
      <c r="C10" s="38">
        <v>1504</v>
      </c>
      <c r="D10" s="8">
        <v>0</v>
      </c>
      <c r="E10" s="8">
        <v>8233</v>
      </c>
      <c r="F10" s="13">
        <f t="shared" si="0"/>
        <v>9737</v>
      </c>
      <c r="G10" s="78">
        <f t="shared" si="3"/>
        <v>3.1046533131819428E-2</v>
      </c>
      <c r="H10" s="37">
        <v>601</v>
      </c>
      <c r="I10" s="8">
        <v>0</v>
      </c>
      <c r="J10" s="8">
        <v>4124</v>
      </c>
      <c r="K10" s="18">
        <f t="shared" si="1"/>
        <v>4725</v>
      </c>
      <c r="L10" s="78">
        <f t="shared" si="6"/>
        <v>0.4852624011502516</v>
      </c>
      <c r="M10" s="105">
        <v>0</v>
      </c>
      <c r="N10" s="38">
        <v>903</v>
      </c>
      <c r="O10" s="8">
        <v>0</v>
      </c>
      <c r="P10" s="8">
        <v>4109</v>
      </c>
      <c r="Q10" s="74">
        <f t="shared" si="2"/>
        <v>5012</v>
      </c>
      <c r="R10" s="78">
        <f t="shared" si="4"/>
        <v>0.51473759884974835</v>
      </c>
      <c r="S10" s="105">
        <v>0</v>
      </c>
      <c r="T10" s="38">
        <v>830</v>
      </c>
      <c r="U10" s="8">
        <v>5296</v>
      </c>
      <c r="V10" s="8">
        <v>4638</v>
      </c>
      <c r="W10" s="75">
        <f t="shared" si="5"/>
        <v>10764</v>
      </c>
      <c r="X10" s="87"/>
    </row>
    <row r="11" spans="1:24" ht="13.8" thickBot="1" x14ac:dyDescent="0.3">
      <c r="A11" s="168" t="s">
        <v>26</v>
      </c>
      <c r="B11" s="8">
        <v>0</v>
      </c>
      <c r="C11" s="38">
        <v>3140</v>
      </c>
      <c r="D11" s="8">
        <v>0</v>
      </c>
      <c r="E11" s="8">
        <v>7729</v>
      </c>
      <c r="F11" s="13">
        <f t="shared" si="0"/>
        <v>10869</v>
      </c>
      <c r="G11" s="78">
        <f t="shared" si="3"/>
        <v>3.4655927761091235E-2</v>
      </c>
      <c r="H11" s="37">
        <v>1131</v>
      </c>
      <c r="I11" s="8">
        <v>0</v>
      </c>
      <c r="J11" s="8">
        <v>1479</v>
      </c>
      <c r="K11" s="18">
        <f t="shared" si="1"/>
        <v>2610</v>
      </c>
      <c r="L11" s="78">
        <f t="shared" si="6"/>
        <v>0.24013248688931824</v>
      </c>
      <c r="M11" s="105">
        <v>0</v>
      </c>
      <c r="N11" s="38">
        <v>2009</v>
      </c>
      <c r="O11" s="8">
        <v>0</v>
      </c>
      <c r="P11" s="8">
        <v>6250</v>
      </c>
      <c r="Q11" s="74">
        <f t="shared" si="2"/>
        <v>8259</v>
      </c>
      <c r="R11" s="78">
        <f t="shared" si="4"/>
        <v>0.75986751311068179</v>
      </c>
      <c r="S11" s="105">
        <v>0</v>
      </c>
      <c r="T11" s="38">
        <v>620</v>
      </c>
      <c r="U11" s="8">
        <v>237</v>
      </c>
      <c r="V11" s="8">
        <v>4849</v>
      </c>
      <c r="W11" s="75">
        <f t="shared" si="5"/>
        <v>5706</v>
      </c>
      <c r="X11" s="87"/>
    </row>
    <row r="12" spans="1:24" ht="13.8" thickBot="1" x14ac:dyDescent="0.3">
      <c r="A12" s="168" t="s">
        <v>27</v>
      </c>
      <c r="B12" s="8">
        <v>0</v>
      </c>
      <c r="C12" s="38">
        <v>4746</v>
      </c>
      <c r="D12" s="8">
        <v>0</v>
      </c>
      <c r="E12" s="8">
        <v>6433</v>
      </c>
      <c r="F12" s="13">
        <f t="shared" si="0"/>
        <v>11179</v>
      </c>
      <c r="G12" s="78">
        <f t="shared" si="3"/>
        <v>3.5644366219637402E-2</v>
      </c>
      <c r="H12" s="37">
        <v>1877</v>
      </c>
      <c r="I12" s="8">
        <v>0</v>
      </c>
      <c r="J12" s="8">
        <v>2489</v>
      </c>
      <c r="K12" s="18">
        <f t="shared" si="1"/>
        <v>4366</v>
      </c>
      <c r="L12" s="78">
        <f t="shared" si="6"/>
        <v>0.39055371679041057</v>
      </c>
      <c r="M12" s="105">
        <v>0</v>
      </c>
      <c r="N12" s="38">
        <v>2869</v>
      </c>
      <c r="O12" s="8">
        <v>0</v>
      </c>
      <c r="P12" s="8">
        <v>3944</v>
      </c>
      <c r="Q12" s="74">
        <f t="shared" si="2"/>
        <v>6813</v>
      </c>
      <c r="R12" s="78">
        <f t="shared" si="4"/>
        <v>0.60944628320958938</v>
      </c>
      <c r="S12" s="105">
        <v>0</v>
      </c>
      <c r="T12" s="38">
        <v>794</v>
      </c>
      <c r="U12" s="8">
        <v>7</v>
      </c>
      <c r="V12" s="8">
        <v>4402</v>
      </c>
      <c r="W12" s="75">
        <f t="shared" si="5"/>
        <v>5203</v>
      </c>
      <c r="X12" s="87"/>
    </row>
    <row r="13" spans="1:24" ht="13.8" thickBot="1" x14ac:dyDescent="0.3">
      <c r="A13" s="168" t="s">
        <v>28</v>
      </c>
      <c r="B13" s="8">
        <v>0</v>
      </c>
      <c r="C13" s="38">
        <v>1136</v>
      </c>
      <c r="D13" s="8">
        <v>0</v>
      </c>
      <c r="E13" s="8">
        <v>8901</v>
      </c>
      <c r="F13" s="13">
        <f t="shared" si="0"/>
        <v>10037</v>
      </c>
      <c r="G13" s="78">
        <f t="shared" si="3"/>
        <v>3.200308647879959E-2</v>
      </c>
      <c r="H13" s="37">
        <v>728</v>
      </c>
      <c r="I13" s="8">
        <v>0</v>
      </c>
      <c r="J13" s="8">
        <v>1957</v>
      </c>
      <c r="K13" s="18">
        <f t="shared" si="1"/>
        <v>2685</v>
      </c>
      <c r="L13" s="78">
        <f t="shared" si="6"/>
        <v>0.2675102122148052</v>
      </c>
      <c r="M13" s="105">
        <v>0</v>
      </c>
      <c r="N13" s="38">
        <v>408</v>
      </c>
      <c r="O13" s="8">
        <v>0</v>
      </c>
      <c r="P13" s="8">
        <v>6944</v>
      </c>
      <c r="Q13" s="74">
        <f t="shared" si="2"/>
        <v>7352</v>
      </c>
      <c r="R13" s="78">
        <f t="shared" si="4"/>
        <v>0.7324897877851948</v>
      </c>
      <c r="S13" s="105">
        <v>0</v>
      </c>
      <c r="T13" s="38">
        <v>354</v>
      </c>
      <c r="U13" s="8">
        <v>222</v>
      </c>
      <c r="V13" s="8">
        <v>7067</v>
      </c>
      <c r="W13" s="75">
        <f t="shared" si="5"/>
        <v>7643</v>
      </c>
      <c r="X13" s="87"/>
    </row>
    <row r="14" spans="1:24" ht="13.8" thickBot="1" x14ac:dyDescent="0.3">
      <c r="A14" s="168" t="s">
        <v>29</v>
      </c>
      <c r="B14" s="8">
        <v>0</v>
      </c>
      <c r="C14" s="38">
        <v>555</v>
      </c>
      <c r="D14" s="8">
        <v>0</v>
      </c>
      <c r="E14" s="8">
        <v>3582</v>
      </c>
      <c r="F14" s="13">
        <f t="shared" si="0"/>
        <v>4137</v>
      </c>
      <c r="G14" s="78">
        <f t="shared" si="3"/>
        <v>1.3190870654856421E-2</v>
      </c>
      <c r="H14" s="37">
        <v>402</v>
      </c>
      <c r="I14" s="8">
        <v>0</v>
      </c>
      <c r="J14" s="8">
        <v>1587</v>
      </c>
      <c r="K14" s="18">
        <f t="shared" si="1"/>
        <v>1989</v>
      </c>
      <c r="L14" s="78">
        <f t="shared" si="6"/>
        <v>0.48078317621464828</v>
      </c>
      <c r="M14" s="105">
        <v>0</v>
      </c>
      <c r="N14" s="38">
        <v>153</v>
      </c>
      <c r="O14" s="8">
        <v>0</v>
      </c>
      <c r="P14" s="8">
        <v>1995</v>
      </c>
      <c r="Q14" s="74">
        <f t="shared" si="2"/>
        <v>2148</v>
      </c>
      <c r="R14" s="78">
        <f t="shared" si="4"/>
        <v>0.51921682378535172</v>
      </c>
      <c r="S14" s="105">
        <v>0</v>
      </c>
      <c r="T14" s="38">
        <v>48</v>
      </c>
      <c r="U14" s="8">
        <v>5807</v>
      </c>
      <c r="V14" s="8">
        <v>2346</v>
      </c>
      <c r="W14" s="75">
        <f t="shared" si="5"/>
        <v>8201</v>
      </c>
      <c r="X14" s="87"/>
    </row>
    <row r="15" spans="1:24" ht="13.8" thickBot="1" x14ac:dyDescent="0.3">
      <c r="A15" s="168" t="s">
        <v>30</v>
      </c>
      <c r="B15" s="8">
        <v>0</v>
      </c>
      <c r="C15" s="38">
        <v>714</v>
      </c>
      <c r="D15" s="8">
        <v>0</v>
      </c>
      <c r="E15" s="8">
        <v>2762</v>
      </c>
      <c r="F15" s="13">
        <f t="shared" si="0"/>
        <v>3476</v>
      </c>
      <c r="G15" s="78">
        <f t="shared" si="3"/>
        <v>1.1083264780343466E-2</v>
      </c>
      <c r="H15" s="37">
        <v>355</v>
      </c>
      <c r="I15" s="8">
        <v>0</v>
      </c>
      <c r="J15" s="8">
        <v>580</v>
      </c>
      <c r="K15" s="18">
        <f t="shared" si="1"/>
        <v>935</v>
      </c>
      <c r="L15" s="78">
        <f t="shared" si="6"/>
        <v>0.26898734177215189</v>
      </c>
      <c r="M15" s="105">
        <v>0</v>
      </c>
      <c r="N15" s="38">
        <v>359</v>
      </c>
      <c r="O15" s="8">
        <v>0</v>
      </c>
      <c r="P15" s="8">
        <v>2182</v>
      </c>
      <c r="Q15" s="74">
        <f t="shared" si="2"/>
        <v>2541</v>
      </c>
      <c r="R15" s="78">
        <f t="shared" si="4"/>
        <v>0.73101265822784811</v>
      </c>
      <c r="S15" s="105">
        <v>0</v>
      </c>
      <c r="T15" s="38">
        <v>545</v>
      </c>
      <c r="U15" s="8">
        <v>18</v>
      </c>
      <c r="V15" s="8">
        <v>2440</v>
      </c>
      <c r="W15" s="75">
        <f t="shared" si="5"/>
        <v>3003</v>
      </c>
      <c r="X15" s="87"/>
    </row>
    <row r="16" spans="1:24" ht="13.8" thickBot="1" x14ac:dyDescent="0.3">
      <c r="A16" s="168" t="s">
        <v>31</v>
      </c>
      <c r="B16" s="8">
        <v>0</v>
      </c>
      <c r="C16" s="38">
        <v>614</v>
      </c>
      <c r="D16" s="8">
        <v>0</v>
      </c>
      <c r="E16" s="8">
        <v>2740</v>
      </c>
      <c r="F16" s="13">
        <f t="shared" si="0"/>
        <v>3354</v>
      </c>
      <c r="G16" s="78">
        <f t="shared" si="3"/>
        <v>1.0694266419238201E-2</v>
      </c>
      <c r="H16" s="37">
        <v>100</v>
      </c>
      <c r="I16" s="8">
        <v>0</v>
      </c>
      <c r="J16" s="8">
        <v>1114</v>
      </c>
      <c r="K16" s="18">
        <f t="shared" si="1"/>
        <v>1214</v>
      </c>
      <c r="L16" s="78">
        <f t="shared" si="6"/>
        <v>0.36195587358378056</v>
      </c>
      <c r="M16" s="105">
        <v>0</v>
      </c>
      <c r="N16" s="38">
        <v>514</v>
      </c>
      <c r="O16" s="8">
        <v>0</v>
      </c>
      <c r="P16" s="8">
        <v>1626</v>
      </c>
      <c r="Q16" s="74">
        <f t="shared" si="2"/>
        <v>2140</v>
      </c>
      <c r="R16" s="78">
        <f t="shared" si="4"/>
        <v>0.63804412641621944</v>
      </c>
      <c r="S16" s="105">
        <v>0</v>
      </c>
      <c r="T16" s="38">
        <v>149</v>
      </c>
      <c r="U16" s="8">
        <v>446</v>
      </c>
      <c r="V16" s="8">
        <v>1070</v>
      </c>
      <c r="W16" s="75">
        <f t="shared" si="5"/>
        <v>1665</v>
      </c>
      <c r="X16" s="87"/>
    </row>
    <row r="17" spans="1:24" ht="13.8" thickBot="1" x14ac:dyDescent="0.3">
      <c r="A17" s="168" t="s">
        <v>32</v>
      </c>
      <c r="B17" s="8">
        <v>0</v>
      </c>
      <c r="C17" s="38">
        <v>0</v>
      </c>
      <c r="D17" s="8">
        <v>0</v>
      </c>
      <c r="E17" s="8">
        <v>536</v>
      </c>
      <c r="F17" s="13">
        <f t="shared" si="0"/>
        <v>536</v>
      </c>
      <c r="G17" s="78">
        <f t="shared" si="3"/>
        <v>1.7090419799378879E-3</v>
      </c>
      <c r="H17" s="37">
        <v>0</v>
      </c>
      <c r="I17" s="8">
        <v>0</v>
      </c>
      <c r="J17" s="8">
        <v>20</v>
      </c>
      <c r="K17" s="18">
        <f t="shared" si="1"/>
        <v>20</v>
      </c>
      <c r="L17" s="78">
        <f t="shared" si="6"/>
        <v>3.7313432835820892E-2</v>
      </c>
      <c r="M17" s="105">
        <v>0</v>
      </c>
      <c r="N17" s="38">
        <v>0</v>
      </c>
      <c r="O17" s="8">
        <v>0</v>
      </c>
      <c r="P17" s="8">
        <v>516</v>
      </c>
      <c r="Q17" s="74">
        <f t="shared" si="2"/>
        <v>516</v>
      </c>
      <c r="R17" s="78">
        <f t="shared" si="4"/>
        <v>0.96268656716417911</v>
      </c>
      <c r="S17" s="105">
        <v>0</v>
      </c>
      <c r="T17" s="38">
        <v>880</v>
      </c>
      <c r="U17" s="8">
        <v>20</v>
      </c>
      <c r="V17" s="8">
        <v>94</v>
      </c>
      <c r="W17" s="75">
        <f t="shared" si="5"/>
        <v>994</v>
      </c>
      <c r="X17" s="87"/>
    </row>
    <row r="18" spans="1:24" ht="13.8" thickBot="1" x14ac:dyDescent="0.3">
      <c r="A18" s="168" t="s">
        <v>33</v>
      </c>
      <c r="B18" s="8">
        <v>0</v>
      </c>
      <c r="C18" s="38">
        <v>1535</v>
      </c>
      <c r="D18" s="8">
        <v>0</v>
      </c>
      <c r="E18" s="8">
        <v>9098</v>
      </c>
      <c r="F18" s="13">
        <f t="shared" si="0"/>
        <v>10633</v>
      </c>
      <c r="G18" s="78">
        <f t="shared" si="3"/>
        <v>3.3903439128133511E-2</v>
      </c>
      <c r="H18" s="37">
        <v>754</v>
      </c>
      <c r="I18" s="8">
        <v>0</v>
      </c>
      <c r="J18" s="8">
        <v>5946</v>
      </c>
      <c r="K18" s="18">
        <f t="shared" si="1"/>
        <v>6700</v>
      </c>
      <c r="L18" s="78">
        <f t="shared" si="6"/>
        <v>0.63011379667074208</v>
      </c>
      <c r="M18" s="105">
        <v>0</v>
      </c>
      <c r="N18" s="38">
        <v>781</v>
      </c>
      <c r="O18" s="8">
        <v>0</v>
      </c>
      <c r="P18" s="8">
        <v>3152</v>
      </c>
      <c r="Q18" s="74">
        <f t="shared" si="2"/>
        <v>3933</v>
      </c>
      <c r="R18" s="78">
        <f t="shared" si="4"/>
        <v>0.36988620332925798</v>
      </c>
      <c r="S18" s="105">
        <v>0</v>
      </c>
      <c r="T18" s="38">
        <v>721</v>
      </c>
      <c r="U18" s="8">
        <v>12274</v>
      </c>
      <c r="V18" s="8">
        <v>3670</v>
      </c>
      <c r="W18" s="75">
        <f t="shared" si="5"/>
        <v>16665</v>
      </c>
      <c r="X18" s="87"/>
    </row>
    <row r="19" spans="1:24" ht="13.8" thickBot="1" x14ac:dyDescent="0.3">
      <c r="A19" s="168" t="s">
        <v>34</v>
      </c>
      <c r="B19" s="8">
        <v>0</v>
      </c>
      <c r="C19" s="38">
        <v>8333</v>
      </c>
      <c r="D19" s="8">
        <v>12370</v>
      </c>
      <c r="E19" s="8">
        <v>27007</v>
      </c>
      <c r="F19" s="13">
        <f t="shared" si="0"/>
        <v>47710</v>
      </c>
      <c r="G19" s="78">
        <f t="shared" si="3"/>
        <v>0.15212386728141161</v>
      </c>
      <c r="H19" s="37">
        <v>6477</v>
      </c>
      <c r="I19" s="8">
        <v>746</v>
      </c>
      <c r="J19" s="8">
        <v>8775</v>
      </c>
      <c r="K19" s="18">
        <f t="shared" si="1"/>
        <v>15998</v>
      </c>
      <c r="L19" s="78">
        <f t="shared" si="6"/>
        <v>0.33531754349193044</v>
      </c>
      <c r="M19" s="105">
        <v>0</v>
      </c>
      <c r="N19" s="38">
        <v>1856</v>
      </c>
      <c r="O19" s="8">
        <v>11624</v>
      </c>
      <c r="P19" s="8">
        <v>18235</v>
      </c>
      <c r="Q19" s="74">
        <f t="shared" si="2"/>
        <v>31715</v>
      </c>
      <c r="R19" s="78">
        <f t="shared" si="4"/>
        <v>0.6647453364074617</v>
      </c>
      <c r="S19" s="105">
        <v>0</v>
      </c>
      <c r="T19" s="38">
        <v>4535</v>
      </c>
      <c r="U19" s="8">
        <v>0</v>
      </c>
      <c r="V19" s="38">
        <v>17638</v>
      </c>
      <c r="W19" s="75">
        <f t="shared" si="5"/>
        <v>22173</v>
      </c>
      <c r="X19" s="87"/>
    </row>
    <row r="20" spans="1:24" ht="13.8" thickBot="1" x14ac:dyDescent="0.3">
      <c r="A20" s="168" t="s">
        <v>35</v>
      </c>
      <c r="B20" s="8">
        <v>0</v>
      </c>
      <c r="C20" s="38">
        <v>0</v>
      </c>
      <c r="D20" s="8">
        <v>0</v>
      </c>
      <c r="E20" s="8">
        <v>1</v>
      </c>
      <c r="F20" s="13">
        <f t="shared" si="0"/>
        <v>1</v>
      </c>
      <c r="G20" s="78">
        <f t="shared" si="3"/>
        <v>3.1885111566005369E-6</v>
      </c>
      <c r="H20" s="37">
        <v>0</v>
      </c>
      <c r="I20" s="8">
        <v>0</v>
      </c>
      <c r="J20" s="8">
        <v>0</v>
      </c>
      <c r="K20" s="18">
        <f t="shared" si="1"/>
        <v>0</v>
      </c>
      <c r="L20" s="78">
        <f t="shared" si="6"/>
        <v>0</v>
      </c>
      <c r="M20" s="105">
        <v>0</v>
      </c>
      <c r="N20" s="38">
        <v>0</v>
      </c>
      <c r="O20" s="8">
        <v>0</v>
      </c>
      <c r="P20" s="8">
        <v>1</v>
      </c>
      <c r="Q20" s="74">
        <f t="shared" si="2"/>
        <v>1</v>
      </c>
      <c r="R20" s="78">
        <f t="shared" si="4"/>
        <v>1</v>
      </c>
      <c r="S20" s="105">
        <v>0</v>
      </c>
      <c r="T20" s="38">
        <v>0</v>
      </c>
      <c r="U20" s="8">
        <v>0</v>
      </c>
      <c r="V20" s="8">
        <v>3</v>
      </c>
      <c r="W20" s="75">
        <f t="shared" si="5"/>
        <v>3</v>
      </c>
      <c r="X20" s="87"/>
    </row>
    <row r="21" spans="1:24" ht="13.8" thickBot="1" x14ac:dyDescent="0.3">
      <c r="A21" s="168" t="s">
        <v>36</v>
      </c>
      <c r="B21" s="8">
        <v>0</v>
      </c>
      <c r="C21" s="38">
        <v>21</v>
      </c>
      <c r="D21" s="8">
        <v>0</v>
      </c>
      <c r="E21" s="8">
        <v>1000</v>
      </c>
      <c r="F21" s="13">
        <f t="shared" si="0"/>
        <v>1021</v>
      </c>
      <c r="G21" s="78">
        <f t="shared" si="3"/>
        <v>3.255469890889148E-3</v>
      </c>
      <c r="H21" s="37">
        <v>15</v>
      </c>
      <c r="I21" s="8">
        <v>0</v>
      </c>
      <c r="J21" s="8">
        <v>21</v>
      </c>
      <c r="K21" s="18">
        <f t="shared" si="1"/>
        <v>36</v>
      </c>
      <c r="L21" s="78">
        <f t="shared" si="6"/>
        <v>3.5259549461312441E-2</v>
      </c>
      <c r="M21" s="105">
        <v>0</v>
      </c>
      <c r="N21" s="38">
        <v>6</v>
      </c>
      <c r="O21" s="8">
        <v>0</v>
      </c>
      <c r="P21" s="8">
        <v>979</v>
      </c>
      <c r="Q21" s="74">
        <f t="shared" si="2"/>
        <v>985</v>
      </c>
      <c r="R21" s="78">
        <f t="shared" si="4"/>
        <v>0.96474045053868751</v>
      </c>
      <c r="S21" s="105">
        <v>0</v>
      </c>
      <c r="T21" s="38">
        <v>22</v>
      </c>
      <c r="U21" s="8">
        <v>34</v>
      </c>
      <c r="V21" s="8">
        <v>566</v>
      </c>
      <c r="W21" s="75">
        <f t="shared" si="5"/>
        <v>622</v>
      </c>
      <c r="X21" s="87"/>
    </row>
    <row r="22" spans="1:24" ht="13.8" thickBot="1" x14ac:dyDescent="0.3">
      <c r="A22" s="168" t="s">
        <v>37</v>
      </c>
      <c r="B22" s="8">
        <v>0</v>
      </c>
      <c r="C22" s="38">
        <v>2952</v>
      </c>
      <c r="D22" s="8">
        <v>0</v>
      </c>
      <c r="E22" s="8">
        <v>4931</v>
      </c>
      <c r="F22" s="13">
        <f t="shared" si="0"/>
        <v>7883</v>
      </c>
      <c r="G22" s="78">
        <f t="shared" si="3"/>
        <v>2.5135033447482032E-2</v>
      </c>
      <c r="H22" s="37">
        <v>1923</v>
      </c>
      <c r="I22" s="8">
        <v>0</v>
      </c>
      <c r="J22" s="8">
        <v>1415</v>
      </c>
      <c r="K22" s="18">
        <f t="shared" si="1"/>
        <v>3338</v>
      </c>
      <c r="L22" s="78">
        <f t="shared" si="6"/>
        <v>0.42344285170620322</v>
      </c>
      <c r="M22" s="105">
        <v>0</v>
      </c>
      <c r="N22" s="38">
        <v>1029</v>
      </c>
      <c r="O22" s="8">
        <v>0</v>
      </c>
      <c r="P22" s="8">
        <v>3516</v>
      </c>
      <c r="Q22" s="74">
        <f t="shared" si="2"/>
        <v>4545</v>
      </c>
      <c r="R22" s="78">
        <f t="shared" si="4"/>
        <v>0.57655714829379678</v>
      </c>
      <c r="S22" s="105">
        <v>0</v>
      </c>
      <c r="T22" s="38">
        <v>256</v>
      </c>
      <c r="U22" s="8">
        <v>982</v>
      </c>
      <c r="V22" s="8">
        <v>3575</v>
      </c>
      <c r="W22" s="75">
        <f t="shared" si="5"/>
        <v>4813</v>
      </c>
      <c r="X22" s="87"/>
    </row>
    <row r="23" spans="1:24" ht="13.8" thickBot="1" x14ac:dyDescent="0.3">
      <c r="A23" s="168" t="s">
        <v>38</v>
      </c>
      <c r="B23" s="8">
        <v>0</v>
      </c>
      <c r="C23" s="38">
        <v>156</v>
      </c>
      <c r="D23" s="8">
        <v>0</v>
      </c>
      <c r="E23" s="8">
        <v>623</v>
      </c>
      <c r="F23" s="13">
        <f t="shared" si="0"/>
        <v>779</v>
      </c>
      <c r="G23" s="78">
        <f t="shared" si="3"/>
        <v>2.4838501909918184E-3</v>
      </c>
      <c r="H23" s="37">
        <v>63</v>
      </c>
      <c r="I23" s="8">
        <v>0</v>
      </c>
      <c r="J23" s="8">
        <v>298</v>
      </c>
      <c r="K23" s="18">
        <f t="shared" si="1"/>
        <v>361</v>
      </c>
      <c r="L23" s="78">
        <f t="shared" si="6"/>
        <v>0.46341463414634149</v>
      </c>
      <c r="M23" s="105">
        <v>0</v>
      </c>
      <c r="N23" s="38">
        <v>93</v>
      </c>
      <c r="O23" s="8">
        <v>0</v>
      </c>
      <c r="P23" s="8">
        <v>325</v>
      </c>
      <c r="Q23" s="74">
        <f t="shared" si="2"/>
        <v>418</v>
      </c>
      <c r="R23" s="78">
        <f t="shared" si="4"/>
        <v>0.53658536585365857</v>
      </c>
      <c r="S23" s="105">
        <v>0</v>
      </c>
      <c r="T23" s="38">
        <v>43</v>
      </c>
      <c r="U23" s="8">
        <v>16</v>
      </c>
      <c r="V23" s="8">
        <v>497</v>
      </c>
      <c r="W23" s="75">
        <f t="shared" si="5"/>
        <v>556</v>
      </c>
      <c r="X23" s="87"/>
    </row>
    <row r="24" spans="1:24" ht="13.8" thickBot="1" x14ac:dyDescent="0.3">
      <c r="A24" s="168" t="s">
        <v>39</v>
      </c>
      <c r="B24" s="8">
        <v>0</v>
      </c>
      <c r="C24" s="38">
        <v>371</v>
      </c>
      <c r="D24" s="8">
        <v>0</v>
      </c>
      <c r="E24" s="8">
        <v>5761</v>
      </c>
      <c r="F24" s="13">
        <f t="shared" si="0"/>
        <v>6132</v>
      </c>
      <c r="G24" s="78">
        <f t="shared" si="3"/>
        <v>1.9551950412274491E-2</v>
      </c>
      <c r="H24" s="37">
        <v>221</v>
      </c>
      <c r="I24" s="8">
        <v>0</v>
      </c>
      <c r="J24" s="8">
        <v>1910</v>
      </c>
      <c r="K24" s="18">
        <f t="shared" si="1"/>
        <v>2131</v>
      </c>
      <c r="L24" s="78">
        <f t="shared" si="6"/>
        <v>0.34752120026092631</v>
      </c>
      <c r="M24" s="105">
        <v>0</v>
      </c>
      <c r="N24" s="38">
        <v>150</v>
      </c>
      <c r="O24" s="8">
        <v>0</v>
      </c>
      <c r="P24" s="8">
        <v>3851</v>
      </c>
      <c r="Q24" s="74">
        <f t="shared" si="2"/>
        <v>4001</v>
      </c>
      <c r="R24" s="78">
        <f t="shared" si="4"/>
        <v>0.65247879973907374</v>
      </c>
      <c r="S24" s="105">
        <v>0</v>
      </c>
      <c r="T24" s="38">
        <v>210</v>
      </c>
      <c r="U24" s="8">
        <v>5705</v>
      </c>
      <c r="V24" s="8">
        <v>5842</v>
      </c>
      <c r="W24" s="75">
        <f t="shared" si="5"/>
        <v>11757</v>
      </c>
      <c r="X24" s="87"/>
    </row>
    <row r="25" spans="1:24" ht="13.8" thickBot="1" x14ac:dyDescent="0.3">
      <c r="A25" s="168" t="s">
        <v>40</v>
      </c>
      <c r="B25" s="8">
        <v>0</v>
      </c>
      <c r="C25" s="38">
        <v>1891</v>
      </c>
      <c r="D25" s="8">
        <v>0</v>
      </c>
      <c r="E25" s="8">
        <v>7039</v>
      </c>
      <c r="F25" s="13">
        <f t="shared" si="0"/>
        <v>8930</v>
      </c>
      <c r="G25" s="78">
        <f t="shared" si="3"/>
        <v>2.8473404628442795E-2</v>
      </c>
      <c r="H25" s="37">
        <v>1023</v>
      </c>
      <c r="I25" s="8">
        <v>0</v>
      </c>
      <c r="J25" s="8">
        <v>3804</v>
      </c>
      <c r="K25" s="18">
        <f t="shared" si="1"/>
        <v>4827</v>
      </c>
      <c r="L25" s="78">
        <f t="shared" si="6"/>
        <v>0.5405375139977604</v>
      </c>
      <c r="M25" s="105">
        <v>0</v>
      </c>
      <c r="N25" s="38">
        <v>868</v>
      </c>
      <c r="O25" s="8">
        <v>0</v>
      </c>
      <c r="P25" s="8">
        <v>3235</v>
      </c>
      <c r="Q25" s="74">
        <f t="shared" si="2"/>
        <v>4103</v>
      </c>
      <c r="R25" s="78">
        <f t="shared" si="4"/>
        <v>0.45946248600223966</v>
      </c>
      <c r="S25" s="105">
        <v>0</v>
      </c>
      <c r="T25" s="38">
        <v>269</v>
      </c>
      <c r="U25" s="8">
        <v>329</v>
      </c>
      <c r="V25" s="8">
        <v>2945</v>
      </c>
      <c r="W25" s="75">
        <f t="shared" si="5"/>
        <v>3543</v>
      </c>
      <c r="X25" s="87"/>
    </row>
    <row r="26" spans="1:24" ht="13.8" thickBot="1" x14ac:dyDescent="0.3">
      <c r="A26" s="168" t="s">
        <v>41</v>
      </c>
      <c r="B26" s="8">
        <v>0</v>
      </c>
      <c r="C26" s="38">
        <v>388</v>
      </c>
      <c r="D26" s="8">
        <v>41</v>
      </c>
      <c r="E26" s="8">
        <v>2774</v>
      </c>
      <c r="F26" s="13">
        <f t="shared" si="0"/>
        <v>3203</v>
      </c>
      <c r="G26" s="78">
        <f t="shared" si="3"/>
        <v>1.021280123459152E-2</v>
      </c>
      <c r="H26" s="37">
        <v>336</v>
      </c>
      <c r="I26" s="8">
        <v>23</v>
      </c>
      <c r="J26" s="8">
        <v>1252</v>
      </c>
      <c r="K26" s="18">
        <f t="shared" si="1"/>
        <v>1611</v>
      </c>
      <c r="L26" s="78">
        <f t="shared" si="6"/>
        <v>0.5029659694036841</v>
      </c>
      <c r="M26" s="105">
        <v>0</v>
      </c>
      <c r="N26" s="38">
        <v>52</v>
      </c>
      <c r="O26" s="8">
        <v>18</v>
      </c>
      <c r="P26" s="8">
        <v>1522</v>
      </c>
      <c r="Q26" s="74">
        <f t="shared" si="2"/>
        <v>1592</v>
      </c>
      <c r="R26" s="78">
        <f t="shared" si="4"/>
        <v>0.49703403059631596</v>
      </c>
      <c r="S26" s="105">
        <v>0</v>
      </c>
      <c r="T26" s="38">
        <v>46</v>
      </c>
      <c r="U26" s="8">
        <v>0</v>
      </c>
      <c r="V26" s="8">
        <v>1308</v>
      </c>
      <c r="W26" s="75">
        <f t="shared" si="5"/>
        <v>1354</v>
      </c>
      <c r="X26" s="87"/>
    </row>
    <row r="27" spans="1:24" ht="13.8" thickBot="1" x14ac:dyDescent="0.3">
      <c r="A27" s="168" t="s">
        <v>42</v>
      </c>
      <c r="B27" s="8">
        <v>0</v>
      </c>
      <c r="C27" s="38">
        <v>505</v>
      </c>
      <c r="D27" s="8">
        <v>0</v>
      </c>
      <c r="E27" s="8">
        <v>2279</v>
      </c>
      <c r="F27" s="13">
        <f t="shared" si="0"/>
        <v>2784</v>
      </c>
      <c r="G27" s="78">
        <f t="shared" si="3"/>
        <v>8.8768150599758955E-3</v>
      </c>
      <c r="H27" s="37">
        <v>413</v>
      </c>
      <c r="I27" s="8">
        <v>0</v>
      </c>
      <c r="J27" s="8">
        <v>647</v>
      </c>
      <c r="K27" s="18">
        <f t="shared" si="1"/>
        <v>1060</v>
      </c>
      <c r="L27" s="78">
        <f t="shared" si="6"/>
        <v>0.3807471264367816</v>
      </c>
      <c r="M27" s="105">
        <v>0</v>
      </c>
      <c r="N27" s="38">
        <v>92</v>
      </c>
      <c r="O27" s="8">
        <v>0</v>
      </c>
      <c r="P27" s="8">
        <v>1632</v>
      </c>
      <c r="Q27" s="74">
        <f t="shared" si="2"/>
        <v>1724</v>
      </c>
      <c r="R27" s="78">
        <f t="shared" si="4"/>
        <v>0.61925287356321834</v>
      </c>
      <c r="S27" s="105">
        <v>0</v>
      </c>
      <c r="T27" s="38">
        <v>91</v>
      </c>
      <c r="U27" s="8">
        <v>0</v>
      </c>
      <c r="V27" s="8">
        <v>863</v>
      </c>
      <c r="W27" s="75">
        <f t="shared" si="5"/>
        <v>954</v>
      </c>
      <c r="X27" s="87"/>
    </row>
    <row r="28" spans="1:24" ht="13.8" thickBot="1" x14ac:dyDescent="0.3">
      <c r="A28" s="168" t="s">
        <v>43</v>
      </c>
      <c r="B28" s="8">
        <v>0</v>
      </c>
      <c r="C28" s="38">
        <v>714</v>
      </c>
      <c r="D28" s="8">
        <v>0</v>
      </c>
      <c r="E28" s="8">
        <v>1216</v>
      </c>
      <c r="F28" s="13">
        <f t="shared" si="0"/>
        <v>1930</v>
      </c>
      <c r="G28" s="78">
        <f t="shared" si="3"/>
        <v>6.1538265322390361E-3</v>
      </c>
      <c r="H28" s="37">
        <v>623</v>
      </c>
      <c r="I28" s="8">
        <v>0</v>
      </c>
      <c r="J28" s="8">
        <v>567</v>
      </c>
      <c r="K28" s="18">
        <f t="shared" si="1"/>
        <v>1190</v>
      </c>
      <c r="L28" s="78">
        <f t="shared" si="6"/>
        <v>0.61658031088082899</v>
      </c>
      <c r="M28" s="105">
        <v>0</v>
      </c>
      <c r="N28" s="38">
        <v>91</v>
      </c>
      <c r="O28" s="8">
        <v>0</v>
      </c>
      <c r="P28" s="8">
        <v>649</v>
      </c>
      <c r="Q28" s="74">
        <f t="shared" si="2"/>
        <v>740</v>
      </c>
      <c r="R28" s="78">
        <f t="shared" si="4"/>
        <v>0.38341968911917096</v>
      </c>
      <c r="S28" s="105">
        <v>0</v>
      </c>
      <c r="T28" s="38">
        <v>64</v>
      </c>
      <c r="U28" s="8">
        <v>18</v>
      </c>
      <c r="V28" s="8">
        <v>558</v>
      </c>
      <c r="W28" s="75">
        <f t="shared" si="5"/>
        <v>640</v>
      </c>
      <c r="X28" s="87"/>
    </row>
    <row r="29" spans="1:24" ht="13.8" thickBot="1" x14ac:dyDescent="0.3">
      <c r="A29" s="168" t="s">
        <v>44</v>
      </c>
      <c r="B29" s="8">
        <v>0</v>
      </c>
      <c r="C29" s="38">
        <v>1384</v>
      </c>
      <c r="D29" s="8">
        <v>0</v>
      </c>
      <c r="E29" s="8">
        <v>2104</v>
      </c>
      <c r="F29" s="13">
        <f t="shared" si="0"/>
        <v>3488</v>
      </c>
      <c r="G29" s="78">
        <f t="shared" si="3"/>
        <v>1.1121526914222673E-2</v>
      </c>
      <c r="H29" s="37">
        <v>555</v>
      </c>
      <c r="I29" s="8">
        <v>0</v>
      </c>
      <c r="J29" s="8">
        <v>417</v>
      </c>
      <c r="K29" s="18">
        <f t="shared" si="1"/>
        <v>972</v>
      </c>
      <c r="L29" s="78">
        <f t="shared" si="6"/>
        <v>0.27866972477064222</v>
      </c>
      <c r="M29" s="105">
        <v>0</v>
      </c>
      <c r="N29" s="38">
        <v>829</v>
      </c>
      <c r="O29" s="8">
        <v>0</v>
      </c>
      <c r="P29" s="8">
        <v>1687</v>
      </c>
      <c r="Q29" s="74">
        <f t="shared" si="2"/>
        <v>2516</v>
      </c>
      <c r="R29" s="78">
        <f t="shared" si="4"/>
        <v>0.72133027522935778</v>
      </c>
      <c r="S29" s="105">
        <v>0</v>
      </c>
      <c r="T29" s="38">
        <v>1857</v>
      </c>
      <c r="U29" s="8">
        <v>0</v>
      </c>
      <c r="V29" s="8">
        <v>1157</v>
      </c>
      <c r="W29" s="75">
        <f t="shared" si="5"/>
        <v>3014</v>
      </c>
      <c r="X29" s="87"/>
    </row>
    <row r="30" spans="1:24" ht="13.8" thickBot="1" x14ac:dyDescent="0.3">
      <c r="A30" s="168" t="s">
        <v>45</v>
      </c>
      <c r="B30" s="8">
        <v>0</v>
      </c>
      <c r="C30" s="38">
        <v>2732</v>
      </c>
      <c r="D30" s="8">
        <v>0</v>
      </c>
      <c r="E30" s="8">
        <v>2600</v>
      </c>
      <c r="F30" s="13">
        <f t="shared" si="0"/>
        <v>5332</v>
      </c>
      <c r="G30" s="78">
        <f t="shared" si="3"/>
        <v>1.7001141486994064E-2</v>
      </c>
      <c r="H30" s="37">
        <v>1167</v>
      </c>
      <c r="I30" s="8">
        <v>0</v>
      </c>
      <c r="J30" s="8">
        <v>904</v>
      </c>
      <c r="K30" s="18">
        <f t="shared" si="1"/>
        <v>2071</v>
      </c>
      <c r="L30" s="78">
        <f t="shared" si="6"/>
        <v>0.38840960240060013</v>
      </c>
      <c r="M30" s="105">
        <v>0</v>
      </c>
      <c r="N30" s="38">
        <v>1565</v>
      </c>
      <c r="O30" s="8">
        <v>0</v>
      </c>
      <c r="P30" s="8">
        <v>1696</v>
      </c>
      <c r="Q30" s="74">
        <f t="shared" si="2"/>
        <v>3261</v>
      </c>
      <c r="R30" s="78">
        <f t="shared" si="4"/>
        <v>0.61159039759939982</v>
      </c>
      <c r="S30" s="105">
        <v>0</v>
      </c>
      <c r="T30" s="38">
        <v>2478</v>
      </c>
      <c r="U30" s="8">
        <v>0</v>
      </c>
      <c r="V30" s="8">
        <v>1525</v>
      </c>
      <c r="W30" s="75">
        <f t="shared" si="5"/>
        <v>4003</v>
      </c>
      <c r="X30" s="87"/>
    </row>
    <row r="31" spans="1:24" ht="13.8" thickBot="1" x14ac:dyDescent="0.3">
      <c r="A31" s="168" t="s">
        <v>46</v>
      </c>
      <c r="B31" s="8">
        <v>0</v>
      </c>
      <c r="C31" s="38">
        <v>3423</v>
      </c>
      <c r="D31" s="8">
        <v>12825</v>
      </c>
      <c r="E31" s="8">
        <v>9000</v>
      </c>
      <c r="F31" s="13">
        <f t="shared" si="0"/>
        <v>25248</v>
      </c>
      <c r="G31" s="78">
        <f t="shared" si="3"/>
        <v>8.0503529681850358E-2</v>
      </c>
      <c r="H31" s="37">
        <v>1905</v>
      </c>
      <c r="I31" s="8">
        <v>76</v>
      </c>
      <c r="J31" s="8">
        <v>2444</v>
      </c>
      <c r="K31" s="18">
        <f t="shared" si="1"/>
        <v>4425</v>
      </c>
      <c r="L31" s="78">
        <f t="shared" si="6"/>
        <v>0.17526140684410646</v>
      </c>
      <c r="M31" s="105">
        <v>0</v>
      </c>
      <c r="N31" s="38">
        <v>1518</v>
      </c>
      <c r="O31" s="8">
        <v>12749</v>
      </c>
      <c r="P31" s="8">
        <v>6556</v>
      </c>
      <c r="Q31" s="74">
        <f t="shared" si="2"/>
        <v>20823</v>
      </c>
      <c r="R31" s="78">
        <f t="shared" si="4"/>
        <v>0.82473859315589348</v>
      </c>
      <c r="S31" s="105">
        <v>0</v>
      </c>
      <c r="T31" s="38">
        <v>1011</v>
      </c>
      <c r="U31" s="8">
        <v>0</v>
      </c>
      <c r="V31" s="8">
        <v>4513</v>
      </c>
      <c r="W31" s="75">
        <f t="shared" si="5"/>
        <v>5524</v>
      </c>
      <c r="X31" s="87"/>
    </row>
    <row r="32" spans="1:24" ht="13.8" thickBot="1" x14ac:dyDescent="0.3">
      <c r="A32" s="168" t="s">
        <v>47</v>
      </c>
      <c r="B32" s="8">
        <v>0</v>
      </c>
      <c r="C32" s="38">
        <v>1352</v>
      </c>
      <c r="D32" s="8">
        <v>0</v>
      </c>
      <c r="E32" s="8">
        <v>8790</v>
      </c>
      <c r="F32" s="13">
        <f t="shared" si="0"/>
        <v>10142</v>
      </c>
      <c r="G32" s="78">
        <f t="shared" si="3"/>
        <v>3.2337880150242644E-2</v>
      </c>
      <c r="H32" s="37">
        <v>547</v>
      </c>
      <c r="I32" s="8">
        <v>0</v>
      </c>
      <c r="J32" s="8">
        <v>4847</v>
      </c>
      <c r="K32" s="18">
        <f t="shared" si="1"/>
        <v>5394</v>
      </c>
      <c r="L32" s="78">
        <f t="shared" si="6"/>
        <v>0.53184776178268589</v>
      </c>
      <c r="M32" s="105">
        <v>0</v>
      </c>
      <c r="N32" s="38">
        <v>805</v>
      </c>
      <c r="O32" s="8">
        <v>0</v>
      </c>
      <c r="P32" s="8">
        <v>3943</v>
      </c>
      <c r="Q32" s="74">
        <f t="shared" si="2"/>
        <v>4748</v>
      </c>
      <c r="R32" s="78">
        <f t="shared" si="4"/>
        <v>0.46815223821731416</v>
      </c>
      <c r="S32" s="105">
        <v>0</v>
      </c>
      <c r="T32" s="38">
        <v>3090</v>
      </c>
      <c r="U32" s="8">
        <v>3591</v>
      </c>
      <c r="V32" s="8">
        <v>4037</v>
      </c>
      <c r="W32" s="75">
        <f t="shared" si="5"/>
        <v>10718</v>
      </c>
      <c r="X32" s="87"/>
    </row>
    <row r="33" spans="1:24" ht="13.8" thickBot="1" x14ac:dyDescent="0.3">
      <c r="A33" s="168" t="s">
        <v>48</v>
      </c>
      <c r="B33" s="8">
        <v>0</v>
      </c>
      <c r="C33" s="38">
        <v>2175</v>
      </c>
      <c r="D33" s="8">
        <v>0</v>
      </c>
      <c r="E33" s="8">
        <v>5767</v>
      </c>
      <c r="F33" s="13">
        <f t="shared" si="0"/>
        <v>7942</v>
      </c>
      <c r="G33" s="78">
        <f t="shared" si="3"/>
        <v>2.5323155605721466E-2</v>
      </c>
      <c r="H33" s="37">
        <v>1187</v>
      </c>
      <c r="I33" s="8">
        <v>0</v>
      </c>
      <c r="J33" s="8">
        <v>1580</v>
      </c>
      <c r="K33" s="18">
        <f t="shared" si="1"/>
        <v>2767</v>
      </c>
      <c r="L33" s="78">
        <f t="shared" si="6"/>
        <v>0.34840090657265171</v>
      </c>
      <c r="M33" s="105">
        <v>0</v>
      </c>
      <c r="N33" s="38">
        <v>988</v>
      </c>
      <c r="O33" s="8">
        <v>0</v>
      </c>
      <c r="P33" s="8">
        <v>4187</v>
      </c>
      <c r="Q33" s="74">
        <f t="shared" si="2"/>
        <v>5175</v>
      </c>
      <c r="R33" s="78">
        <f t="shared" si="4"/>
        <v>0.65159909342734823</v>
      </c>
      <c r="S33" s="105">
        <v>0</v>
      </c>
      <c r="T33" s="38">
        <v>1217</v>
      </c>
      <c r="U33" s="8">
        <v>562</v>
      </c>
      <c r="V33" s="8">
        <v>4127</v>
      </c>
      <c r="W33" s="75">
        <f t="shared" si="5"/>
        <v>5906</v>
      </c>
      <c r="X33" s="87"/>
    </row>
    <row r="34" spans="1:24" ht="13.8" thickBot="1" x14ac:dyDescent="0.3">
      <c r="A34" s="168" t="s">
        <v>49</v>
      </c>
      <c r="B34" s="8">
        <v>0</v>
      </c>
      <c r="C34" s="38">
        <v>16712</v>
      </c>
      <c r="D34" s="8">
        <v>0</v>
      </c>
      <c r="E34" s="8">
        <v>11764</v>
      </c>
      <c r="F34" s="13">
        <f t="shared" si="0"/>
        <v>28476</v>
      </c>
      <c r="G34" s="78">
        <f t="shared" si="3"/>
        <v>9.079604369535689E-2</v>
      </c>
      <c r="H34" s="37">
        <v>13190</v>
      </c>
      <c r="I34" s="8">
        <v>0</v>
      </c>
      <c r="J34" s="8">
        <v>4127</v>
      </c>
      <c r="K34" s="18">
        <f t="shared" si="1"/>
        <v>17317</v>
      </c>
      <c r="L34" s="78">
        <f t="shared" si="6"/>
        <v>0.60812614131198206</v>
      </c>
      <c r="M34" s="105">
        <v>0</v>
      </c>
      <c r="N34" s="38">
        <v>3522</v>
      </c>
      <c r="O34" s="8">
        <v>0</v>
      </c>
      <c r="P34" s="8">
        <v>7637</v>
      </c>
      <c r="Q34" s="74">
        <f t="shared" si="2"/>
        <v>11159</v>
      </c>
      <c r="R34" s="78">
        <f t="shared" si="4"/>
        <v>0.391873858688018</v>
      </c>
      <c r="S34" s="105">
        <v>0</v>
      </c>
      <c r="T34" s="38">
        <v>2208</v>
      </c>
      <c r="U34" s="8">
        <v>0</v>
      </c>
      <c r="V34" s="8">
        <v>7393</v>
      </c>
      <c r="W34" s="75">
        <f t="shared" si="5"/>
        <v>9601</v>
      </c>
      <c r="X34" s="87"/>
    </row>
    <row r="35" spans="1:24" ht="13.8" thickBot="1" x14ac:dyDescent="0.3">
      <c r="A35" s="168" t="s">
        <v>50</v>
      </c>
      <c r="B35" s="8">
        <v>0</v>
      </c>
      <c r="C35" s="38">
        <v>0</v>
      </c>
      <c r="D35" s="8">
        <v>0</v>
      </c>
      <c r="E35" s="8">
        <v>3</v>
      </c>
      <c r="F35" s="13">
        <f t="shared" si="0"/>
        <v>3</v>
      </c>
      <c r="G35" s="78">
        <f t="shared" si="3"/>
        <v>9.5655334698016103E-6</v>
      </c>
      <c r="H35" s="37">
        <v>0</v>
      </c>
      <c r="I35" s="8">
        <v>0</v>
      </c>
      <c r="J35" s="8">
        <v>3</v>
      </c>
      <c r="K35" s="18">
        <f t="shared" si="1"/>
        <v>3</v>
      </c>
      <c r="L35" s="78">
        <f t="shared" si="6"/>
        <v>1</v>
      </c>
      <c r="M35" s="105">
        <v>0</v>
      </c>
      <c r="N35" s="38">
        <v>0</v>
      </c>
      <c r="O35" s="8">
        <v>0</v>
      </c>
      <c r="P35" s="8">
        <v>0</v>
      </c>
      <c r="Q35" s="74">
        <f t="shared" si="2"/>
        <v>0</v>
      </c>
      <c r="R35" s="78">
        <f t="shared" si="4"/>
        <v>0</v>
      </c>
      <c r="S35" s="105">
        <v>0</v>
      </c>
      <c r="T35" s="38">
        <v>0</v>
      </c>
      <c r="U35" s="8">
        <v>0</v>
      </c>
      <c r="V35" s="8">
        <v>0</v>
      </c>
      <c r="W35" s="75">
        <f t="shared" si="5"/>
        <v>0</v>
      </c>
      <c r="X35" s="87"/>
    </row>
    <row r="36" spans="1:24" ht="13.8" thickBot="1" x14ac:dyDescent="0.3">
      <c r="A36" s="176" t="s">
        <v>51</v>
      </c>
      <c r="B36" s="81">
        <v>0</v>
      </c>
      <c r="C36" s="38">
        <v>132</v>
      </c>
      <c r="D36" s="8">
        <v>0</v>
      </c>
      <c r="E36" s="8">
        <v>382</v>
      </c>
      <c r="F36" s="13">
        <f t="shared" si="0"/>
        <v>514</v>
      </c>
      <c r="G36" s="78">
        <f t="shared" si="3"/>
        <v>1.638894734492676E-3</v>
      </c>
      <c r="H36" s="37">
        <v>0</v>
      </c>
      <c r="I36" s="8">
        <v>131</v>
      </c>
      <c r="J36" s="8">
        <v>210</v>
      </c>
      <c r="K36" s="18">
        <f t="shared" si="1"/>
        <v>341</v>
      </c>
      <c r="L36" s="78">
        <v>0</v>
      </c>
      <c r="M36" s="106">
        <v>0</v>
      </c>
      <c r="N36" s="45">
        <v>0</v>
      </c>
      <c r="O36" s="44">
        <v>1</v>
      </c>
      <c r="P36" s="8">
        <v>172</v>
      </c>
      <c r="Q36" s="74">
        <f t="shared" si="2"/>
        <v>173</v>
      </c>
      <c r="R36" s="78">
        <f t="shared" si="4"/>
        <v>0.33657587548638135</v>
      </c>
      <c r="S36" s="106">
        <v>0</v>
      </c>
      <c r="T36" s="45">
        <v>4</v>
      </c>
      <c r="U36" s="44">
        <v>0</v>
      </c>
      <c r="V36" s="8">
        <v>252</v>
      </c>
      <c r="W36" s="75">
        <f t="shared" si="5"/>
        <v>256</v>
      </c>
      <c r="X36" s="87"/>
    </row>
    <row r="37" spans="1:24" ht="17.25" customHeight="1" thickBot="1" x14ac:dyDescent="0.3">
      <c r="A37" s="167" t="s">
        <v>100</v>
      </c>
      <c r="B37" s="141">
        <f>SUM(B4:B36)</f>
        <v>0</v>
      </c>
      <c r="C37" s="141">
        <f>SUM(C4:C36)</f>
        <v>78297</v>
      </c>
      <c r="D37" s="141">
        <f>SUM(D4:D36)</f>
        <v>44739</v>
      </c>
      <c r="E37" s="141">
        <f>SUM(E4:E36)</f>
        <v>190590</v>
      </c>
      <c r="F37" s="141">
        <f>SUM(F4:F36)</f>
        <v>313626</v>
      </c>
      <c r="G37" s="178">
        <v>1</v>
      </c>
      <c r="H37" s="141">
        <f>SUM(H4:H36)</f>
        <v>50662</v>
      </c>
      <c r="I37" s="141">
        <f>SUM(I4:I36)</f>
        <v>4329</v>
      </c>
      <c r="J37" s="141">
        <f>SUM(J4:J36)</f>
        <v>79614</v>
      </c>
      <c r="K37" s="141">
        <f>SUM(K4:K36)</f>
        <v>134605</v>
      </c>
      <c r="L37" s="156"/>
      <c r="M37" s="141">
        <f>SUM(M4:M36)</f>
        <v>0</v>
      </c>
      <c r="N37" s="141">
        <f>SUM(N4:N36)</f>
        <v>27503</v>
      </c>
      <c r="O37" s="141">
        <f>SUM(O4:O36)</f>
        <v>40542</v>
      </c>
      <c r="P37" s="141">
        <f>SUM(P4:P36)</f>
        <v>110976</v>
      </c>
      <c r="Q37" s="141">
        <f>SUM(Q4:Q36)</f>
        <v>179021</v>
      </c>
      <c r="R37" s="156"/>
      <c r="S37" s="141">
        <f>SUM(S4:S36)</f>
        <v>0</v>
      </c>
      <c r="T37" s="141">
        <f>SUM(T4:T36)</f>
        <v>27504</v>
      </c>
      <c r="U37" s="141">
        <f>SUM(U4:U36)</f>
        <v>40541</v>
      </c>
      <c r="V37" s="141">
        <f>SUM(V4:V36)</f>
        <v>110976</v>
      </c>
      <c r="W37" s="141">
        <f>SUM(W4:W36)</f>
        <v>179021</v>
      </c>
      <c r="X37" s="87"/>
    </row>
    <row r="39" spans="1:24" ht="13.8" thickBot="1" x14ac:dyDescent="0.3"/>
    <row r="40" spans="1:24" x14ac:dyDescent="0.25">
      <c r="B40" s="234" t="s">
        <v>101</v>
      </c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24" x14ac:dyDescent="0.25">
      <c r="B41" s="237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24" x14ac:dyDescent="0.25">
      <c r="B42" s="237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24" x14ac:dyDescent="0.25">
      <c r="B43" s="237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24" ht="13.8" thickBot="1" x14ac:dyDescent="0.3">
      <c r="B44" s="240"/>
      <c r="C44" s="241"/>
      <c r="D44" s="241"/>
      <c r="E44" s="241"/>
      <c r="F44" s="241"/>
      <c r="G44" s="241"/>
      <c r="H44" s="241"/>
      <c r="I44" s="241"/>
      <c r="J44" s="241"/>
      <c r="K44" s="242"/>
    </row>
  </sheetData>
  <sheetProtection algorithmName="SHA-512" hashValue="dP6j76ufnAoSodj5v5imO3kYGXSJ64SF+O9P+VPCmlsBeS8uxqwPGF+r9Tj0pvMJoqmcGdq3X1n7U92+woUd2g==" saltValue="WprprLVCxVJoR6yEo/gEPA==" spinCount="100000" sort="0" autoFilter="0"/>
  <autoFilter ref="A3:W3" xr:uid="{00000000-0009-0000-0000-00000C000000}"/>
  <mergeCells count="6">
    <mergeCell ref="B40:K44"/>
    <mergeCell ref="H2:L2"/>
    <mergeCell ref="B2:G2"/>
    <mergeCell ref="B1:W1"/>
    <mergeCell ref="M2:R2"/>
    <mergeCell ref="S2:W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A1:CQ4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P36" sqref="AP36:AR36"/>
    </sheetView>
  </sheetViews>
  <sheetFormatPr baseColWidth="10" defaultColWidth="11.44140625" defaultRowHeight="13.2" x14ac:dyDescent="0.25"/>
  <cols>
    <col min="1" max="1" width="28.88671875" style="7" bestFit="1" customWidth="1"/>
    <col min="2" max="2" width="14.5546875" style="7" customWidth="1"/>
    <col min="3" max="3" width="10.88671875" style="7" customWidth="1"/>
    <col min="4" max="8" width="8.6640625" style="7" customWidth="1"/>
    <col min="9" max="9" width="17.88671875" style="7" customWidth="1"/>
    <col min="10" max="94" width="8.6640625" style="7" customWidth="1"/>
    <col min="95" max="95" width="17.33203125" style="7" customWidth="1"/>
    <col min="96" max="16384" width="11.44140625" style="7"/>
  </cols>
  <sheetData>
    <row r="1" spans="1:95" ht="73.5" customHeight="1" x14ac:dyDescent="0.25">
      <c r="E1" s="191"/>
      <c r="F1" s="191"/>
      <c r="G1" s="191"/>
      <c r="H1" s="249" t="s">
        <v>102</v>
      </c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</row>
    <row r="2" spans="1:95" ht="44.25" customHeight="1" x14ac:dyDescent="0.25">
      <c r="A2" s="180" t="s">
        <v>54</v>
      </c>
      <c r="B2" s="180" t="s">
        <v>20</v>
      </c>
      <c r="C2" s="244" t="s">
        <v>21</v>
      </c>
      <c r="D2" s="245"/>
      <c r="E2" s="246"/>
      <c r="F2" s="244" t="s">
        <v>22</v>
      </c>
      <c r="G2" s="245"/>
      <c r="H2" s="246"/>
      <c r="I2" s="181" t="s">
        <v>103</v>
      </c>
      <c r="J2" s="244" t="s">
        <v>23</v>
      </c>
      <c r="K2" s="245"/>
      <c r="L2" s="246"/>
      <c r="M2" s="244" t="s">
        <v>55</v>
      </c>
      <c r="N2" s="245"/>
      <c r="O2" s="246"/>
      <c r="P2" s="244" t="s">
        <v>25</v>
      </c>
      <c r="Q2" s="245"/>
      <c r="R2" s="245"/>
      <c r="S2" s="246"/>
      <c r="T2" s="244" t="s">
        <v>26</v>
      </c>
      <c r="U2" s="245"/>
      <c r="V2" s="246"/>
      <c r="W2" s="244" t="s">
        <v>27</v>
      </c>
      <c r="X2" s="245"/>
      <c r="Y2" s="246"/>
      <c r="Z2" s="244" t="s">
        <v>28</v>
      </c>
      <c r="AA2" s="245"/>
      <c r="AB2" s="246"/>
      <c r="AC2" s="244" t="s">
        <v>29</v>
      </c>
      <c r="AD2" s="245"/>
      <c r="AE2" s="246"/>
      <c r="AF2" s="244" t="s">
        <v>30</v>
      </c>
      <c r="AG2" s="245"/>
      <c r="AH2" s="246"/>
      <c r="AI2" s="244" t="s">
        <v>31</v>
      </c>
      <c r="AJ2" s="245"/>
      <c r="AK2" s="246"/>
      <c r="AL2" s="180" t="s">
        <v>32</v>
      </c>
      <c r="AM2" s="244" t="s">
        <v>33</v>
      </c>
      <c r="AN2" s="245"/>
      <c r="AO2" s="246"/>
      <c r="AP2" s="244" t="s">
        <v>34</v>
      </c>
      <c r="AQ2" s="245"/>
      <c r="AR2" s="246"/>
      <c r="AS2" s="244" t="s">
        <v>35</v>
      </c>
      <c r="AT2" s="245"/>
      <c r="AU2" s="246"/>
      <c r="AV2" s="244" t="s">
        <v>36</v>
      </c>
      <c r="AW2" s="245"/>
      <c r="AX2" s="246"/>
      <c r="AY2" s="244" t="s">
        <v>37</v>
      </c>
      <c r="AZ2" s="245"/>
      <c r="BA2" s="246"/>
      <c r="BB2" s="244" t="s">
        <v>38</v>
      </c>
      <c r="BC2" s="245"/>
      <c r="BD2" s="246"/>
      <c r="BE2" s="244" t="s">
        <v>39</v>
      </c>
      <c r="BF2" s="245"/>
      <c r="BG2" s="246"/>
      <c r="BH2" s="244" t="s">
        <v>40</v>
      </c>
      <c r="BI2" s="245"/>
      <c r="BJ2" s="246"/>
      <c r="BK2" s="244" t="s">
        <v>41</v>
      </c>
      <c r="BL2" s="245"/>
      <c r="BM2" s="246"/>
      <c r="BN2" s="244" t="s">
        <v>42</v>
      </c>
      <c r="BO2" s="245"/>
      <c r="BP2" s="246"/>
      <c r="BQ2" s="244" t="s">
        <v>43</v>
      </c>
      <c r="BR2" s="245"/>
      <c r="BS2" s="246"/>
      <c r="BT2" s="244" t="s">
        <v>44</v>
      </c>
      <c r="BU2" s="245"/>
      <c r="BV2" s="246"/>
      <c r="BW2" s="244" t="s">
        <v>45</v>
      </c>
      <c r="BX2" s="245"/>
      <c r="BY2" s="246"/>
      <c r="BZ2" s="244" t="s">
        <v>46</v>
      </c>
      <c r="CA2" s="245"/>
      <c r="CB2" s="246"/>
      <c r="CC2" s="244" t="s">
        <v>47</v>
      </c>
      <c r="CD2" s="245"/>
      <c r="CE2" s="246"/>
      <c r="CF2" s="244" t="s">
        <v>48</v>
      </c>
      <c r="CG2" s="245"/>
      <c r="CH2" s="246"/>
      <c r="CI2" s="244" t="s">
        <v>49</v>
      </c>
      <c r="CJ2" s="245"/>
      <c r="CK2" s="246"/>
      <c r="CL2" s="244" t="s">
        <v>50</v>
      </c>
      <c r="CM2" s="246"/>
      <c r="CN2" s="244" t="s">
        <v>51</v>
      </c>
      <c r="CO2" s="245"/>
      <c r="CP2" s="246"/>
      <c r="CQ2" s="247" t="s">
        <v>57</v>
      </c>
    </row>
    <row r="3" spans="1:95" x14ac:dyDescent="0.25">
      <c r="A3" s="179" t="s">
        <v>58</v>
      </c>
      <c r="B3" s="107" t="s">
        <v>59</v>
      </c>
      <c r="C3" s="107" t="s">
        <v>60</v>
      </c>
      <c r="D3" s="107" t="s">
        <v>61</v>
      </c>
      <c r="E3" s="107" t="s">
        <v>59</v>
      </c>
      <c r="F3" s="107" t="s">
        <v>60</v>
      </c>
      <c r="G3" s="107" t="s">
        <v>61</v>
      </c>
      <c r="H3" s="107" t="s">
        <v>59</v>
      </c>
      <c r="I3" s="107" t="s">
        <v>59</v>
      </c>
      <c r="J3" s="107" t="s">
        <v>60</v>
      </c>
      <c r="K3" s="107" t="s">
        <v>61</v>
      </c>
      <c r="L3" s="107" t="s">
        <v>59</v>
      </c>
      <c r="M3" s="107" t="s">
        <v>60</v>
      </c>
      <c r="N3" s="107" t="s">
        <v>61</v>
      </c>
      <c r="O3" s="107" t="s">
        <v>59</v>
      </c>
      <c r="P3" s="107" t="s">
        <v>62</v>
      </c>
      <c r="Q3" s="107" t="s">
        <v>60</v>
      </c>
      <c r="R3" s="107" t="s">
        <v>61</v>
      </c>
      <c r="S3" s="107" t="s">
        <v>59</v>
      </c>
      <c r="T3" s="107" t="s">
        <v>60</v>
      </c>
      <c r="U3" s="107" t="s">
        <v>61</v>
      </c>
      <c r="V3" s="107" t="s">
        <v>59</v>
      </c>
      <c r="W3" s="107" t="s">
        <v>60</v>
      </c>
      <c r="X3" s="107" t="s">
        <v>61</v>
      </c>
      <c r="Y3" s="107" t="s">
        <v>59</v>
      </c>
      <c r="Z3" s="107" t="s">
        <v>60</v>
      </c>
      <c r="AA3" s="107" t="s">
        <v>61</v>
      </c>
      <c r="AB3" s="107" t="s">
        <v>59</v>
      </c>
      <c r="AC3" s="107" t="s">
        <v>60</v>
      </c>
      <c r="AD3" s="107" t="s">
        <v>61</v>
      </c>
      <c r="AE3" s="107" t="s">
        <v>59</v>
      </c>
      <c r="AF3" s="107" t="s">
        <v>60</v>
      </c>
      <c r="AG3" s="107" t="s">
        <v>61</v>
      </c>
      <c r="AH3" s="107" t="s">
        <v>59</v>
      </c>
      <c r="AI3" s="107" t="s">
        <v>60</v>
      </c>
      <c r="AJ3" s="107" t="s">
        <v>61</v>
      </c>
      <c r="AK3" s="107" t="s">
        <v>59</v>
      </c>
      <c r="AL3" s="107" t="s">
        <v>59</v>
      </c>
      <c r="AM3" s="107" t="s">
        <v>60</v>
      </c>
      <c r="AN3" s="107" t="s">
        <v>61</v>
      </c>
      <c r="AO3" s="107" t="s">
        <v>59</v>
      </c>
      <c r="AP3" s="107" t="s">
        <v>60</v>
      </c>
      <c r="AQ3" s="107" t="s">
        <v>61</v>
      </c>
      <c r="AR3" s="107" t="s">
        <v>59</v>
      </c>
      <c r="AS3" s="107" t="s">
        <v>60</v>
      </c>
      <c r="AT3" s="107" t="s">
        <v>61</v>
      </c>
      <c r="AU3" s="107" t="s">
        <v>59</v>
      </c>
      <c r="AV3" s="107" t="s">
        <v>60</v>
      </c>
      <c r="AW3" s="107" t="s">
        <v>61</v>
      </c>
      <c r="AX3" s="107" t="s">
        <v>59</v>
      </c>
      <c r="AY3" s="107" t="s">
        <v>60</v>
      </c>
      <c r="AZ3" s="107" t="s">
        <v>61</v>
      </c>
      <c r="BA3" s="107" t="s">
        <v>59</v>
      </c>
      <c r="BB3" s="107" t="s">
        <v>60</v>
      </c>
      <c r="BC3" s="107" t="s">
        <v>61</v>
      </c>
      <c r="BD3" s="107" t="s">
        <v>59</v>
      </c>
      <c r="BE3" s="107" t="s">
        <v>60</v>
      </c>
      <c r="BF3" s="107" t="s">
        <v>61</v>
      </c>
      <c r="BG3" s="107" t="s">
        <v>59</v>
      </c>
      <c r="BH3" s="107" t="s">
        <v>60</v>
      </c>
      <c r="BI3" s="107" t="s">
        <v>61</v>
      </c>
      <c r="BJ3" s="107" t="s">
        <v>59</v>
      </c>
      <c r="BK3" s="107" t="s">
        <v>60</v>
      </c>
      <c r="BL3" s="107" t="s">
        <v>61</v>
      </c>
      <c r="BM3" s="107" t="s">
        <v>59</v>
      </c>
      <c r="BN3" s="107" t="s">
        <v>60</v>
      </c>
      <c r="BO3" s="107" t="s">
        <v>61</v>
      </c>
      <c r="BP3" s="107" t="s">
        <v>59</v>
      </c>
      <c r="BQ3" s="107" t="s">
        <v>60</v>
      </c>
      <c r="BR3" s="107" t="s">
        <v>61</v>
      </c>
      <c r="BS3" s="107" t="s">
        <v>59</v>
      </c>
      <c r="BT3" s="107" t="s">
        <v>60</v>
      </c>
      <c r="BU3" s="107" t="s">
        <v>61</v>
      </c>
      <c r="BV3" s="107" t="s">
        <v>59</v>
      </c>
      <c r="BW3" s="107" t="s">
        <v>60</v>
      </c>
      <c r="BX3" s="107" t="s">
        <v>61</v>
      </c>
      <c r="BY3" s="107" t="s">
        <v>59</v>
      </c>
      <c r="BZ3" s="107" t="s">
        <v>60</v>
      </c>
      <c r="CA3" s="107" t="s">
        <v>61</v>
      </c>
      <c r="CB3" s="107" t="s">
        <v>59</v>
      </c>
      <c r="CC3" s="107" t="s">
        <v>60</v>
      </c>
      <c r="CD3" s="107" t="s">
        <v>61</v>
      </c>
      <c r="CE3" s="107" t="s">
        <v>59</v>
      </c>
      <c r="CF3" s="107" t="s">
        <v>60</v>
      </c>
      <c r="CG3" s="107" t="s">
        <v>61</v>
      </c>
      <c r="CH3" s="107" t="s">
        <v>59</v>
      </c>
      <c r="CI3" s="107" t="s">
        <v>60</v>
      </c>
      <c r="CJ3" s="107" t="s">
        <v>61</v>
      </c>
      <c r="CK3" s="107" t="s">
        <v>59</v>
      </c>
      <c r="CL3" s="107" t="s">
        <v>60</v>
      </c>
      <c r="CM3" s="107" t="s">
        <v>59</v>
      </c>
      <c r="CN3" s="107" t="s">
        <v>60</v>
      </c>
      <c r="CO3" s="107" t="s">
        <v>61</v>
      </c>
      <c r="CP3" s="107" t="s">
        <v>59</v>
      </c>
      <c r="CQ3" s="248"/>
    </row>
    <row r="4" spans="1:95" x14ac:dyDescent="0.25">
      <c r="A4" s="182" t="s">
        <v>20</v>
      </c>
      <c r="B4" s="99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473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35">
        <v>0</v>
      </c>
      <c r="CO4" s="35">
        <v>0</v>
      </c>
      <c r="CP4" s="35">
        <v>0</v>
      </c>
      <c r="CQ4" s="183">
        <f>SUM(B4:CP4)</f>
        <v>473</v>
      </c>
    </row>
    <row r="5" spans="1:95" x14ac:dyDescent="0.25">
      <c r="A5" s="182" t="s">
        <v>21</v>
      </c>
      <c r="B5" s="35">
        <v>0</v>
      </c>
      <c r="C5" s="99">
        <v>14424</v>
      </c>
      <c r="D5" s="99">
        <v>3353</v>
      </c>
      <c r="E5" s="99">
        <v>22042</v>
      </c>
      <c r="F5" s="35">
        <v>0</v>
      </c>
      <c r="G5" s="35">
        <v>0</v>
      </c>
      <c r="H5" s="35">
        <v>3</v>
      </c>
      <c r="I5" s="35">
        <v>0</v>
      </c>
      <c r="J5" s="35">
        <v>87</v>
      </c>
      <c r="K5" s="35">
        <v>0</v>
      </c>
      <c r="L5" s="35">
        <v>1489</v>
      </c>
      <c r="M5" s="35">
        <v>295</v>
      </c>
      <c r="N5" s="35">
        <v>0</v>
      </c>
      <c r="O5" s="35">
        <v>7</v>
      </c>
      <c r="P5" s="35">
        <v>0</v>
      </c>
      <c r="Q5" s="35">
        <v>152</v>
      </c>
      <c r="R5" s="35">
        <v>0</v>
      </c>
      <c r="S5" s="35">
        <v>357</v>
      </c>
      <c r="T5" s="35">
        <v>234</v>
      </c>
      <c r="U5" s="35">
        <v>0</v>
      </c>
      <c r="V5" s="35">
        <v>540</v>
      </c>
      <c r="W5" s="35">
        <v>692</v>
      </c>
      <c r="X5" s="35">
        <v>0</v>
      </c>
      <c r="Y5" s="35">
        <v>1119</v>
      </c>
      <c r="Z5" s="35">
        <v>52</v>
      </c>
      <c r="AA5" s="35">
        <v>0</v>
      </c>
      <c r="AB5" s="35">
        <v>103</v>
      </c>
      <c r="AC5" s="35">
        <v>0</v>
      </c>
      <c r="AD5" s="35">
        <v>0</v>
      </c>
      <c r="AE5" s="35">
        <v>33</v>
      </c>
      <c r="AF5" s="35">
        <v>26</v>
      </c>
      <c r="AG5" s="35">
        <v>0</v>
      </c>
      <c r="AH5" s="35">
        <v>194</v>
      </c>
      <c r="AI5" s="35">
        <v>25</v>
      </c>
      <c r="AJ5" s="35">
        <v>0</v>
      </c>
      <c r="AK5" s="35">
        <v>44</v>
      </c>
      <c r="AL5" s="35">
        <v>353</v>
      </c>
      <c r="AM5" s="35">
        <v>322</v>
      </c>
      <c r="AN5" s="35">
        <v>0</v>
      </c>
      <c r="AO5" s="35">
        <v>1145</v>
      </c>
      <c r="AP5" s="35">
        <v>310</v>
      </c>
      <c r="AQ5" s="35">
        <v>16</v>
      </c>
      <c r="AR5" s="35">
        <v>2169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44</v>
      </c>
      <c r="AY5" s="35">
        <v>129</v>
      </c>
      <c r="AZ5" s="35">
        <v>0</v>
      </c>
      <c r="BA5" s="35">
        <v>276</v>
      </c>
      <c r="BB5" s="35">
        <v>0</v>
      </c>
      <c r="BC5" s="35">
        <v>0</v>
      </c>
      <c r="BD5" s="35">
        <v>86</v>
      </c>
      <c r="BE5" s="35">
        <v>0</v>
      </c>
      <c r="BF5" s="35">
        <v>0</v>
      </c>
      <c r="BG5" s="35">
        <v>0</v>
      </c>
      <c r="BH5" s="35">
        <v>34</v>
      </c>
      <c r="BI5" s="35">
        <v>0</v>
      </c>
      <c r="BJ5" s="35">
        <v>94</v>
      </c>
      <c r="BK5" s="35">
        <v>1</v>
      </c>
      <c r="BL5" s="35">
        <v>0</v>
      </c>
      <c r="BM5" s="35">
        <v>191</v>
      </c>
      <c r="BN5" s="35">
        <v>26</v>
      </c>
      <c r="BO5" s="35">
        <v>0</v>
      </c>
      <c r="BP5" s="35">
        <v>226</v>
      </c>
      <c r="BQ5" s="35">
        <v>0</v>
      </c>
      <c r="BR5" s="35">
        <v>0</v>
      </c>
      <c r="BS5" s="35">
        <v>52</v>
      </c>
      <c r="BT5" s="35">
        <v>181</v>
      </c>
      <c r="BU5" s="35">
        <v>0</v>
      </c>
      <c r="BV5" s="35">
        <v>118</v>
      </c>
      <c r="BW5" s="35">
        <v>568</v>
      </c>
      <c r="BX5" s="35">
        <v>0</v>
      </c>
      <c r="BY5" s="35">
        <v>233</v>
      </c>
      <c r="BZ5" s="35">
        <v>451</v>
      </c>
      <c r="CA5" s="35">
        <v>21</v>
      </c>
      <c r="CB5" s="35">
        <v>962</v>
      </c>
      <c r="CC5" s="35">
        <v>0</v>
      </c>
      <c r="CD5" s="35">
        <v>0</v>
      </c>
      <c r="CE5" s="35">
        <v>0</v>
      </c>
      <c r="CF5" s="35">
        <v>157</v>
      </c>
      <c r="CG5" s="35">
        <v>0</v>
      </c>
      <c r="CH5" s="35">
        <v>280</v>
      </c>
      <c r="CI5" s="35">
        <v>548</v>
      </c>
      <c r="CJ5" s="35">
        <v>0</v>
      </c>
      <c r="CK5" s="35">
        <v>1557</v>
      </c>
      <c r="CL5" s="35">
        <v>0</v>
      </c>
      <c r="CM5" s="35">
        <v>0</v>
      </c>
      <c r="CN5" s="35">
        <v>0</v>
      </c>
      <c r="CO5" s="35">
        <v>0</v>
      </c>
      <c r="CP5" s="35">
        <v>0</v>
      </c>
      <c r="CQ5" s="183">
        <f t="shared" ref="CQ5:CQ35" si="0">SUM(B5:CP5)</f>
        <v>55821</v>
      </c>
    </row>
    <row r="6" spans="1:95" x14ac:dyDescent="0.25">
      <c r="A6" s="182" t="s">
        <v>22</v>
      </c>
      <c r="B6" s="35">
        <v>0</v>
      </c>
      <c r="C6" s="35">
        <v>0</v>
      </c>
      <c r="D6" s="35">
        <v>0</v>
      </c>
      <c r="E6" s="35">
        <v>1</v>
      </c>
      <c r="F6" s="99">
        <v>192</v>
      </c>
      <c r="G6" s="99">
        <v>0</v>
      </c>
      <c r="H6" s="99">
        <v>3321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4</v>
      </c>
      <c r="T6" s="35">
        <v>0</v>
      </c>
      <c r="U6" s="35">
        <v>0</v>
      </c>
      <c r="V6" s="35">
        <v>1812</v>
      </c>
      <c r="W6" s="35">
        <v>0</v>
      </c>
      <c r="X6" s="35">
        <v>0</v>
      </c>
      <c r="Y6" s="35">
        <v>2</v>
      </c>
      <c r="Z6" s="35">
        <v>0</v>
      </c>
      <c r="AA6" s="35">
        <v>0</v>
      </c>
      <c r="AB6" s="35">
        <v>0</v>
      </c>
      <c r="AC6" s="35">
        <v>15</v>
      </c>
      <c r="AD6" s="35">
        <v>0</v>
      </c>
      <c r="AE6" s="35">
        <v>145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3001</v>
      </c>
      <c r="AR6" s="35">
        <v>131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13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80</v>
      </c>
      <c r="BI6" s="35">
        <v>0</v>
      </c>
      <c r="BJ6" s="35">
        <v>89</v>
      </c>
      <c r="BK6" s="35">
        <v>0</v>
      </c>
      <c r="BL6" s="35">
        <v>0</v>
      </c>
      <c r="BM6" s="35">
        <v>10</v>
      </c>
      <c r="BN6" s="35">
        <v>0</v>
      </c>
      <c r="BO6" s="35">
        <v>0</v>
      </c>
      <c r="BP6" s="35">
        <v>554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1939</v>
      </c>
      <c r="CB6" s="35">
        <v>328</v>
      </c>
      <c r="CC6" s="35">
        <v>127</v>
      </c>
      <c r="CD6" s="35">
        <v>0</v>
      </c>
      <c r="CE6" s="35">
        <v>1345</v>
      </c>
      <c r="CF6" s="35">
        <v>0</v>
      </c>
      <c r="CG6" s="35">
        <v>0</v>
      </c>
      <c r="CH6" s="35">
        <v>3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35">
        <v>0</v>
      </c>
      <c r="CO6" s="35">
        <v>0</v>
      </c>
      <c r="CP6" s="35">
        <v>0</v>
      </c>
      <c r="CQ6" s="183">
        <f t="shared" si="0"/>
        <v>13112</v>
      </c>
    </row>
    <row r="7" spans="1:95" x14ac:dyDescent="0.25">
      <c r="A7" s="182" t="s">
        <v>23</v>
      </c>
      <c r="B7" s="35">
        <v>0</v>
      </c>
      <c r="C7" s="35">
        <v>11</v>
      </c>
      <c r="D7" s="35">
        <v>0</v>
      </c>
      <c r="E7" s="35">
        <v>1504</v>
      </c>
      <c r="F7" s="35">
        <v>0</v>
      </c>
      <c r="G7" s="35">
        <v>0</v>
      </c>
      <c r="H7" s="35">
        <v>0</v>
      </c>
      <c r="I7" s="35">
        <v>0</v>
      </c>
      <c r="J7" s="99">
        <v>443</v>
      </c>
      <c r="K7" s="99">
        <v>0</v>
      </c>
      <c r="L7" s="99">
        <v>1705</v>
      </c>
      <c r="M7" s="35">
        <v>11</v>
      </c>
      <c r="N7" s="35">
        <v>0</v>
      </c>
      <c r="O7" s="35">
        <v>8</v>
      </c>
      <c r="P7" s="35">
        <v>0</v>
      </c>
      <c r="Q7" s="35">
        <v>229</v>
      </c>
      <c r="R7" s="35">
        <v>0</v>
      </c>
      <c r="S7" s="35">
        <v>999</v>
      </c>
      <c r="T7" s="35">
        <v>0</v>
      </c>
      <c r="U7" s="35">
        <v>0</v>
      </c>
      <c r="V7" s="35">
        <v>6</v>
      </c>
      <c r="W7" s="35">
        <v>0</v>
      </c>
      <c r="X7" s="35">
        <v>0</v>
      </c>
      <c r="Y7" s="35">
        <v>20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79</v>
      </c>
      <c r="AJ7" s="35">
        <v>0</v>
      </c>
      <c r="AK7" s="35">
        <v>12</v>
      </c>
      <c r="AL7" s="35">
        <v>0</v>
      </c>
      <c r="AM7" s="35">
        <v>39</v>
      </c>
      <c r="AN7" s="35">
        <v>0</v>
      </c>
      <c r="AO7" s="35">
        <v>218</v>
      </c>
      <c r="AP7" s="35">
        <v>0</v>
      </c>
      <c r="AQ7" s="35">
        <v>0</v>
      </c>
      <c r="AR7" s="35">
        <v>274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2</v>
      </c>
      <c r="BB7" s="35">
        <v>10</v>
      </c>
      <c r="BC7" s="35">
        <v>0</v>
      </c>
      <c r="BD7" s="35">
        <v>24</v>
      </c>
      <c r="BE7" s="35">
        <v>53</v>
      </c>
      <c r="BF7" s="35">
        <v>0</v>
      </c>
      <c r="BG7" s="35">
        <v>1945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3</v>
      </c>
      <c r="BN7" s="35">
        <v>0</v>
      </c>
      <c r="BO7" s="35">
        <v>0</v>
      </c>
      <c r="BP7" s="35">
        <v>1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38</v>
      </c>
      <c r="BW7" s="35">
        <v>2</v>
      </c>
      <c r="BX7" s="35">
        <v>0</v>
      </c>
      <c r="BY7" s="35">
        <v>5</v>
      </c>
      <c r="BZ7" s="35">
        <v>18</v>
      </c>
      <c r="CA7" s="35">
        <v>0</v>
      </c>
      <c r="CB7" s="35">
        <v>21</v>
      </c>
      <c r="CC7" s="35">
        <v>54</v>
      </c>
      <c r="CD7" s="35">
        <v>0</v>
      </c>
      <c r="CE7" s="35">
        <v>1189</v>
      </c>
      <c r="CF7" s="35">
        <v>0</v>
      </c>
      <c r="CG7" s="35">
        <v>0</v>
      </c>
      <c r="CH7" s="35">
        <v>0</v>
      </c>
      <c r="CI7" s="35">
        <v>6</v>
      </c>
      <c r="CJ7" s="35">
        <v>0</v>
      </c>
      <c r="CK7" s="35">
        <v>3</v>
      </c>
      <c r="CL7" s="35">
        <v>0</v>
      </c>
      <c r="CM7" s="35">
        <v>0</v>
      </c>
      <c r="CN7" s="35">
        <v>0</v>
      </c>
      <c r="CO7" s="35">
        <v>0</v>
      </c>
      <c r="CP7" s="35">
        <v>0</v>
      </c>
      <c r="CQ7" s="183">
        <f t="shared" si="0"/>
        <v>8932</v>
      </c>
    </row>
    <row r="8" spans="1:95" x14ac:dyDescent="0.25">
      <c r="A8" s="182" t="s">
        <v>55</v>
      </c>
      <c r="B8" s="35">
        <v>0</v>
      </c>
      <c r="C8" s="35">
        <v>4</v>
      </c>
      <c r="D8" s="35">
        <v>0</v>
      </c>
      <c r="E8" s="35">
        <v>21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5</v>
      </c>
      <c r="M8" s="99">
        <v>10</v>
      </c>
      <c r="N8" s="99">
        <v>0</v>
      </c>
      <c r="O8" s="99">
        <v>29</v>
      </c>
      <c r="P8" s="35">
        <v>0</v>
      </c>
      <c r="Q8" s="35">
        <v>0</v>
      </c>
      <c r="R8" s="35">
        <v>0</v>
      </c>
      <c r="S8" s="35">
        <v>0</v>
      </c>
      <c r="T8" s="35">
        <v>15</v>
      </c>
      <c r="U8" s="35">
        <v>0</v>
      </c>
      <c r="V8" s="35">
        <v>24</v>
      </c>
      <c r="W8" s="35">
        <v>0</v>
      </c>
      <c r="X8" s="35">
        <v>0</v>
      </c>
      <c r="Y8" s="35">
        <v>2</v>
      </c>
      <c r="Z8" s="35">
        <v>0</v>
      </c>
      <c r="AA8" s="35">
        <v>0</v>
      </c>
      <c r="AB8" s="35">
        <v>3</v>
      </c>
      <c r="AC8" s="35">
        <v>12</v>
      </c>
      <c r="AD8" s="35">
        <v>0</v>
      </c>
      <c r="AE8" s="35">
        <v>5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4</v>
      </c>
      <c r="AP8" s="35">
        <v>58</v>
      </c>
      <c r="AQ8" s="35">
        <v>0</v>
      </c>
      <c r="AR8" s="35">
        <v>497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9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39</v>
      </c>
      <c r="BI8" s="35">
        <v>0</v>
      </c>
      <c r="BJ8" s="35">
        <v>89</v>
      </c>
      <c r="BK8" s="35">
        <v>0</v>
      </c>
      <c r="BL8" s="35">
        <v>0</v>
      </c>
      <c r="BM8" s="35">
        <v>3</v>
      </c>
      <c r="BN8" s="35">
        <v>0</v>
      </c>
      <c r="BO8" s="35">
        <v>0</v>
      </c>
      <c r="BP8" s="35">
        <v>2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29</v>
      </c>
      <c r="BW8" s="35">
        <v>0</v>
      </c>
      <c r="BX8" s="35">
        <v>0</v>
      </c>
      <c r="BY8" s="35">
        <v>5</v>
      </c>
      <c r="BZ8" s="35">
        <v>3</v>
      </c>
      <c r="CA8" s="35">
        <v>0</v>
      </c>
      <c r="CB8" s="35">
        <v>22</v>
      </c>
      <c r="CC8" s="35">
        <v>0</v>
      </c>
      <c r="CD8" s="35">
        <v>0</v>
      </c>
      <c r="CE8" s="35">
        <v>0</v>
      </c>
      <c r="CF8" s="35">
        <v>7</v>
      </c>
      <c r="CG8" s="35">
        <v>0</v>
      </c>
      <c r="CH8" s="35">
        <v>6</v>
      </c>
      <c r="CI8" s="35">
        <v>0</v>
      </c>
      <c r="CJ8" s="35">
        <v>0</v>
      </c>
      <c r="CK8" s="35">
        <v>15</v>
      </c>
      <c r="CL8" s="35">
        <v>0</v>
      </c>
      <c r="CM8" s="35">
        <v>0</v>
      </c>
      <c r="CN8" s="35">
        <v>0</v>
      </c>
      <c r="CO8" s="35">
        <v>0</v>
      </c>
      <c r="CP8" s="35">
        <v>0</v>
      </c>
      <c r="CQ8" s="183">
        <f t="shared" si="0"/>
        <v>918</v>
      </c>
    </row>
    <row r="9" spans="1:95" x14ac:dyDescent="0.25">
      <c r="A9" s="182" t="s">
        <v>25</v>
      </c>
      <c r="B9" s="35">
        <v>0</v>
      </c>
      <c r="C9" s="35">
        <v>35</v>
      </c>
      <c r="D9" s="35">
        <v>2761</v>
      </c>
      <c r="E9" s="35">
        <v>556</v>
      </c>
      <c r="F9" s="35">
        <v>0</v>
      </c>
      <c r="G9" s="35">
        <v>0</v>
      </c>
      <c r="H9" s="35">
        <v>0</v>
      </c>
      <c r="I9" s="35">
        <v>0</v>
      </c>
      <c r="J9" s="35">
        <v>223</v>
      </c>
      <c r="K9" s="35">
        <v>0</v>
      </c>
      <c r="L9" s="35">
        <v>973</v>
      </c>
      <c r="M9" s="35">
        <v>6</v>
      </c>
      <c r="N9" s="35">
        <v>0</v>
      </c>
      <c r="O9" s="35">
        <v>0</v>
      </c>
      <c r="P9" s="99">
        <v>0</v>
      </c>
      <c r="Q9" s="99">
        <v>601</v>
      </c>
      <c r="R9" s="99">
        <v>0</v>
      </c>
      <c r="S9" s="99">
        <v>4124</v>
      </c>
      <c r="T9" s="35">
        <v>0</v>
      </c>
      <c r="U9" s="35">
        <v>0</v>
      </c>
      <c r="V9" s="35">
        <v>22</v>
      </c>
      <c r="W9" s="35">
        <v>0</v>
      </c>
      <c r="X9" s="35">
        <v>0</v>
      </c>
      <c r="Y9" s="35">
        <v>7</v>
      </c>
      <c r="Z9" s="35">
        <v>0</v>
      </c>
      <c r="AA9" s="35">
        <v>0</v>
      </c>
      <c r="AB9" s="35">
        <v>44</v>
      </c>
      <c r="AC9" s="35">
        <v>0</v>
      </c>
      <c r="AD9" s="35">
        <v>0</v>
      </c>
      <c r="AE9" s="35">
        <v>1</v>
      </c>
      <c r="AF9" s="35">
        <v>0</v>
      </c>
      <c r="AG9" s="35">
        <v>0</v>
      </c>
      <c r="AH9" s="35">
        <v>0</v>
      </c>
      <c r="AI9" s="35">
        <v>118</v>
      </c>
      <c r="AJ9" s="35">
        <v>0</v>
      </c>
      <c r="AK9" s="35">
        <v>132</v>
      </c>
      <c r="AL9" s="35">
        <v>0</v>
      </c>
      <c r="AM9" s="35">
        <v>73</v>
      </c>
      <c r="AN9" s="35">
        <v>0</v>
      </c>
      <c r="AO9" s="35">
        <v>503</v>
      </c>
      <c r="AP9" s="35">
        <v>0</v>
      </c>
      <c r="AQ9" s="35">
        <v>304</v>
      </c>
      <c r="AR9" s="35">
        <v>54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13</v>
      </c>
      <c r="BE9" s="35">
        <v>10</v>
      </c>
      <c r="BF9" s="35">
        <v>0</v>
      </c>
      <c r="BG9" s="35">
        <v>346</v>
      </c>
      <c r="BH9" s="35">
        <v>0</v>
      </c>
      <c r="BI9" s="35">
        <v>0</v>
      </c>
      <c r="BJ9" s="35">
        <v>265</v>
      </c>
      <c r="BK9" s="35">
        <v>0</v>
      </c>
      <c r="BL9" s="35">
        <v>0</v>
      </c>
      <c r="BM9" s="35">
        <v>8</v>
      </c>
      <c r="BN9" s="35">
        <v>0</v>
      </c>
      <c r="BO9" s="35">
        <v>0</v>
      </c>
      <c r="BP9" s="35">
        <v>38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5</v>
      </c>
      <c r="BW9" s="35">
        <v>0</v>
      </c>
      <c r="BX9" s="35">
        <v>0</v>
      </c>
      <c r="BY9" s="35">
        <v>35</v>
      </c>
      <c r="BZ9" s="35">
        <v>12</v>
      </c>
      <c r="CA9" s="35">
        <v>2231</v>
      </c>
      <c r="CB9" s="35">
        <v>1266</v>
      </c>
      <c r="CC9" s="35">
        <v>353</v>
      </c>
      <c r="CD9" s="35">
        <v>0</v>
      </c>
      <c r="CE9" s="35">
        <v>299</v>
      </c>
      <c r="CF9" s="35">
        <v>0</v>
      </c>
      <c r="CG9" s="35">
        <v>0</v>
      </c>
      <c r="CH9" s="35">
        <v>15</v>
      </c>
      <c r="CI9" s="35">
        <v>0</v>
      </c>
      <c r="CJ9" s="35">
        <v>0</v>
      </c>
      <c r="CK9" s="35">
        <v>56</v>
      </c>
      <c r="CL9" s="35">
        <v>0</v>
      </c>
      <c r="CM9" s="35">
        <v>0</v>
      </c>
      <c r="CN9" s="35">
        <v>0</v>
      </c>
      <c r="CO9" s="35">
        <v>0</v>
      </c>
      <c r="CP9" s="35">
        <v>0</v>
      </c>
      <c r="CQ9" s="183">
        <f t="shared" si="0"/>
        <v>15489</v>
      </c>
    </row>
    <row r="10" spans="1:95" x14ac:dyDescent="0.25">
      <c r="A10" s="182" t="s">
        <v>26</v>
      </c>
      <c r="B10" s="35">
        <v>0</v>
      </c>
      <c r="C10" s="35">
        <v>23</v>
      </c>
      <c r="D10" s="35">
        <v>0</v>
      </c>
      <c r="E10" s="35">
        <v>663</v>
      </c>
      <c r="F10" s="35">
        <v>0</v>
      </c>
      <c r="G10" s="35">
        <v>0</v>
      </c>
      <c r="H10" s="35">
        <v>462</v>
      </c>
      <c r="I10" s="35">
        <v>0</v>
      </c>
      <c r="J10" s="35">
        <v>1</v>
      </c>
      <c r="K10" s="35">
        <v>0</v>
      </c>
      <c r="L10" s="35">
        <v>7</v>
      </c>
      <c r="M10" s="35">
        <v>23</v>
      </c>
      <c r="N10" s="35">
        <v>0</v>
      </c>
      <c r="O10" s="35">
        <v>20</v>
      </c>
      <c r="P10" s="35">
        <v>0</v>
      </c>
      <c r="Q10" s="35">
        <v>20</v>
      </c>
      <c r="R10" s="35">
        <v>0</v>
      </c>
      <c r="S10" s="35">
        <v>26</v>
      </c>
      <c r="T10" s="99">
        <v>1131</v>
      </c>
      <c r="U10" s="99">
        <v>0</v>
      </c>
      <c r="V10" s="99">
        <v>1479</v>
      </c>
      <c r="W10" s="35">
        <v>42</v>
      </c>
      <c r="X10" s="35">
        <v>0</v>
      </c>
      <c r="Y10" s="35">
        <v>78</v>
      </c>
      <c r="Z10" s="35">
        <v>0</v>
      </c>
      <c r="AA10" s="35">
        <v>0</v>
      </c>
      <c r="AB10" s="35">
        <v>561</v>
      </c>
      <c r="AC10" s="35">
        <v>21</v>
      </c>
      <c r="AD10" s="35">
        <v>0</v>
      </c>
      <c r="AE10" s="35">
        <v>558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133</v>
      </c>
      <c r="AL10" s="35">
        <v>0</v>
      </c>
      <c r="AM10" s="35">
        <v>0</v>
      </c>
      <c r="AN10" s="35">
        <v>0</v>
      </c>
      <c r="AO10" s="35">
        <v>0</v>
      </c>
      <c r="AP10" s="35">
        <v>119</v>
      </c>
      <c r="AQ10" s="35">
        <v>237</v>
      </c>
      <c r="AR10" s="35">
        <v>1188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18</v>
      </c>
      <c r="AY10" s="35">
        <v>13</v>
      </c>
      <c r="AZ10" s="35">
        <v>0</v>
      </c>
      <c r="BA10" s="35">
        <v>8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9</v>
      </c>
      <c r="BI10" s="35">
        <v>0</v>
      </c>
      <c r="BJ10" s="35">
        <v>241</v>
      </c>
      <c r="BK10" s="35">
        <v>0</v>
      </c>
      <c r="BL10" s="35">
        <v>0</v>
      </c>
      <c r="BM10" s="35">
        <v>7</v>
      </c>
      <c r="BN10" s="35">
        <v>2</v>
      </c>
      <c r="BO10" s="35">
        <v>0</v>
      </c>
      <c r="BP10" s="35">
        <v>1</v>
      </c>
      <c r="BQ10" s="35">
        <v>0</v>
      </c>
      <c r="BR10" s="35">
        <v>0</v>
      </c>
      <c r="BS10" s="35">
        <v>43</v>
      </c>
      <c r="BT10" s="35">
        <v>0</v>
      </c>
      <c r="BU10" s="35">
        <v>0</v>
      </c>
      <c r="BV10" s="35">
        <v>5</v>
      </c>
      <c r="BW10" s="35">
        <v>0</v>
      </c>
      <c r="BX10" s="35">
        <v>0</v>
      </c>
      <c r="BY10" s="35">
        <v>5</v>
      </c>
      <c r="BZ10" s="35">
        <v>343</v>
      </c>
      <c r="CA10" s="35">
        <v>0</v>
      </c>
      <c r="CB10" s="35">
        <v>628</v>
      </c>
      <c r="CC10" s="35">
        <v>0</v>
      </c>
      <c r="CD10" s="35">
        <v>0</v>
      </c>
      <c r="CE10" s="35">
        <v>6</v>
      </c>
      <c r="CF10" s="35">
        <v>2</v>
      </c>
      <c r="CG10" s="35">
        <v>0</v>
      </c>
      <c r="CH10" s="35">
        <v>38</v>
      </c>
      <c r="CI10" s="35">
        <v>2</v>
      </c>
      <c r="CJ10" s="35">
        <v>0</v>
      </c>
      <c r="CK10" s="35">
        <v>153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183">
        <f t="shared" si="0"/>
        <v>8316</v>
      </c>
    </row>
    <row r="11" spans="1:95" x14ac:dyDescent="0.25">
      <c r="A11" s="182" t="s">
        <v>27</v>
      </c>
      <c r="B11" s="35">
        <v>0</v>
      </c>
      <c r="C11" s="35">
        <v>208</v>
      </c>
      <c r="D11" s="35">
        <v>7</v>
      </c>
      <c r="E11" s="35">
        <v>1132</v>
      </c>
      <c r="F11" s="35">
        <v>0</v>
      </c>
      <c r="G11" s="35">
        <v>0</v>
      </c>
      <c r="H11" s="35">
        <v>1</v>
      </c>
      <c r="I11" s="35">
        <v>0</v>
      </c>
      <c r="J11" s="35">
        <v>9</v>
      </c>
      <c r="K11" s="35">
        <v>0</v>
      </c>
      <c r="L11" s="35">
        <v>8</v>
      </c>
      <c r="M11" s="35">
        <v>5</v>
      </c>
      <c r="N11" s="35">
        <v>0</v>
      </c>
      <c r="O11" s="35">
        <v>5</v>
      </c>
      <c r="P11" s="35">
        <v>0</v>
      </c>
      <c r="Q11" s="35">
        <v>37</v>
      </c>
      <c r="R11" s="35">
        <v>0</v>
      </c>
      <c r="S11" s="35">
        <v>32</v>
      </c>
      <c r="T11" s="35">
        <v>22</v>
      </c>
      <c r="U11" s="35">
        <v>0</v>
      </c>
      <c r="V11" s="35">
        <v>107</v>
      </c>
      <c r="W11" s="99">
        <v>1877</v>
      </c>
      <c r="X11" s="99">
        <v>0</v>
      </c>
      <c r="Y11" s="99">
        <v>2489</v>
      </c>
      <c r="Z11" s="35">
        <v>1</v>
      </c>
      <c r="AA11" s="35">
        <v>0</v>
      </c>
      <c r="AB11" s="35">
        <v>41</v>
      </c>
      <c r="AC11" s="35">
        <v>2</v>
      </c>
      <c r="AD11" s="35">
        <v>0</v>
      </c>
      <c r="AE11" s="35">
        <v>12</v>
      </c>
      <c r="AF11" s="35">
        <v>0</v>
      </c>
      <c r="AG11" s="35">
        <v>0</v>
      </c>
      <c r="AH11" s="35">
        <v>101</v>
      </c>
      <c r="AI11" s="35">
        <v>0</v>
      </c>
      <c r="AJ11" s="35">
        <v>0</v>
      </c>
      <c r="AK11" s="35">
        <v>11</v>
      </c>
      <c r="AL11" s="35">
        <v>5</v>
      </c>
      <c r="AM11" s="35">
        <v>0</v>
      </c>
      <c r="AN11" s="35">
        <v>0</v>
      </c>
      <c r="AO11" s="35">
        <v>41</v>
      </c>
      <c r="AP11" s="35">
        <v>79</v>
      </c>
      <c r="AQ11" s="35">
        <v>0</v>
      </c>
      <c r="AR11" s="35">
        <v>764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7</v>
      </c>
      <c r="AY11" s="35">
        <v>2</v>
      </c>
      <c r="AZ11" s="35">
        <v>0</v>
      </c>
      <c r="BA11" s="35">
        <v>28</v>
      </c>
      <c r="BB11" s="35">
        <v>0</v>
      </c>
      <c r="BC11" s="35">
        <v>0</v>
      </c>
      <c r="BD11" s="35">
        <v>13</v>
      </c>
      <c r="BE11" s="35">
        <v>0</v>
      </c>
      <c r="BF11" s="35">
        <v>0</v>
      </c>
      <c r="BG11" s="35">
        <v>2</v>
      </c>
      <c r="BH11" s="35">
        <v>1</v>
      </c>
      <c r="BI11" s="35">
        <v>0</v>
      </c>
      <c r="BJ11" s="35">
        <v>42</v>
      </c>
      <c r="BK11" s="35">
        <v>0</v>
      </c>
      <c r="BL11" s="35">
        <v>0</v>
      </c>
      <c r="BM11" s="35">
        <v>3</v>
      </c>
      <c r="BN11" s="35">
        <v>0</v>
      </c>
      <c r="BO11" s="35">
        <v>0</v>
      </c>
      <c r="BP11" s="35">
        <v>1</v>
      </c>
      <c r="BQ11" s="35">
        <v>0</v>
      </c>
      <c r="BR11" s="35">
        <v>0</v>
      </c>
      <c r="BS11" s="35">
        <v>14</v>
      </c>
      <c r="BT11" s="35">
        <v>85</v>
      </c>
      <c r="BU11" s="35">
        <v>0</v>
      </c>
      <c r="BV11" s="35">
        <v>113</v>
      </c>
      <c r="BW11" s="35">
        <v>175</v>
      </c>
      <c r="BX11" s="35">
        <v>0</v>
      </c>
      <c r="BY11" s="35">
        <v>458</v>
      </c>
      <c r="BZ11" s="35">
        <v>3</v>
      </c>
      <c r="CA11" s="35">
        <v>0</v>
      </c>
      <c r="CB11" s="35">
        <v>209</v>
      </c>
      <c r="CC11" s="35">
        <v>0</v>
      </c>
      <c r="CD11" s="35">
        <v>0</v>
      </c>
      <c r="CE11" s="35">
        <v>29</v>
      </c>
      <c r="CF11" s="35">
        <v>60</v>
      </c>
      <c r="CG11" s="35">
        <v>0</v>
      </c>
      <c r="CH11" s="35">
        <v>428</v>
      </c>
      <c r="CI11" s="35">
        <v>105</v>
      </c>
      <c r="CJ11" s="35">
        <v>0</v>
      </c>
      <c r="CK11" s="35">
        <v>795</v>
      </c>
      <c r="CL11" s="35">
        <v>0</v>
      </c>
      <c r="CM11" s="35">
        <v>0</v>
      </c>
      <c r="CN11" s="35">
        <v>0</v>
      </c>
      <c r="CO11" s="35">
        <v>0</v>
      </c>
      <c r="CP11" s="35">
        <v>0</v>
      </c>
      <c r="CQ11" s="183">
        <f t="shared" si="0"/>
        <v>9569</v>
      </c>
    </row>
    <row r="12" spans="1:95" x14ac:dyDescent="0.25">
      <c r="A12" s="182" t="s">
        <v>28</v>
      </c>
      <c r="B12" s="35">
        <v>0</v>
      </c>
      <c r="C12" s="35">
        <v>0</v>
      </c>
      <c r="D12" s="35">
        <v>0</v>
      </c>
      <c r="E12" s="35">
        <v>79</v>
      </c>
      <c r="F12" s="35">
        <v>5</v>
      </c>
      <c r="G12" s="35">
        <v>0</v>
      </c>
      <c r="H12" s="35">
        <v>221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676</v>
      </c>
      <c r="W12" s="35">
        <v>0</v>
      </c>
      <c r="X12" s="35">
        <v>0</v>
      </c>
      <c r="Y12" s="35">
        <v>23</v>
      </c>
      <c r="Z12" s="99">
        <v>728</v>
      </c>
      <c r="AA12" s="99">
        <v>0</v>
      </c>
      <c r="AB12" s="99">
        <v>1957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113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200</v>
      </c>
      <c r="AQ12" s="35">
        <v>222</v>
      </c>
      <c r="AR12" s="35">
        <v>5093</v>
      </c>
      <c r="AS12" s="35">
        <v>0</v>
      </c>
      <c r="AT12" s="35">
        <v>0</v>
      </c>
      <c r="AU12" s="35">
        <v>0</v>
      </c>
      <c r="AV12" s="35">
        <v>1</v>
      </c>
      <c r="AW12" s="35">
        <v>0</v>
      </c>
      <c r="AX12" s="7">
        <v>0</v>
      </c>
      <c r="AY12" s="35">
        <v>123</v>
      </c>
      <c r="AZ12" s="35">
        <v>0</v>
      </c>
      <c r="BA12" s="35">
        <v>487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9</v>
      </c>
      <c r="BI12" s="35">
        <v>0</v>
      </c>
      <c r="BJ12" s="35">
        <v>152</v>
      </c>
      <c r="BK12" s="35">
        <v>0</v>
      </c>
      <c r="BL12" s="35">
        <v>0</v>
      </c>
      <c r="BM12" s="35">
        <v>68</v>
      </c>
      <c r="BN12" s="35">
        <v>0</v>
      </c>
      <c r="BO12" s="35">
        <v>0</v>
      </c>
      <c r="BP12" s="35">
        <v>1</v>
      </c>
      <c r="BQ12" s="35">
        <v>1</v>
      </c>
      <c r="BR12" s="35">
        <v>0</v>
      </c>
      <c r="BS12" s="35">
        <v>91</v>
      </c>
      <c r="BT12" s="35">
        <v>0</v>
      </c>
      <c r="BU12" s="35">
        <v>0</v>
      </c>
      <c r="BV12" s="35">
        <v>5</v>
      </c>
      <c r="BW12" s="35">
        <v>1</v>
      </c>
      <c r="BX12" s="35">
        <v>0</v>
      </c>
      <c r="BY12" s="35">
        <v>45</v>
      </c>
      <c r="BZ12" s="35">
        <v>0</v>
      </c>
      <c r="CA12" s="35">
        <v>0</v>
      </c>
      <c r="CB12" s="35">
        <v>0</v>
      </c>
      <c r="CC12" s="35">
        <v>1</v>
      </c>
      <c r="CD12" s="35">
        <v>0</v>
      </c>
      <c r="CE12" s="35">
        <v>20</v>
      </c>
      <c r="CF12" s="35">
        <v>12</v>
      </c>
      <c r="CG12" s="35">
        <v>0</v>
      </c>
      <c r="CH12" s="35">
        <v>133</v>
      </c>
      <c r="CI12" s="35">
        <v>6</v>
      </c>
      <c r="CJ12" s="35">
        <v>0</v>
      </c>
      <c r="CK12" s="35">
        <v>80</v>
      </c>
      <c r="CL12" s="35">
        <v>0</v>
      </c>
      <c r="CM12" s="35">
        <v>0</v>
      </c>
      <c r="CN12" s="35">
        <v>0</v>
      </c>
      <c r="CO12" s="35">
        <v>0</v>
      </c>
      <c r="CP12" s="35">
        <v>1</v>
      </c>
      <c r="CQ12" s="183">
        <f t="shared" si="0"/>
        <v>10554</v>
      </c>
    </row>
    <row r="13" spans="1:95" x14ac:dyDescent="0.25">
      <c r="A13" s="182" t="s">
        <v>29</v>
      </c>
      <c r="B13" s="35">
        <v>0</v>
      </c>
      <c r="C13" s="35">
        <v>0</v>
      </c>
      <c r="D13" s="35">
        <v>0</v>
      </c>
      <c r="E13" s="35">
        <v>18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1</v>
      </c>
      <c r="M13" s="35">
        <v>0</v>
      </c>
      <c r="N13" s="35">
        <v>0</v>
      </c>
      <c r="O13" s="35">
        <v>4</v>
      </c>
      <c r="P13" s="35">
        <v>0</v>
      </c>
      <c r="Q13" s="35">
        <v>0</v>
      </c>
      <c r="R13" s="35">
        <v>0</v>
      </c>
      <c r="S13" s="35">
        <v>1</v>
      </c>
      <c r="T13" s="35">
        <v>7</v>
      </c>
      <c r="U13" s="35">
        <v>0</v>
      </c>
      <c r="V13" s="35">
        <v>798</v>
      </c>
      <c r="W13" s="35">
        <v>0</v>
      </c>
      <c r="X13" s="35">
        <v>0</v>
      </c>
      <c r="Y13" s="35">
        <v>7</v>
      </c>
      <c r="Z13" s="35">
        <v>0</v>
      </c>
      <c r="AA13" s="35">
        <v>0</v>
      </c>
      <c r="AB13" s="35">
        <v>15</v>
      </c>
      <c r="AC13" s="99">
        <v>402</v>
      </c>
      <c r="AD13" s="99">
        <v>0</v>
      </c>
      <c r="AE13" s="99">
        <v>1587</v>
      </c>
      <c r="AF13" s="35">
        <v>0</v>
      </c>
      <c r="AG13" s="35">
        <v>0</v>
      </c>
      <c r="AH13" s="35">
        <v>15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13</v>
      </c>
      <c r="AP13" s="35">
        <v>0</v>
      </c>
      <c r="AQ13" s="35">
        <v>5807</v>
      </c>
      <c r="AR13" s="35">
        <v>182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67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36</v>
      </c>
      <c r="BI13" s="35">
        <v>0</v>
      </c>
      <c r="BJ13" s="35">
        <v>403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12</v>
      </c>
      <c r="BW13" s="35">
        <v>0</v>
      </c>
      <c r="BX13" s="35">
        <v>0</v>
      </c>
      <c r="BY13" s="35">
        <v>11</v>
      </c>
      <c r="BZ13" s="35">
        <v>0</v>
      </c>
      <c r="CA13" s="35">
        <v>0</v>
      </c>
      <c r="CB13" s="35">
        <v>483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29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35">
        <v>0</v>
      </c>
      <c r="CO13" s="35">
        <v>0</v>
      </c>
      <c r="CP13" s="35">
        <v>66</v>
      </c>
      <c r="CQ13" s="183">
        <f t="shared" si="0"/>
        <v>9964</v>
      </c>
    </row>
    <row r="14" spans="1:95" x14ac:dyDescent="0.25">
      <c r="A14" s="182" t="s">
        <v>30</v>
      </c>
      <c r="B14" s="35">
        <v>0</v>
      </c>
      <c r="C14" s="35">
        <v>6</v>
      </c>
      <c r="D14" s="35">
        <v>0</v>
      </c>
      <c r="E14" s="35">
        <v>210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1</v>
      </c>
      <c r="P14" s="35">
        <v>0</v>
      </c>
      <c r="Q14" s="35">
        <v>48</v>
      </c>
      <c r="R14" s="35">
        <v>0</v>
      </c>
      <c r="S14" s="35">
        <v>4</v>
      </c>
      <c r="T14" s="35">
        <v>0</v>
      </c>
      <c r="U14" s="35">
        <v>0</v>
      </c>
      <c r="V14" s="35">
        <v>9</v>
      </c>
      <c r="W14" s="35">
        <v>16</v>
      </c>
      <c r="X14" s="35">
        <v>0</v>
      </c>
      <c r="Y14" s="35">
        <v>93</v>
      </c>
      <c r="Z14" s="35">
        <v>1</v>
      </c>
      <c r="AA14" s="35">
        <v>0</v>
      </c>
      <c r="AB14" s="35">
        <v>145</v>
      </c>
      <c r="AC14" s="35">
        <v>0</v>
      </c>
      <c r="AD14" s="35">
        <v>0</v>
      </c>
      <c r="AE14" s="35">
        <v>18</v>
      </c>
      <c r="AF14" s="99">
        <v>355</v>
      </c>
      <c r="AG14" s="99">
        <v>0</v>
      </c>
      <c r="AH14" s="99">
        <v>580</v>
      </c>
      <c r="AI14" s="35">
        <v>0</v>
      </c>
      <c r="AJ14" s="35">
        <v>0</v>
      </c>
      <c r="AK14" s="35">
        <v>1</v>
      </c>
      <c r="AL14" s="35">
        <v>17</v>
      </c>
      <c r="AM14" s="35">
        <v>0</v>
      </c>
      <c r="AN14" s="35">
        <v>0</v>
      </c>
      <c r="AO14" s="35">
        <v>2</v>
      </c>
      <c r="AP14" s="35">
        <v>0</v>
      </c>
      <c r="AQ14" s="35">
        <v>0</v>
      </c>
      <c r="AR14" s="35">
        <v>202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7</v>
      </c>
      <c r="AZ14" s="35">
        <v>0</v>
      </c>
      <c r="BA14" s="35">
        <v>152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1</v>
      </c>
      <c r="BK14" s="35">
        <v>18</v>
      </c>
      <c r="BL14" s="35">
        <v>18</v>
      </c>
      <c r="BM14" s="35">
        <v>209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35</v>
      </c>
      <c r="BT14" s="35">
        <v>3</v>
      </c>
      <c r="BU14" s="35">
        <v>0</v>
      </c>
      <c r="BV14" s="35">
        <v>61</v>
      </c>
      <c r="BW14" s="35">
        <v>7</v>
      </c>
      <c r="BX14" s="35">
        <v>0</v>
      </c>
      <c r="BY14" s="35">
        <v>11</v>
      </c>
      <c r="BZ14" s="35">
        <v>0</v>
      </c>
      <c r="CA14" s="35">
        <v>0</v>
      </c>
      <c r="CB14" s="35">
        <v>10</v>
      </c>
      <c r="CC14" s="35">
        <v>0</v>
      </c>
      <c r="CD14" s="35">
        <v>0</v>
      </c>
      <c r="CE14" s="35">
        <v>8</v>
      </c>
      <c r="CF14" s="35">
        <v>0</v>
      </c>
      <c r="CG14" s="35">
        <v>0</v>
      </c>
      <c r="CH14" s="35">
        <v>189</v>
      </c>
      <c r="CI14" s="35">
        <v>439</v>
      </c>
      <c r="CJ14" s="35">
        <v>0</v>
      </c>
      <c r="CK14" s="35">
        <v>1062</v>
      </c>
      <c r="CL14" s="35">
        <v>0</v>
      </c>
      <c r="CM14" s="35">
        <v>0</v>
      </c>
      <c r="CN14" s="35">
        <v>0</v>
      </c>
      <c r="CO14" s="35">
        <v>0</v>
      </c>
      <c r="CP14" s="35">
        <v>0</v>
      </c>
      <c r="CQ14" s="183">
        <f t="shared" si="0"/>
        <v>3938</v>
      </c>
    </row>
    <row r="15" spans="1:95" x14ac:dyDescent="0.25">
      <c r="A15" s="182" t="s">
        <v>31</v>
      </c>
      <c r="B15" s="35">
        <v>0</v>
      </c>
      <c r="C15" s="35">
        <v>2</v>
      </c>
      <c r="D15" s="35">
        <v>0</v>
      </c>
      <c r="E15" s="35">
        <v>27</v>
      </c>
      <c r="F15" s="35">
        <v>0</v>
      </c>
      <c r="G15" s="35">
        <v>0</v>
      </c>
      <c r="H15" s="35">
        <v>0</v>
      </c>
      <c r="I15" s="35">
        <v>0</v>
      </c>
      <c r="J15" s="35">
        <v>2</v>
      </c>
      <c r="K15" s="35">
        <v>0</v>
      </c>
      <c r="L15" s="35">
        <v>34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52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7</v>
      </c>
      <c r="AF15" s="35">
        <v>0</v>
      </c>
      <c r="AG15" s="35">
        <v>0</v>
      </c>
      <c r="AH15" s="35">
        <v>0</v>
      </c>
      <c r="AI15" s="99">
        <v>100</v>
      </c>
      <c r="AJ15" s="99">
        <v>0</v>
      </c>
      <c r="AK15" s="99">
        <v>1114</v>
      </c>
      <c r="AL15" s="35">
        <v>0</v>
      </c>
      <c r="AM15" s="35">
        <v>0</v>
      </c>
      <c r="AN15" s="35">
        <v>0</v>
      </c>
      <c r="AO15" s="35">
        <v>21</v>
      </c>
      <c r="AP15" s="35">
        <v>0</v>
      </c>
      <c r="AQ15" s="35">
        <v>0</v>
      </c>
      <c r="AR15" s="35">
        <v>23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46</v>
      </c>
      <c r="BC15" s="35">
        <v>0</v>
      </c>
      <c r="BD15" s="35">
        <v>42</v>
      </c>
      <c r="BE15" s="35">
        <v>60</v>
      </c>
      <c r="BF15" s="35">
        <v>0</v>
      </c>
      <c r="BG15" s="35">
        <v>98</v>
      </c>
      <c r="BH15" s="35">
        <v>0</v>
      </c>
      <c r="BI15" s="35">
        <v>0</v>
      </c>
      <c r="BJ15" s="35">
        <v>2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116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34</v>
      </c>
      <c r="CA15" s="35">
        <v>446</v>
      </c>
      <c r="CB15" s="35">
        <v>638</v>
      </c>
      <c r="CC15" s="35">
        <v>5</v>
      </c>
      <c r="CD15" s="35">
        <v>0</v>
      </c>
      <c r="CE15" s="35">
        <v>9</v>
      </c>
      <c r="CF15" s="35">
        <v>0</v>
      </c>
      <c r="CG15" s="35">
        <v>0</v>
      </c>
      <c r="CH15" s="35">
        <v>1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183">
        <f t="shared" si="0"/>
        <v>2879</v>
      </c>
    </row>
    <row r="16" spans="1:95" x14ac:dyDescent="0.25">
      <c r="A16" s="182" t="s">
        <v>32</v>
      </c>
      <c r="B16" s="35">
        <v>0</v>
      </c>
      <c r="C16" s="35">
        <v>879</v>
      </c>
      <c r="D16" s="35">
        <v>20</v>
      </c>
      <c r="E16" s="35">
        <v>62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2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99">
        <v>20</v>
      </c>
      <c r="AM16" s="35">
        <v>0</v>
      </c>
      <c r="AN16" s="35">
        <v>0</v>
      </c>
      <c r="AO16" s="35">
        <v>18</v>
      </c>
      <c r="AP16" s="35">
        <v>1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12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183">
        <f t="shared" si="0"/>
        <v>1014</v>
      </c>
    </row>
    <row r="17" spans="1:95" x14ac:dyDescent="0.25">
      <c r="A17" s="182" t="s">
        <v>33</v>
      </c>
      <c r="B17" s="35">
        <v>0</v>
      </c>
      <c r="C17" s="35">
        <v>252</v>
      </c>
      <c r="D17" s="35">
        <v>9000</v>
      </c>
      <c r="E17" s="35">
        <v>1266</v>
      </c>
      <c r="F17" s="35">
        <v>0</v>
      </c>
      <c r="G17" s="35">
        <v>0</v>
      </c>
      <c r="H17" s="35">
        <v>0</v>
      </c>
      <c r="I17" s="35">
        <v>0</v>
      </c>
      <c r="J17" s="35">
        <v>75</v>
      </c>
      <c r="K17" s="35">
        <v>0</v>
      </c>
      <c r="L17" s="35">
        <v>245</v>
      </c>
      <c r="M17" s="35">
        <v>7</v>
      </c>
      <c r="N17" s="35">
        <v>0</v>
      </c>
      <c r="O17" s="35">
        <v>0</v>
      </c>
      <c r="P17" s="35">
        <v>0</v>
      </c>
      <c r="Q17" s="35">
        <v>31</v>
      </c>
      <c r="R17" s="35">
        <v>0</v>
      </c>
      <c r="S17" s="35">
        <v>427</v>
      </c>
      <c r="T17" s="35">
        <v>0</v>
      </c>
      <c r="U17" s="35">
        <v>0</v>
      </c>
      <c r="V17" s="35">
        <v>23</v>
      </c>
      <c r="W17" s="35">
        <v>6</v>
      </c>
      <c r="X17" s="35">
        <v>0</v>
      </c>
      <c r="Y17" s="35">
        <v>22</v>
      </c>
      <c r="Z17" s="35">
        <v>0</v>
      </c>
      <c r="AA17" s="35">
        <v>0</v>
      </c>
      <c r="AB17" s="35">
        <v>9</v>
      </c>
      <c r="AC17" s="35">
        <v>0</v>
      </c>
      <c r="AD17" s="35">
        <v>0</v>
      </c>
      <c r="AE17" s="35">
        <v>21</v>
      </c>
      <c r="AF17" s="35">
        <v>0</v>
      </c>
      <c r="AG17" s="35">
        <v>0</v>
      </c>
      <c r="AH17" s="35">
        <v>10</v>
      </c>
      <c r="AI17" s="35">
        <v>18</v>
      </c>
      <c r="AJ17" s="35">
        <v>0</v>
      </c>
      <c r="AK17" s="35">
        <v>186</v>
      </c>
      <c r="AL17" s="35">
        <v>75</v>
      </c>
      <c r="AM17" s="99">
        <v>754</v>
      </c>
      <c r="AN17" s="99">
        <v>0</v>
      </c>
      <c r="AO17" s="99">
        <v>5946</v>
      </c>
      <c r="AP17" s="35">
        <v>6</v>
      </c>
      <c r="AQ17" s="35">
        <v>38</v>
      </c>
      <c r="AR17" s="35">
        <v>66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4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188</v>
      </c>
      <c r="BH17" s="35">
        <v>1</v>
      </c>
      <c r="BI17" s="35">
        <v>0</v>
      </c>
      <c r="BJ17" s="35">
        <v>0</v>
      </c>
      <c r="BK17" s="35">
        <v>0</v>
      </c>
      <c r="BL17" s="35">
        <v>0</v>
      </c>
      <c r="BM17" s="35">
        <v>4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5</v>
      </c>
      <c r="BW17" s="35">
        <v>17</v>
      </c>
      <c r="BX17" s="35">
        <v>0</v>
      </c>
      <c r="BY17" s="35">
        <v>58</v>
      </c>
      <c r="BZ17" s="35">
        <v>28</v>
      </c>
      <c r="CA17" s="35">
        <v>3236</v>
      </c>
      <c r="CB17" s="35">
        <v>112</v>
      </c>
      <c r="CC17" s="35">
        <v>255</v>
      </c>
      <c r="CD17" s="35">
        <v>0</v>
      </c>
      <c r="CE17" s="35">
        <v>904</v>
      </c>
      <c r="CF17" s="35">
        <v>0</v>
      </c>
      <c r="CG17" s="35">
        <v>0</v>
      </c>
      <c r="CH17" s="35">
        <v>18</v>
      </c>
      <c r="CI17" s="35">
        <v>25</v>
      </c>
      <c r="CJ17" s="35">
        <v>0</v>
      </c>
      <c r="CK17" s="35">
        <v>27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183">
        <f t="shared" si="0"/>
        <v>23365</v>
      </c>
    </row>
    <row r="18" spans="1:95" x14ac:dyDescent="0.25">
      <c r="A18" s="182" t="s">
        <v>34</v>
      </c>
      <c r="B18" s="35">
        <v>0</v>
      </c>
      <c r="C18" s="35">
        <v>120</v>
      </c>
      <c r="D18" s="35">
        <v>0</v>
      </c>
      <c r="E18" s="35">
        <v>1775</v>
      </c>
      <c r="F18" s="35">
        <v>0</v>
      </c>
      <c r="G18" s="35">
        <v>0</v>
      </c>
      <c r="H18" s="35">
        <v>20</v>
      </c>
      <c r="I18" s="35">
        <v>3</v>
      </c>
      <c r="J18" s="35">
        <v>29</v>
      </c>
      <c r="K18" s="35">
        <v>0</v>
      </c>
      <c r="L18" s="35">
        <v>233</v>
      </c>
      <c r="M18" s="35">
        <v>469</v>
      </c>
      <c r="N18" s="35">
        <v>0</v>
      </c>
      <c r="O18" s="35">
        <v>397</v>
      </c>
      <c r="P18" s="35">
        <v>0</v>
      </c>
      <c r="Q18" s="35">
        <v>56</v>
      </c>
      <c r="R18" s="35">
        <v>0</v>
      </c>
      <c r="S18" s="35">
        <v>24</v>
      </c>
      <c r="T18" s="35">
        <v>1118</v>
      </c>
      <c r="U18" s="35">
        <v>0</v>
      </c>
      <c r="V18" s="35">
        <v>1127</v>
      </c>
      <c r="W18" s="35">
        <v>366</v>
      </c>
      <c r="X18" s="35">
        <v>0</v>
      </c>
      <c r="Y18" s="35">
        <v>644</v>
      </c>
      <c r="Z18" s="35">
        <v>102</v>
      </c>
      <c r="AA18" s="35">
        <v>0</v>
      </c>
      <c r="AB18" s="35">
        <v>4896</v>
      </c>
      <c r="AC18" s="35">
        <v>32</v>
      </c>
      <c r="AD18" s="35">
        <v>0</v>
      </c>
      <c r="AE18" s="35">
        <v>170</v>
      </c>
      <c r="AF18" s="35">
        <v>5</v>
      </c>
      <c r="AG18" s="35">
        <v>0</v>
      </c>
      <c r="AH18" s="35">
        <v>255</v>
      </c>
      <c r="AI18" s="35">
        <v>4</v>
      </c>
      <c r="AJ18" s="35">
        <v>0</v>
      </c>
      <c r="AK18" s="35">
        <v>14</v>
      </c>
      <c r="AL18" s="35">
        <v>0</v>
      </c>
      <c r="AM18" s="35">
        <v>17</v>
      </c>
      <c r="AN18" s="35">
        <v>0</v>
      </c>
      <c r="AO18" s="35">
        <v>44</v>
      </c>
      <c r="AP18" s="99">
        <v>6477</v>
      </c>
      <c r="AQ18" s="99">
        <v>746</v>
      </c>
      <c r="AR18" s="99">
        <v>8775</v>
      </c>
      <c r="AS18" s="186">
        <v>0</v>
      </c>
      <c r="AT18" s="35">
        <v>0</v>
      </c>
      <c r="AU18" s="35">
        <v>0</v>
      </c>
      <c r="AV18" s="35">
        <v>3</v>
      </c>
      <c r="AW18" s="35">
        <v>0</v>
      </c>
      <c r="AX18" s="35">
        <v>349</v>
      </c>
      <c r="AY18" s="35">
        <v>319</v>
      </c>
      <c r="AZ18" s="35">
        <v>0</v>
      </c>
      <c r="BA18" s="35">
        <v>1801</v>
      </c>
      <c r="BB18" s="35">
        <v>0</v>
      </c>
      <c r="BC18" s="35">
        <v>0</v>
      </c>
      <c r="BD18" s="35">
        <v>12</v>
      </c>
      <c r="BE18" s="35">
        <v>0</v>
      </c>
      <c r="BF18" s="35">
        <v>0</v>
      </c>
      <c r="BG18" s="35">
        <v>113</v>
      </c>
      <c r="BH18" s="35">
        <v>533</v>
      </c>
      <c r="BI18" s="35">
        <v>0</v>
      </c>
      <c r="BJ18" s="35">
        <v>1037</v>
      </c>
      <c r="BK18" s="35">
        <v>6</v>
      </c>
      <c r="BL18" s="35">
        <v>0</v>
      </c>
      <c r="BM18" s="35">
        <v>359</v>
      </c>
      <c r="BN18" s="35">
        <v>16</v>
      </c>
      <c r="BO18" s="35">
        <v>0</v>
      </c>
      <c r="BP18" s="35">
        <v>131</v>
      </c>
      <c r="BQ18" s="35">
        <v>19</v>
      </c>
      <c r="BR18" s="35">
        <v>0</v>
      </c>
      <c r="BS18" s="35">
        <v>64</v>
      </c>
      <c r="BT18" s="35">
        <v>21</v>
      </c>
      <c r="BU18" s="35">
        <v>0</v>
      </c>
      <c r="BV18" s="35">
        <v>626</v>
      </c>
      <c r="BW18" s="35">
        <v>49</v>
      </c>
      <c r="BX18" s="35">
        <v>0</v>
      </c>
      <c r="BY18" s="35">
        <v>35</v>
      </c>
      <c r="BZ18" s="35">
        <v>501</v>
      </c>
      <c r="CA18" s="35">
        <v>0</v>
      </c>
      <c r="CB18" s="35">
        <v>593</v>
      </c>
      <c r="CC18" s="35">
        <v>3</v>
      </c>
      <c r="CD18" s="35">
        <v>0</v>
      </c>
      <c r="CE18" s="35">
        <v>31</v>
      </c>
      <c r="CF18" s="35">
        <v>603</v>
      </c>
      <c r="CG18" s="35">
        <v>0</v>
      </c>
      <c r="CH18" s="35">
        <v>1378</v>
      </c>
      <c r="CI18" s="35">
        <v>144</v>
      </c>
      <c r="CJ18" s="35">
        <v>0</v>
      </c>
      <c r="CK18" s="35">
        <v>1475</v>
      </c>
      <c r="CL18" s="35">
        <v>0</v>
      </c>
      <c r="CM18" s="35">
        <v>0</v>
      </c>
      <c r="CN18" s="35">
        <v>0</v>
      </c>
      <c r="CO18" s="35">
        <v>0</v>
      </c>
      <c r="CP18" s="35">
        <v>35</v>
      </c>
      <c r="CQ18" s="183">
        <f t="shared" si="0"/>
        <v>38174</v>
      </c>
    </row>
    <row r="19" spans="1:95" x14ac:dyDescent="0.25">
      <c r="A19" s="182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99">
        <v>0</v>
      </c>
      <c r="AT19" s="99">
        <v>0</v>
      </c>
      <c r="AU19" s="99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3</v>
      </c>
      <c r="CQ19" s="183">
        <f t="shared" si="0"/>
        <v>3</v>
      </c>
    </row>
    <row r="20" spans="1:95" x14ac:dyDescent="0.25">
      <c r="A20" s="182" t="s">
        <v>36</v>
      </c>
      <c r="B20" s="35">
        <v>0</v>
      </c>
      <c r="C20" s="35">
        <v>0</v>
      </c>
      <c r="D20" s="35">
        <v>0</v>
      </c>
      <c r="E20" s="35">
        <v>38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9</v>
      </c>
      <c r="W20" s="35">
        <v>0</v>
      </c>
      <c r="X20" s="35">
        <v>0</v>
      </c>
      <c r="Y20" s="35">
        <v>1</v>
      </c>
      <c r="Z20" s="35">
        <v>0</v>
      </c>
      <c r="AA20" s="35">
        <v>0</v>
      </c>
      <c r="AB20" s="35">
        <v>0</v>
      </c>
      <c r="AC20" s="35">
        <v>3</v>
      </c>
      <c r="AD20" s="35">
        <v>0</v>
      </c>
      <c r="AE20" s="35">
        <v>19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3</v>
      </c>
      <c r="AQ20" s="35">
        <v>34</v>
      </c>
      <c r="AR20" s="35">
        <v>281</v>
      </c>
      <c r="AS20" s="35">
        <v>0</v>
      </c>
      <c r="AT20" s="35">
        <v>0</v>
      </c>
      <c r="AU20" s="35">
        <v>0</v>
      </c>
      <c r="AV20" s="99">
        <v>15</v>
      </c>
      <c r="AW20" s="99">
        <v>0</v>
      </c>
      <c r="AX20" s="99">
        <v>21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16</v>
      </c>
      <c r="BI20" s="35">
        <v>0</v>
      </c>
      <c r="BJ20" s="35">
        <v>215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3</v>
      </c>
      <c r="CQ20" s="183">
        <f t="shared" si="0"/>
        <v>658</v>
      </c>
    </row>
    <row r="21" spans="1:95" x14ac:dyDescent="0.25">
      <c r="A21" s="182" t="s">
        <v>37</v>
      </c>
      <c r="B21" s="35">
        <v>0</v>
      </c>
      <c r="C21" s="35">
        <v>10</v>
      </c>
      <c r="D21" s="35">
        <v>0</v>
      </c>
      <c r="E21" s="35">
        <v>159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12</v>
      </c>
      <c r="N21" s="35">
        <v>0</v>
      </c>
      <c r="O21" s="35">
        <v>0</v>
      </c>
      <c r="P21" s="35">
        <v>0</v>
      </c>
      <c r="Q21" s="35">
        <v>10</v>
      </c>
      <c r="R21" s="35">
        <v>0</v>
      </c>
      <c r="S21" s="35">
        <v>11</v>
      </c>
      <c r="T21" s="35">
        <v>0</v>
      </c>
      <c r="U21" s="35">
        <v>0</v>
      </c>
      <c r="V21" s="35">
        <v>21</v>
      </c>
      <c r="W21" s="35">
        <v>11</v>
      </c>
      <c r="X21" s="35">
        <v>0</v>
      </c>
      <c r="Y21" s="35">
        <v>27</v>
      </c>
      <c r="Z21" s="35">
        <v>128</v>
      </c>
      <c r="AA21" s="35">
        <v>0</v>
      </c>
      <c r="AB21" s="35">
        <v>572</v>
      </c>
      <c r="AC21" s="35">
        <v>0</v>
      </c>
      <c r="AD21" s="35">
        <v>0</v>
      </c>
      <c r="AE21" s="35">
        <v>0</v>
      </c>
      <c r="AF21" s="35">
        <v>1</v>
      </c>
      <c r="AG21" s="35">
        <v>0</v>
      </c>
      <c r="AH21" s="35">
        <v>104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8</v>
      </c>
      <c r="AP21" s="35">
        <v>13</v>
      </c>
      <c r="AQ21" s="35">
        <v>982</v>
      </c>
      <c r="AR21" s="35">
        <v>1824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99">
        <v>1923</v>
      </c>
      <c r="AZ21" s="99">
        <v>0</v>
      </c>
      <c r="BA21" s="99">
        <v>1415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5</v>
      </c>
      <c r="BI21" s="35">
        <v>0</v>
      </c>
      <c r="BJ21" s="35">
        <v>99</v>
      </c>
      <c r="BK21" s="35">
        <v>0</v>
      </c>
      <c r="BL21" s="35">
        <v>0</v>
      </c>
      <c r="BM21" s="35">
        <v>94</v>
      </c>
      <c r="BN21" s="35">
        <v>0</v>
      </c>
      <c r="BO21" s="35">
        <v>0</v>
      </c>
      <c r="BP21" s="35">
        <v>0</v>
      </c>
      <c r="BQ21" s="35">
        <v>26</v>
      </c>
      <c r="BR21" s="35">
        <v>0</v>
      </c>
      <c r="BS21" s="35">
        <v>184</v>
      </c>
      <c r="BT21" s="35">
        <v>0</v>
      </c>
      <c r="BU21" s="35">
        <v>0</v>
      </c>
      <c r="BV21" s="35">
        <v>16</v>
      </c>
      <c r="BW21" s="35">
        <v>8</v>
      </c>
      <c r="BX21" s="35">
        <v>0</v>
      </c>
      <c r="BY21" s="35">
        <v>34</v>
      </c>
      <c r="BZ21" s="35">
        <v>0</v>
      </c>
      <c r="CA21" s="35">
        <v>0</v>
      </c>
      <c r="CB21" s="35">
        <v>6</v>
      </c>
      <c r="CC21" s="35">
        <v>0</v>
      </c>
      <c r="CD21" s="35">
        <v>0</v>
      </c>
      <c r="CE21" s="35">
        <v>8</v>
      </c>
      <c r="CF21" s="35">
        <v>20</v>
      </c>
      <c r="CG21" s="35">
        <v>0</v>
      </c>
      <c r="CH21" s="35">
        <v>270</v>
      </c>
      <c r="CI21" s="35">
        <v>12</v>
      </c>
      <c r="CJ21" s="35">
        <v>0</v>
      </c>
      <c r="CK21" s="35">
        <v>133</v>
      </c>
      <c r="CL21" s="35">
        <v>0</v>
      </c>
      <c r="CM21" s="35">
        <v>0</v>
      </c>
      <c r="CN21" s="35">
        <v>0</v>
      </c>
      <c r="CO21" s="35">
        <v>0</v>
      </c>
      <c r="CP21" s="35">
        <v>0</v>
      </c>
      <c r="CQ21" s="183">
        <f t="shared" si="0"/>
        <v>8146</v>
      </c>
    </row>
    <row r="22" spans="1:95" x14ac:dyDescent="0.25">
      <c r="A22" s="182" t="s">
        <v>38</v>
      </c>
      <c r="B22" s="35">
        <v>0</v>
      </c>
      <c r="C22" s="35">
        <v>1</v>
      </c>
      <c r="D22" s="35">
        <v>0</v>
      </c>
      <c r="E22" s="35">
        <v>81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38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15</v>
      </c>
      <c r="T22" s="35">
        <v>0</v>
      </c>
      <c r="U22" s="35">
        <v>0</v>
      </c>
      <c r="V22" s="35">
        <v>36</v>
      </c>
      <c r="W22" s="35">
        <v>0</v>
      </c>
      <c r="X22" s="35">
        <v>0</v>
      </c>
      <c r="Y22" s="35">
        <v>10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5</v>
      </c>
      <c r="AF22" s="35">
        <v>0</v>
      </c>
      <c r="AG22" s="35">
        <v>0</v>
      </c>
      <c r="AH22" s="35">
        <v>0</v>
      </c>
      <c r="AI22" s="35">
        <v>36</v>
      </c>
      <c r="AJ22" s="35">
        <v>0</v>
      </c>
      <c r="AK22" s="35">
        <v>81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2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99">
        <v>63</v>
      </c>
      <c r="BC22" s="99">
        <v>0</v>
      </c>
      <c r="BD22" s="99">
        <v>298</v>
      </c>
      <c r="BE22" s="35">
        <v>6</v>
      </c>
      <c r="BF22" s="35">
        <v>0</v>
      </c>
      <c r="BG22" s="35">
        <v>50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11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16</v>
      </c>
      <c r="CB22" s="35">
        <v>167</v>
      </c>
      <c r="CC22" s="35">
        <v>0</v>
      </c>
      <c r="CD22" s="35">
        <v>0</v>
      </c>
      <c r="CE22" s="35">
        <v>3</v>
      </c>
      <c r="CF22" s="35">
        <v>0</v>
      </c>
      <c r="CG22" s="35">
        <v>0</v>
      </c>
      <c r="CH22" s="35">
        <v>3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183">
        <f t="shared" si="0"/>
        <v>922</v>
      </c>
    </row>
    <row r="23" spans="1:95" x14ac:dyDescent="0.25">
      <c r="A23" s="182" t="s">
        <v>39</v>
      </c>
      <c r="B23" s="35">
        <v>0</v>
      </c>
      <c r="C23" s="35">
        <v>1</v>
      </c>
      <c r="D23" s="35">
        <v>845</v>
      </c>
      <c r="E23" s="35">
        <v>559</v>
      </c>
      <c r="F23" s="35">
        <v>0</v>
      </c>
      <c r="G23" s="35">
        <v>0</v>
      </c>
      <c r="H23" s="35">
        <v>0</v>
      </c>
      <c r="I23" s="35">
        <v>0</v>
      </c>
      <c r="J23" s="35">
        <v>37</v>
      </c>
      <c r="K23" s="35">
        <v>0</v>
      </c>
      <c r="L23" s="35">
        <v>2937</v>
      </c>
      <c r="M23" s="35">
        <v>0</v>
      </c>
      <c r="N23" s="35">
        <v>0</v>
      </c>
      <c r="O23" s="35">
        <v>0</v>
      </c>
      <c r="P23" s="35">
        <v>0</v>
      </c>
      <c r="Q23" s="35">
        <v>3</v>
      </c>
      <c r="R23" s="35">
        <v>0</v>
      </c>
      <c r="S23" s="35">
        <v>541</v>
      </c>
      <c r="T23" s="35">
        <v>0</v>
      </c>
      <c r="U23" s="35">
        <v>0</v>
      </c>
      <c r="V23" s="35">
        <v>68</v>
      </c>
      <c r="W23" s="35">
        <v>0</v>
      </c>
      <c r="X23" s="35">
        <v>0</v>
      </c>
      <c r="Y23" s="35">
        <v>4</v>
      </c>
      <c r="Z23" s="35">
        <v>0</v>
      </c>
      <c r="AA23" s="35">
        <v>0</v>
      </c>
      <c r="AB23" s="35">
        <v>11</v>
      </c>
      <c r="AC23" s="35">
        <v>0</v>
      </c>
      <c r="AD23" s="35">
        <v>0</v>
      </c>
      <c r="AE23" s="35">
        <v>16</v>
      </c>
      <c r="AF23" s="35">
        <v>0</v>
      </c>
      <c r="AG23" s="35">
        <v>0</v>
      </c>
      <c r="AH23" s="35">
        <v>0</v>
      </c>
      <c r="AI23" s="35">
        <v>114</v>
      </c>
      <c r="AJ23" s="35">
        <v>0</v>
      </c>
      <c r="AK23" s="35">
        <v>448</v>
      </c>
      <c r="AL23" s="35">
        <v>0</v>
      </c>
      <c r="AM23" s="35">
        <v>4</v>
      </c>
      <c r="AN23" s="35">
        <v>0</v>
      </c>
      <c r="AO23" s="35">
        <v>82</v>
      </c>
      <c r="AP23" s="35">
        <v>0</v>
      </c>
      <c r="AQ23" s="35">
        <v>0</v>
      </c>
      <c r="AR23" s="35">
        <v>173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4</v>
      </c>
      <c r="BB23" s="35">
        <v>37</v>
      </c>
      <c r="BC23" s="35">
        <v>0</v>
      </c>
      <c r="BD23" s="35">
        <v>107</v>
      </c>
      <c r="BE23" s="99">
        <v>221</v>
      </c>
      <c r="BF23" s="99">
        <v>0</v>
      </c>
      <c r="BG23" s="99">
        <v>1910</v>
      </c>
      <c r="BH23" s="35">
        <v>0</v>
      </c>
      <c r="BI23" s="35">
        <v>0</v>
      </c>
      <c r="BJ23" s="35">
        <v>82</v>
      </c>
      <c r="BK23" s="35">
        <v>0</v>
      </c>
      <c r="BL23" s="35">
        <v>0</v>
      </c>
      <c r="BM23" s="35">
        <v>32</v>
      </c>
      <c r="BN23" s="35">
        <v>0</v>
      </c>
      <c r="BO23" s="35">
        <v>0</v>
      </c>
      <c r="BP23" s="35">
        <v>128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6</v>
      </c>
      <c r="BW23" s="35">
        <v>0</v>
      </c>
      <c r="BX23" s="35">
        <v>0</v>
      </c>
      <c r="BY23" s="35">
        <v>3</v>
      </c>
      <c r="BZ23" s="35">
        <v>7</v>
      </c>
      <c r="CA23" s="35">
        <v>4860</v>
      </c>
      <c r="CB23" s="35">
        <v>491</v>
      </c>
      <c r="CC23" s="35">
        <v>7</v>
      </c>
      <c r="CD23" s="35">
        <v>0</v>
      </c>
      <c r="CE23" s="35">
        <v>74</v>
      </c>
      <c r="CF23" s="35">
        <v>0</v>
      </c>
      <c r="CG23" s="35">
        <v>0</v>
      </c>
      <c r="CH23" s="35">
        <v>18</v>
      </c>
      <c r="CI23" s="35">
        <v>0</v>
      </c>
      <c r="CJ23" s="35">
        <v>0</v>
      </c>
      <c r="CK23" s="35">
        <v>58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183">
        <f t="shared" si="0"/>
        <v>13888</v>
      </c>
    </row>
    <row r="24" spans="1:95" x14ac:dyDescent="0.25">
      <c r="A24" s="182" t="s">
        <v>40</v>
      </c>
      <c r="B24" s="35">
        <v>0</v>
      </c>
      <c r="C24" s="35">
        <v>14</v>
      </c>
      <c r="D24" s="35">
        <v>0</v>
      </c>
      <c r="E24" s="35">
        <v>52</v>
      </c>
      <c r="F24" s="35">
        <v>0</v>
      </c>
      <c r="G24" s="35">
        <v>0</v>
      </c>
      <c r="H24" s="35">
        <v>12</v>
      </c>
      <c r="I24" s="35">
        <v>0</v>
      </c>
      <c r="J24" s="35">
        <v>0</v>
      </c>
      <c r="K24" s="35">
        <v>0</v>
      </c>
      <c r="L24" s="35">
        <v>1</v>
      </c>
      <c r="M24" s="35">
        <v>9</v>
      </c>
      <c r="N24" s="35">
        <v>0</v>
      </c>
      <c r="O24" s="35">
        <v>22</v>
      </c>
      <c r="P24" s="35">
        <v>0</v>
      </c>
      <c r="Q24" s="35">
        <v>22</v>
      </c>
      <c r="R24" s="35">
        <v>0</v>
      </c>
      <c r="S24" s="35">
        <v>8</v>
      </c>
      <c r="T24" s="35">
        <v>48</v>
      </c>
      <c r="U24" s="35">
        <v>0</v>
      </c>
      <c r="V24" s="35">
        <v>278</v>
      </c>
      <c r="W24" s="35">
        <v>4</v>
      </c>
      <c r="X24" s="35">
        <v>0</v>
      </c>
      <c r="Y24" s="35">
        <v>44</v>
      </c>
      <c r="Z24" s="35">
        <v>0</v>
      </c>
      <c r="AA24" s="35">
        <v>0</v>
      </c>
      <c r="AB24" s="35">
        <v>90</v>
      </c>
      <c r="AC24" s="35">
        <v>67</v>
      </c>
      <c r="AD24" s="35">
        <v>0</v>
      </c>
      <c r="AE24" s="35">
        <v>327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1</v>
      </c>
      <c r="AL24" s="35">
        <v>0</v>
      </c>
      <c r="AM24" s="35">
        <v>0</v>
      </c>
      <c r="AN24" s="35">
        <v>0</v>
      </c>
      <c r="AO24" s="35">
        <v>5</v>
      </c>
      <c r="AP24" s="35">
        <v>82</v>
      </c>
      <c r="AQ24" s="35">
        <v>329</v>
      </c>
      <c r="AR24" s="35">
        <v>819</v>
      </c>
      <c r="AS24" s="35">
        <v>0</v>
      </c>
      <c r="AT24" s="35">
        <v>0</v>
      </c>
      <c r="AU24" s="35">
        <v>0</v>
      </c>
      <c r="AV24" s="35">
        <v>2</v>
      </c>
      <c r="AW24" s="35">
        <v>0</v>
      </c>
      <c r="AX24" s="35">
        <v>431</v>
      </c>
      <c r="AY24" s="35">
        <v>3</v>
      </c>
      <c r="AZ24" s="35">
        <v>0</v>
      </c>
      <c r="BA24" s="35">
        <v>39</v>
      </c>
      <c r="BB24" s="35">
        <v>0</v>
      </c>
      <c r="BC24" s="35">
        <v>0</v>
      </c>
      <c r="BD24" s="35">
        <v>3</v>
      </c>
      <c r="BE24" s="35">
        <v>0</v>
      </c>
      <c r="BF24" s="35">
        <v>0</v>
      </c>
      <c r="BG24" s="35">
        <v>0</v>
      </c>
      <c r="BH24" s="99">
        <v>1023</v>
      </c>
      <c r="BI24" s="99">
        <v>0</v>
      </c>
      <c r="BJ24" s="99">
        <v>3804</v>
      </c>
      <c r="BK24" s="35">
        <v>0</v>
      </c>
      <c r="BL24" s="35">
        <v>0</v>
      </c>
      <c r="BM24" s="35">
        <v>17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1</v>
      </c>
      <c r="BT24" s="35">
        <v>0</v>
      </c>
      <c r="BU24" s="35">
        <v>0</v>
      </c>
      <c r="BV24" s="35">
        <v>47</v>
      </c>
      <c r="BW24" s="35">
        <v>7</v>
      </c>
      <c r="BX24" s="35">
        <v>0</v>
      </c>
      <c r="BY24" s="35">
        <v>4</v>
      </c>
      <c r="BZ24" s="35">
        <v>0</v>
      </c>
      <c r="CA24" s="35">
        <v>0</v>
      </c>
      <c r="CB24" s="35">
        <v>76</v>
      </c>
      <c r="CC24" s="35">
        <v>0</v>
      </c>
      <c r="CD24" s="35">
        <v>0</v>
      </c>
      <c r="CE24" s="35">
        <v>0</v>
      </c>
      <c r="CF24" s="35">
        <v>4</v>
      </c>
      <c r="CG24" s="35">
        <v>0</v>
      </c>
      <c r="CH24" s="35">
        <v>422</v>
      </c>
      <c r="CI24" s="35">
        <v>6</v>
      </c>
      <c r="CJ24" s="35">
        <v>0</v>
      </c>
      <c r="CK24" s="35">
        <v>188</v>
      </c>
      <c r="CL24" s="35">
        <v>0</v>
      </c>
      <c r="CM24" s="35">
        <v>0</v>
      </c>
      <c r="CN24" s="35">
        <v>1</v>
      </c>
      <c r="CO24" s="35">
        <v>0</v>
      </c>
      <c r="CP24" s="35">
        <v>58</v>
      </c>
      <c r="CQ24" s="183">
        <f t="shared" si="0"/>
        <v>8370</v>
      </c>
    </row>
    <row r="25" spans="1:95" x14ac:dyDescent="0.25">
      <c r="A25" s="182" t="s">
        <v>41</v>
      </c>
      <c r="B25" s="35">
        <v>0</v>
      </c>
      <c r="C25" s="35">
        <v>0</v>
      </c>
      <c r="D25" s="35">
        <v>0</v>
      </c>
      <c r="E25" s="35">
        <v>178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1</v>
      </c>
      <c r="P25" s="35">
        <v>0</v>
      </c>
      <c r="Q25" s="35">
        <v>8</v>
      </c>
      <c r="R25" s="35">
        <v>0</v>
      </c>
      <c r="S25" s="35">
        <v>8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10</v>
      </c>
      <c r="Z25" s="35">
        <v>0</v>
      </c>
      <c r="AA25" s="35">
        <v>0</v>
      </c>
      <c r="AB25" s="35">
        <v>7</v>
      </c>
      <c r="AC25" s="35">
        <v>0</v>
      </c>
      <c r="AD25" s="35">
        <v>0</v>
      </c>
      <c r="AE25" s="35">
        <v>0</v>
      </c>
      <c r="AF25" s="35">
        <v>11</v>
      </c>
      <c r="AG25" s="35">
        <v>0</v>
      </c>
      <c r="AH25" s="35">
        <v>108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29</v>
      </c>
      <c r="AP25" s="35">
        <v>0</v>
      </c>
      <c r="AQ25" s="35">
        <v>0</v>
      </c>
      <c r="AR25" s="35">
        <v>225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25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99">
        <v>336</v>
      </c>
      <c r="BL25" s="99">
        <v>23</v>
      </c>
      <c r="BM25" s="99">
        <v>1252</v>
      </c>
      <c r="BN25" s="35">
        <v>0</v>
      </c>
      <c r="BO25" s="35">
        <v>0</v>
      </c>
      <c r="BP25" s="35">
        <v>0</v>
      </c>
      <c r="BQ25" s="35">
        <v>11</v>
      </c>
      <c r="BR25" s="35">
        <v>0</v>
      </c>
      <c r="BS25" s="35">
        <v>40</v>
      </c>
      <c r="BT25" s="35">
        <v>0</v>
      </c>
      <c r="BU25" s="35">
        <v>0</v>
      </c>
      <c r="BV25" s="35">
        <v>1</v>
      </c>
      <c r="BW25" s="35">
        <v>0</v>
      </c>
      <c r="BX25" s="35">
        <v>0</v>
      </c>
      <c r="BY25" s="35">
        <v>58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96</v>
      </c>
      <c r="CI25" s="35">
        <v>16</v>
      </c>
      <c r="CJ25" s="35">
        <v>0</v>
      </c>
      <c r="CK25" s="35">
        <v>522</v>
      </c>
      <c r="CL25" s="35">
        <v>0</v>
      </c>
      <c r="CM25" s="35">
        <v>0</v>
      </c>
      <c r="CN25" s="35">
        <v>0</v>
      </c>
      <c r="CO25" s="35">
        <v>0</v>
      </c>
      <c r="CP25" s="35">
        <v>0</v>
      </c>
      <c r="CQ25" s="183">
        <f t="shared" si="0"/>
        <v>2965</v>
      </c>
    </row>
    <row r="26" spans="1:95" x14ac:dyDescent="0.25">
      <c r="A26" s="182" t="s">
        <v>42</v>
      </c>
      <c r="B26" s="35">
        <v>0</v>
      </c>
      <c r="C26" s="35">
        <v>4</v>
      </c>
      <c r="D26" s="35">
        <v>0</v>
      </c>
      <c r="E26" s="35">
        <v>231</v>
      </c>
      <c r="F26" s="35">
        <v>0</v>
      </c>
      <c r="G26" s="35">
        <v>0</v>
      </c>
      <c r="H26" s="35">
        <v>1</v>
      </c>
      <c r="I26" s="35">
        <v>0</v>
      </c>
      <c r="J26" s="35">
        <v>0</v>
      </c>
      <c r="K26" s="35">
        <v>0</v>
      </c>
      <c r="L26" s="35">
        <v>10</v>
      </c>
      <c r="M26" s="35">
        <v>1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8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7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23</v>
      </c>
      <c r="AJ26" s="35">
        <v>0</v>
      </c>
      <c r="AK26" s="35">
        <v>79</v>
      </c>
      <c r="AL26" s="35">
        <v>0</v>
      </c>
      <c r="AM26" s="35">
        <v>1</v>
      </c>
      <c r="AN26" s="35">
        <v>0</v>
      </c>
      <c r="AO26" s="35">
        <v>2</v>
      </c>
      <c r="AP26" s="35">
        <v>0</v>
      </c>
      <c r="AQ26" s="35">
        <v>0</v>
      </c>
      <c r="AR26" s="35">
        <v>133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1</v>
      </c>
      <c r="BB26" s="35">
        <v>0</v>
      </c>
      <c r="BC26" s="35">
        <v>0</v>
      </c>
      <c r="BD26" s="35">
        <v>13</v>
      </c>
      <c r="BE26" s="35">
        <v>2</v>
      </c>
      <c r="BF26" s="35">
        <v>0</v>
      </c>
      <c r="BG26" s="35">
        <v>57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4</v>
      </c>
      <c r="BN26" s="99">
        <v>413</v>
      </c>
      <c r="BO26" s="99">
        <v>0</v>
      </c>
      <c r="BP26" s="99">
        <v>647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1</v>
      </c>
      <c r="BW26" s="35">
        <v>4</v>
      </c>
      <c r="BX26" s="35">
        <v>0</v>
      </c>
      <c r="BY26" s="35">
        <v>1</v>
      </c>
      <c r="BZ26" s="35">
        <v>54</v>
      </c>
      <c r="CA26" s="35">
        <v>0</v>
      </c>
      <c r="CB26" s="35">
        <v>311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2</v>
      </c>
      <c r="CJ26" s="35">
        <v>0</v>
      </c>
      <c r="CK26" s="35">
        <v>4</v>
      </c>
      <c r="CL26" s="35">
        <v>0</v>
      </c>
      <c r="CM26" s="35">
        <v>0</v>
      </c>
      <c r="CN26" s="35">
        <v>0</v>
      </c>
      <c r="CO26" s="35">
        <v>0</v>
      </c>
      <c r="CP26" s="35">
        <v>0</v>
      </c>
      <c r="CQ26" s="183">
        <f t="shared" si="0"/>
        <v>2014</v>
      </c>
    </row>
    <row r="27" spans="1:95" x14ac:dyDescent="0.25">
      <c r="A27" s="182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37</v>
      </c>
      <c r="W27" s="35">
        <v>0</v>
      </c>
      <c r="X27" s="35">
        <v>0</v>
      </c>
      <c r="Y27" s="35">
        <v>8</v>
      </c>
      <c r="Z27" s="35">
        <v>13</v>
      </c>
      <c r="AA27" s="35">
        <v>0</v>
      </c>
      <c r="AB27" s="35">
        <v>44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13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18</v>
      </c>
      <c r="AR27" s="35">
        <v>85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18</v>
      </c>
      <c r="AZ27" s="35">
        <v>0</v>
      </c>
      <c r="BA27" s="35">
        <v>227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10</v>
      </c>
      <c r="BL27" s="35">
        <v>0</v>
      </c>
      <c r="BM27" s="35">
        <v>53</v>
      </c>
      <c r="BN27" s="35">
        <v>0</v>
      </c>
      <c r="BO27" s="35">
        <v>0</v>
      </c>
      <c r="BP27" s="35">
        <v>0</v>
      </c>
      <c r="BQ27" s="99">
        <v>623</v>
      </c>
      <c r="BR27" s="99">
        <v>0</v>
      </c>
      <c r="BS27" s="99">
        <v>567</v>
      </c>
      <c r="BT27" s="35">
        <v>0</v>
      </c>
      <c r="BU27" s="35">
        <v>0</v>
      </c>
      <c r="BV27" s="35">
        <v>1</v>
      </c>
      <c r="BW27" s="35">
        <v>0</v>
      </c>
      <c r="BX27" s="35">
        <v>0</v>
      </c>
      <c r="BY27" s="35">
        <v>0</v>
      </c>
      <c r="BZ27" s="35">
        <v>23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28</v>
      </c>
      <c r="CI27" s="35">
        <v>0</v>
      </c>
      <c r="CJ27" s="35">
        <v>0</v>
      </c>
      <c r="CK27" s="35">
        <v>62</v>
      </c>
      <c r="CL27" s="35">
        <v>0</v>
      </c>
      <c r="CM27" s="35">
        <v>0</v>
      </c>
      <c r="CN27" s="35">
        <v>0</v>
      </c>
      <c r="CO27" s="35">
        <v>0</v>
      </c>
      <c r="CP27" s="35">
        <v>0</v>
      </c>
      <c r="CQ27" s="183">
        <f t="shared" si="0"/>
        <v>1830</v>
      </c>
    </row>
    <row r="28" spans="1:95" x14ac:dyDescent="0.25">
      <c r="A28" s="182" t="s">
        <v>44</v>
      </c>
      <c r="B28" s="35">
        <v>0</v>
      </c>
      <c r="C28" s="35">
        <v>34</v>
      </c>
      <c r="D28" s="35">
        <v>0</v>
      </c>
      <c r="E28" s="35">
        <v>87</v>
      </c>
      <c r="F28" s="35">
        <v>0</v>
      </c>
      <c r="G28" s="35">
        <v>0</v>
      </c>
      <c r="H28" s="35">
        <v>0</v>
      </c>
      <c r="I28" s="35">
        <v>0</v>
      </c>
      <c r="J28" s="35">
        <v>29</v>
      </c>
      <c r="K28" s="35">
        <v>0</v>
      </c>
      <c r="L28" s="35">
        <v>11</v>
      </c>
      <c r="M28" s="35">
        <v>2</v>
      </c>
      <c r="N28" s="35">
        <v>0</v>
      </c>
      <c r="O28" s="35">
        <v>26</v>
      </c>
      <c r="P28" s="35">
        <v>0</v>
      </c>
      <c r="Q28" s="35">
        <v>0</v>
      </c>
      <c r="R28" s="35">
        <v>0</v>
      </c>
      <c r="S28" s="35">
        <v>8</v>
      </c>
      <c r="T28" s="35">
        <v>0</v>
      </c>
      <c r="U28" s="35">
        <v>0</v>
      </c>
      <c r="V28" s="35">
        <v>6</v>
      </c>
      <c r="W28" s="35">
        <v>102</v>
      </c>
      <c r="X28" s="35">
        <v>0</v>
      </c>
      <c r="Y28" s="35">
        <v>161</v>
      </c>
      <c r="Z28" s="35">
        <v>0</v>
      </c>
      <c r="AA28" s="35">
        <v>0</v>
      </c>
      <c r="AB28" s="35">
        <v>13</v>
      </c>
      <c r="AC28" s="35">
        <v>0</v>
      </c>
      <c r="AD28" s="35">
        <v>0</v>
      </c>
      <c r="AE28" s="35">
        <v>2</v>
      </c>
      <c r="AF28" s="35">
        <v>37</v>
      </c>
      <c r="AG28" s="35">
        <v>0</v>
      </c>
      <c r="AH28" s="35">
        <v>23</v>
      </c>
      <c r="AI28" s="35">
        <v>0</v>
      </c>
      <c r="AJ28" s="35">
        <v>0</v>
      </c>
      <c r="AK28" s="35">
        <v>2</v>
      </c>
      <c r="AL28" s="35">
        <v>5</v>
      </c>
      <c r="AM28" s="35">
        <v>33</v>
      </c>
      <c r="AN28" s="35">
        <v>0</v>
      </c>
      <c r="AO28" s="35">
        <v>1</v>
      </c>
      <c r="AP28" s="35">
        <v>540</v>
      </c>
      <c r="AQ28" s="35">
        <v>0</v>
      </c>
      <c r="AR28" s="35">
        <v>136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1</v>
      </c>
      <c r="AY28" s="35">
        <v>0</v>
      </c>
      <c r="AZ28" s="35">
        <v>0</v>
      </c>
      <c r="BA28" s="35">
        <v>25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5</v>
      </c>
      <c r="BH28" s="35">
        <v>51</v>
      </c>
      <c r="BI28" s="35">
        <v>0</v>
      </c>
      <c r="BJ28" s="35">
        <v>21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1</v>
      </c>
      <c r="BQ28" s="35">
        <v>0</v>
      </c>
      <c r="BR28" s="35">
        <v>0</v>
      </c>
      <c r="BS28" s="35">
        <v>4</v>
      </c>
      <c r="BT28" s="99">
        <v>555</v>
      </c>
      <c r="BU28" s="99">
        <v>0</v>
      </c>
      <c r="BV28" s="99">
        <v>417</v>
      </c>
      <c r="BW28" s="35">
        <v>123</v>
      </c>
      <c r="BX28" s="35">
        <v>0</v>
      </c>
      <c r="BY28" s="35">
        <v>147</v>
      </c>
      <c r="BZ28" s="35">
        <v>29</v>
      </c>
      <c r="CA28" s="35">
        <v>0</v>
      </c>
      <c r="CB28" s="35">
        <v>12</v>
      </c>
      <c r="CC28" s="35">
        <v>0</v>
      </c>
      <c r="CD28" s="35">
        <v>0</v>
      </c>
      <c r="CE28" s="35">
        <v>0</v>
      </c>
      <c r="CF28" s="35">
        <v>30</v>
      </c>
      <c r="CG28" s="35">
        <v>0</v>
      </c>
      <c r="CH28" s="35">
        <v>92</v>
      </c>
      <c r="CI28" s="35">
        <v>847</v>
      </c>
      <c r="CJ28" s="35">
        <v>0</v>
      </c>
      <c r="CK28" s="35">
        <v>368</v>
      </c>
      <c r="CL28" s="35">
        <v>0</v>
      </c>
      <c r="CM28" s="35">
        <v>0</v>
      </c>
      <c r="CN28" s="35">
        <v>0</v>
      </c>
      <c r="CO28" s="35">
        <v>0</v>
      </c>
      <c r="CP28" s="35">
        <v>0</v>
      </c>
      <c r="CQ28" s="183">
        <f t="shared" si="0"/>
        <v>3986</v>
      </c>
    </row>
    <row r="29" spans="1:95" x14ac:dyDescent="0.25">
      <c r="A29" s="182" t="s">
        <v>45</v>
      </c>
      <c r="B29" s="35">
        <v>0</v>
      </c>
      <c r="C29" s="35">
        <v>65</v>
      </c>
      <c r="D29" s="35">
        <v>0</v>
      </c>
      <c r="E29" s="35">
        <v>179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7</v>
      </c>
      <c r="M29" s="35">
        <v>6</v>
      </c>
      <c r="N29" s="35">
        <v>0</v>
      </c>
      <c r="O29" s="35">
        <v>0</v>
      </c>
      <c r="P29" s="35">
        <v>0</v>
      </c>
      <c r="Q29" s="35">
        <v>49</v>
      </c>
      <c r="R29" s="35">
        <v>0</v>
      </c>
      <c r="S29" s="35">
        <v>1</v>
      </c>
      <c r="T29" s="35">
        <v>0</v>
      </c>
      <c r="U29" s="35">
        <v>0</v>
      </c>
      <c r="V29" s="35">
        <v>19</v>
      </c>
      <c r="W29" s="35">
        <v>891</v>
      </c>
      <c r="X29" s="35">
        <v>0</v>
      </c>
      <c r="Y29" s="35">
        <v>409</v>
      </c>
      <c r="Z29" s="35">
        <v>1</v>
      </c>
      <c r="AA29" s="35">
        <v>0</v>
      </c>
      <c r="AB29" s="35">
        <v>66</v>
      </c>
      <c r="AC29" s="35">
        <v>0</v>
      </c>
      <c r="AD29" s="35">
        <v>0</v>
      </c>
      <c r="AE29" s="35">
        <v>16</v>
      </c>
      <c r="AF29" s="35">
        <v>5</v>
      </c>
      <c r="AG29" s="35">
        <v>0</v>
      </c>
      <c r="AH29" s="35">
        <v>13</v>
      </c>
      <c r="AI29" s="35">
        <v>0</v>
      </c>
      <c r="AJ29" s="35">
        <v>0</v>
      </c>
      <c r="AK29" s="35">
        <v>0</v>
      </c>
      <c r="AL29" s="35">
        <v>60</v>
      </c>
      <c r="AM29" s="35">
        <v>5</v>
      </c>
      <c r="AN29" s="35">
        <v>0</v>
      </c>
      <c r="AO29" s="35">
        <v>7</v>
      </c>
      <c r="AP29" s="35">
        <v>14</v>
      </c>
      <c r="AQ29" s="35">
        <v>0</v>
      </c>
      <c r="AR29" s="35">
        <v>53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25</v>
      </c>
      <c r="AZ29" s="35">
        <v>0</v>
      </c>
      <c r="BA29" s="35">
        <v>23</v>
      </c>
      <c r="BB29" s="35">
        <v>0</v>
      </c>
      <c r="BC29" s="35">
        <v>0</v>
      </c>
      <c r="BD29" s="35">
        <v>3</v>
      </c>
      <c r="BE29" s="35">
        <v>0</v>
      </c>
      <c r="BF29" s="35">
        <v>0</v>
      </c>
      <c r="BG29" s="35">
        <v>0</v>
      </c>
      <c r="BH29" s="35">
        <v>2</v>
      </c>
      <c r="BI29" s="35">
        <v>0</v>
      </c>
      <c r="BJ29" s="35">
        <v>16</v>
      </c>
      <c r="BK29" s="35">
        <v>0</v>
      </c>
      <c r="BL29" s="35">
        <v>0</v>
      </c>
      <c r="BM29" s="35">
        <v>19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1</v>
      </c>
      <c r="BT29" s="35">
        <v>130</v>
      </c>
      <c r="BU29" s="35">
        <v>0</v>
      </c>
      <c r="BV29" s="35">
        <v>133</v>
      </c>
      <c r="BW29" s="99">
        <v>1167</v>
      </c>
      <c r="BX29" s="99">
        <v>0</v>
      </c>
      <c r="BY29" s="99">
        <v>904</v>
      </c>
      <c r="BZ29" s="35">
        <v>0</v>
      </c>
      <c r="CA29" s="35">
        <v>0</v>
      </c>
      <c r="CB29" s="35">
        <v>17</v>
      </c>
      <c r="CC29" s="35">
        <v>0</v>
      </c>
      <c r="CD29" s="35">
        <v>0</v>
      </c>
      <c r="CE29" s="35">
        <v>0</v>
      </c>
      <c r="CF29" s="35">
        <v>31</v>
      </c>
      <c r="CG29" s="35">
        <v>0</v>
      </c>
      <c r="CH29" s="35">
        <v>86</v>
      </c>
      <c r="CI29" s="35">
        <v>1254</v>
      </c>
      <c r="CJ29" s="35">
        <v>0</v>
      </c>
      <c r="CK29" s="35">
        <v>397</v>
      </c>
      <c r="CL29" s="35">
        <v>0</v>
      </c>
      <c r="CM29" s="35">
        <v>0</v>
      </c>
      <c r="CN29" s="35">
        <v>0</v>
      </c>
      <c r="CO29" s="35">
        <v>0</v>
      </c>
      <c r="CP29" s="35">
        <v>0</v>
      </c>
      <c r="CQ29" s="183">
        <f t="shared" si="0"/>
        <v>6074</v>
      </c>
    </row>
    <row r="30" spans="1:95" x14ac:dyDescent="0.25">
      <c r="A30" s="182" t="s">
        <v>46</v>
      </c>
      <c r="B30" s="35">
        <v>0</v>
      </c>
      <c r="C30" s="35">
        <v>125</v>
      </c>
      <c r="D30" s="35">
        <v>0</v>
      </c>
      <c r="E30" s="35">
        <v>985</v>
      </c>
      <c r="F30" s="35">
        <v>5</v>
      </c>
      <c r="G30" s="35">
        <v>0</v>
      </c>
      <c r="H30" s="35">
        <v>7</v>
      </c>
      <c r="I30" s="35">
        <v>0</v>
      </c>
      <c r="J30" s="35">
        <v>9</v>
      </c>
      <c r="K30" s="35">
        <v>0</v>
      </c>
      <c r="L30" s="35">
        <v>53</v>
      </c>
      <c r="M30" s="35">
        <v>28</v>
      </c>
      <c r="N30" s="35">
        <v>0</v>
      </c>
      <c r="O30" s="35">
        <v>36</v>
      </c>
      <c r="P30" s="35">
        <v>0</v>
      </c>
      <c r="Q30" s="35">
        <v>68</v>
      </c>
      <c r="R30" s="35">
        <v>0</v>
      </c>
      <c r="S30" s="35">
        <v>431</v>
      </c>
      <c r="T30" s="35">
        <v>538</v>
      </c>
      <c r="U30" s="35">
        <v>0</v>
      </c>
      <c r="V30" s="35">
        <v>353</v>
      </c>
      <c r="W30" s="35">
        <v>53</v>
      </c>
      <c r="X30" s="35">
        <v>0</v>
      </c>
      <c r="Y30" s="35">
        <v>140</v>
      </c>
      <c r="Z30" s="35">
        <v>0</v>
      </c>
      <c r="AA30" s="35">
        <v>0</v>
      </c>
      <c r="AB30" s="35">
        <v>1</v>
      </c>
      <c r="AC30" s="35">
        <v>1</v>
      </c>
      <c r="AD30" s="35">
        <v>0</v>
      </c>
      <c r="AE30" s="35">
        <v>485</v>
      </c>
      <c r="AF30" s="35">
        <v>0</v>
      </c>
      <c r="AG30" s="35">
        <v>0</v>
      </c>
      <c r="AH30" s="35">
        <v>1</v>
      </c>
      <c r="AI30" s="35">
        <v>51</v>
      </c>
      <c r="AJ30" s="35">
        <v>0</v>
      </c>
      <c r="AK30" s="35">
        <v>464</v>
      </c>
      <c r="AL30" s="35">
        <v>0</v>
      </c>
      <c r="AM30" s="35">
        <v>2</v>
      </c>
      <c r="AN30" s="35">
        <v>0</v>
      </c>
      <c r="AO30" s="35">
        <v>20</v>
      </c>
      <c r="AP30" s="35">
        <v>35</v>
      </c>
      <c r="AQ30" s="35">
        <v>0</v>
      </c>
      <c r="AR30" s="35">
        <v>584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30</v>
      </c>
      <c r="AY30" s="35">
        <v>6</v>
      </c>
      <c r="AZ30" s="35">
        <v>0</v>
      </c>
      <c r="BA30" s="35">
        <v>14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199</v>
      </c>
      <c r="BH30" s="35">
        <v>19</v>
      </c>
      <c r="BI30" s="35">
        <v>0</v>
      </c>
      <c r="BJ30" s="35">
        <v>117</v>
      </c>
      <c r="BK30" s="35">
        <v>0</v>
      </c>
      <c r="BL30" s="35">
        <v>0</v>
      </c>
      <c r="BM30" s="35">
        <v>0</v>
      </c>
      <c r="BN30" s="35">
        <v>40</v>
      </c>
      <c r="BO30" s="35">
        <v>0</v>
      </c>
      <c r="BP30" s="35">
        <v>409</v>
      </c>
      <c r="BQ30" s="35">
        <v>0</v>
      </c>
      <c r="BR30" s="35">
        <v>0</v>
      </c>
      <c r="BS30" s="35">
        <v>0</v>
      </c>
      <c r="BT30" s="35">
        <v>12</v>
      </c>
      <c r="BU30" s="35">
        <v>0</v>
      </c>
      <c r="BV30" s="35">
        <v>48</v>
      </c>
      <c r="BW30" s="35">
        <v>4</v>
      </c>
      <c r="BX30" s="35">
        <v>0</v>
      </c>
      <c r="BY30" s="35">
        <v>8</v>
      </c>
      <c r="BZ30" s="99">
        <v>1905</v>
      </c>
      <c r="CA30" s="99">
        <v>76</v>
      </c>
      <c r="CB30" s="99">
        <v>2444</v>
      </c>
      <c r="CC30" s="35">
        <v>0</v>
      </c>
      <c r="CD30" s="35">
        <v>0</v>
      </c>
      <c r="CE30" s="35">
        <v>9</v>
      </c>
      <c r="CF30" s="35">
        <v>1</v>
      </c>
      <c r="CG30" s="35">
        <v>0</v>
      </c>
      <c r="CH30" s="35">
        <v>83</v>
      </c>
      <c r="CI30" s="35">
        <v>14</v>
      </c>
      <c r="CJ30" s="35">
        <v>0</v>
      </c>
      <c r="CK30" s="35">
        <v>36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183">
        <f t="shared" si="0"/>
        <v>9949</v>
      </c>
    </row>
    <row r="31" spans="1:95" x14ac:dyDescent="0.25">
      <c r="A31" s="182" t="s">
        <v>47</v>
      </c>
      <c r="B31" s="35">
        <v>0</v>
      </c>
      <c r="C31" s="35">
        <v>2515</v>
      </c>
      <c r="D31" s="35">
        <v>3517</v>
      </c>
      <c r="E31" s="35">
        <v>393</v>
      </c>
      <c r="F31" s="35">
        <v>0</v>
      </c>
      <c r="G31" s="35">
        <v>0</v>
      </c>
      <c r="H31" s="35">
        <v>0</v>
      </c>
      <c r="I31" s="35">
        <v>0</v>
      </c>
      <c r="J31" s="35">
        <v>68</v>
      </c>
      <c r="K31" s="35">
        <v>0</v>
      </c>
      <c r="L31" s="35">
        <v>1135</v>
      </c>
      <c r="M31" s="35">
        <v>6</v>
      </c>
      <c r="N31" s="35">
        <v>0</v>
      </c>
      <c r="O31" s="35">
        <v>0</v>
      </c>
      <c r="P31" s="35">
        <v>0</v>
      </c>
      <c r="Q31" s="35">
        <v>113</v>
      </c>
      <c r="R31" s="35">
        <v>0</v>
      </c>
      <c r="S31" s="35">
        <v>1085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4</v>
      </c>
      <c r="Z31" s="35">
        <v>19</v>
      </c>
      <c r="AA31" s="35">
        <v>0</v>
      </c>
      <c r="AB31" s="35">
        <v>7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46</v>
      </c>
      <c r="AJ31" s="35">
        <v>0</v>
      </c>
      <c r="AK31" s="35">
        <v>17</v>
      </c>
      <c r="AL31" s="35">
        <v>0</v>
      </c>
      <c r="AM31" s="35">
        <v>277</v>
      </c>
      <c r="AN31" s="35">
        <v>0</v>
      </c>
      <c r="AO31" s="35">
        <v>941</v>
      </c>
      <c r="AP31" s="35">
        <v>0</v>
      </c>
      <c r="AQ31" s="35">
        <v>74</v>
      </c>
      <c r="AR31" s="35">
        <v>36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3</v>
      </c>
      <c r="AY31" s="35">
        <v>6</v>
      </c>
      <c r="AZ31" s="35">
        <v>0</v>
      </c>
      <c r="BA31" s="35">
        <v>2</v>
      </c>
      <c r="BB31" s="35">
        <v>0</v>
      </c>
      <c r="BC31" s="35">
        <v>0</v>
      </c>
      <c r="BD31" s="35">
        <v>9</v>
      </c>
      <c r="BE31" s="35">
        <v>19</v>
      </c>
      <c r="BF31" s="35">
        <v>0</v>
      </c>
      <c r="BG31" s="35">
        <v>313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4</v>
      </c>
      <c r="BN31" s="35">
        <v>8</v>
      </c>
      <c r="BO31" s="35">
        <v>0</v>
      </c>
      <c r="BP31" s="35">
        <v>12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7</v>
      </c>
      <c r="BX31" s="35">
        <v>0</v>
      </c>
      <c r="BY31" s="35">
        <v>17</v>
      </c>
      <c r="BZ31" s="35">
        <v>6</v>
      </c>
      <c r="CA31" s="35">
        <v>0</v>
      </c>
      <c r="CB31" s="35">
        <v>36</v>
      </c>
      <c r="CC31" s="99">
        <v>547</v>
      </c>
      <c r="CD31" s="99">
        <v>0</v>
      </c>
      <c r="CE31" s="99">
        <v>4847</v>
      </c>
      <c r="CF31" s="35">
        <v>0</v>
      </c>
      <c r="CG31" s="35">
        <v>0</v>
      </c>
      <c r="CH31" s="35">
        <v>3</v>
      </c>
      <c r="CI31" s="35">
        <v>0</v>
      </c>
      <c r="CJ31" s="35">
        <v>0</v>
      </c>
      <c r="CK31" s="35">
        <v>20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183">
        <f t="shared" si="0"/>
        <v>16112</v>
      </c>
    </row>
    <row r="32" spans="1:95" x14ac:dyDescent="0.25">
      <c r="A32" s="182" t="s">
        <v>48</v>
      </c>
      <c r="B32" s="35">
        <v>0</v>
      </c>
      <c r="C32" s="35">
        <v>12</v>
      </c>
      <c r="D32" s="35">
        <v>0</v>
      </c>
      <c r="E32" s="35">
        <v>295</v>
      </c>
      <c r="F32" s="35">
        <v>1</v>
      </c>
      <c r="G32" s="35">
        <v>0</v>
      </c>
      <c r="H32" s="35">
        <v>3</v>
      </c>
      <c r="I32" s="35">
        <v>0</v>
      </c>
      <c r="J32" s="35">
        <v>0</v>
      </c>
      <c r="K32" s="35">
        <v>0</v>
      </c>
      <c r="L32" s="35">
        <v>3</v>
      </c>
      <c r="M32" s="35">
        <v>9</v>
      </c>
      <c r="N32" s="35">
        <v>0</v>
      </c>
      <c r="O32" s="35">
        <v>11</v>
      </c>
      <c r="P32" s="35">
        <v>0</v>
      </c>
      <c r="Q32" s="35">
        <v>33</v>
      </c>
      <c r="R32" s="35">
        <v>0</v>
      </c>
      <c r="S32" s="35">
        <v>31</v>
      </c>
      <c r="T32" s="35">
        <v>11</v>
      </c>
      <c r="U32" s="35">
        <v>0</v>
      </c>
      <c r="V32" s="35">
        <v>76</v>
      </c>
      <c r="W32" s="35">
        <v>201</v>
      </c>
      <c r="X32" s="35">
        <v>0</v>
      </c>
      <c r="Y32" s="35">
        <v>517</v>
      </c>
      <c r="Z32" s="35">
        <v>62</v>
      </c>
      <c r="AA32" s="35">
        <v>0</v>
      </c>
      <c r="AB32" s="35">
        <v>136</v>
      </c>
      <c r="AC32" s="35">
        <v>0</v>
      </c>
      <c r="AD32" s="35">
        <v>0</v>
      </c>
      <c r="AE32" s="35">
        <v>39</v>
      </c>
      <c r="AF32" s="35">
        <v>0</v>
      </c>
      <c r="AG32" s="35">
        <v>0</v>
      </c>
      <c r="AH32" s="35">
        <v>211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5</v>
      </c>
      <c r="AP32" s="35">
        <v>359</v>
      </c>
      <c r="AQ32" s="35">
        <v>562</v>
      </c>
      <c r="AR32" s="35">
        <v>1522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1</v>
      </c>
      <c r="AY32" s="35">
        <v>320</v>
      </c>
      <c r="AZ32" s="35">
        <v>0</v>
      </c>
      <c r="BA32" s="35">
        <v>214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2</v>
      </c>
      <c r="BH32" s="35">
        <v>18</v>
      </c>
      <c r="BI32" s="35">
        <v>0</v>
      </c>
      <c r="BJ32" s="35">
        <v>73</v>
      </c>
      <c r="BK32" s="35">
        <v>0</v>
      </c>
      <c r="BL32" s="35">
        <v>0</v>
      </c>
      <c r="BM32" s="35">
        <v>43</v>
      </c>
      <c r="BN32" s="35">
        <v>0</v>
      </c>
      <c r="BO32" s="35">
        <v>0</v>
      </c>
      <c r="BP32" s="35">
        <v>0</v>
      </c>
      <c r="BQ32" s="35">
        <v>9</v>
      </c>
      <c r="BR32" s="35">
        <v>0</v>
      </c>
      <c r="BS32" s="35">
        <v>9</v>
      </c>
      <c r="BT32" s="35">
        <v>72</v>
      </c>
      <c r="BU32" s="35">
        <v>0</v>
      </c>
      <c r="BV32" s="35">
        <v>77</v>
      </c>
      <c r="BW32" s="35">
        <v>8</v>
      </c>
      <c r="BX32" s="35">
        <v>0</v>
      </c>
      <c r="BY32" s="35">
        <v>96</v>
      </c>
      <c r="BZ32" s="35">
        <v>6</v>
      </c>
      <c r="CA32" s="35">
        <v>0</v>
      </c>
      <c r="CB32" s="35">
        <v>131</v>
      </c>
      <c r="CC32" s="35">
        <v>0</v>
      </c>
      <c r="CD32" s="35">
        <v>0</v>
      </c>
      <c r="CE32" s="35">
        <v>0</v>
      </c>
      <c r="CF32" s="99">
        <v>1187</v>
      </c>
      <c r="CG32" s="99">
        <v>0</v>
      </c>
      <c r="CH32" s="99">
        <v>1580</v>
      </c>
      <c r="CI32" s="35">
        <v>96</v>
      </c>
      <c r="CJ32" s="35">
        <v>0</v>
      </c>
      <c r="CK32" s="35">
        <v>626</v>
      </c>
      <c r="CL32" s="35">
        <v>0</v>
      </c>
      <c r="CM32" s="35">
        <v>0</v>
      </c>
      <c r="CN32" s="35">
        <v>0</v>
      </c>
      <c r="CO32" s="35">
        <v>0</v>
      </c>
      <c r="CP32" s="35">
        <v>6</v>
      </c>
      <c r="CQ32" s="183">
        <f t="shared" si="0"/>
        <v>8673</v>
      </c>
    </row>
    <row r="33" spans="1:95" x14ac:dyDescent="0.25">
      <c r="A33" s="182" t="s">
        <v>49</v>
      </c>
      <c r="B33" s="35">
        <v>0</v>
      </c>
      <c r="C33" s="35">
        <v>217</v>
      </c>
      <c r="D33" s="35">
        <v>0</v>
      </c>
      <c r="E33" s="35">
        <v>1416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6</v>
      </c>
      <c r="M33" s="35">
        <v>35</v>
      </c>
      <c r="N33" s="35">
        <v>0</v>
      </c>
      <c r="O33" s="35">
        <v>3</v>
      </c>
      <c r="P33" s="35">
        <v>0</v>
      </c>
      <c r="Q33" s="35">
        <v>24</v>
      </c>
      <c r="R33" s="35">
        <v>0</v>
      </c>
      <c r="S33" s="35">
        <v>34</v>
      </c>
      <c r="T33" s="35">
        <v>16</v>
      </c>
      <c r="U33" s="35">
        <v>0</v>
      </c>
      <c r="V33" s="35">
        <v>203</v>
      </c>
      <c r="W33" s="35">
        <v>485</v>
      </c>
      <c r="X33" s="35">
        <v>0</v>
      </c>
      <c r="Y33" s="35">
        <v>585</v>
      </c>
      <c r="Z33" s="35">
        <v>29</v>
      </c>
      <c r="AA33" s="35">
        <v>0</v>
      </c>
      <c r="AB33" s="35">
        <v>180</v>
      </c>
      <c r="AC33" s="35">
        <v>0</v>
      </c>
      <c r="AD33" s="35">
        <v>0</v>
      </c>
      <c r="AE33" s="35">
        <v>9</v>
      </c>
      <c r="AF33" s="35">
        <v>274</v>
      </c>
      <c r="AG33" s="35">
        <v>0</v>
      </c>
      <c r="AH33" s="35">
        <v>1021</v>
      </c>
      <c r="AI33" s="35">
        <v>0</v>
      </c>
      <c r="AJ33" s="35">
        <v>0</v>
      </c>
      <c r="AK33" s="35">
        <v>1</v>
      </c>
      <c r="AL33" s="35">
        <v>1</v>
      </c>
      <c r="AM33" s="35">
        <v>8</v>
      </c>
      <c r="AN33" s="35">
        <v>0</v>
      </c>
      <c r="AO33" s="35">
        <v>43</v>
      </c>
      <c r="AP33" s="35">
        <v>37</v>
      </c>
      <c r="AQ33" s="35">
        <v>0</v>
      </c>
      <c r="AR33" s="35">
        <v>1715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4</v>
      </c>
      <c r="AY33" s="35">
        <v>58</v>
      </c>
      <c r="AZ33" s="35">
        <v>0</v>
      </c>
      <c r="BA33" s="35">
        <v>184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60</v>
      </c>
      <c r="BH33" s="35">
        <v>12</v>
      </c>
      <c r="BI33" s="35">
        <v>0</v>
      </c>
      <c r="BJ33" s="35">
        <v>77</v>
      </c>
      <c r="BK33" s="35">
        <v>17</v>
      </c>
      <c r="BL33" s="35">
        <v>0</v>
      </c>
      <c r="BM33" s="35">
        <v>391</v>
      </c>
      <c r="BN33" s="35">
        <v>0</v>
      </c>
      <c r="BO33" s="35">
        <v>0</v>
      </c>
      <c r="BP33" s="35">
        <v>0</v>
      </c>
      <c r="BQ33" s="35">
        <v>25</v>
      </c>
      <c r="BR33" s="35">
        <v>0</v>
      </c>
      <c r="BS33" s="35">
        <v>111</v>
      </c>
      <c r="BT33" s="35">
        <v>325</v>
      </c>
      <c r="BU33" s="35">
        <v>0</v>
      </c>
      <c r="BV33" s="35">
        <v>340</v>
      </c>
      <c r="BW33" s="35">
        <v>585</v>
      </c>
      <c r="BX33" s="35">
        <v>0</v>
      </c>
      <c r="BY33" s="35">
        <v>395</v>
      </c>
      <c r="BZ33" s="35">
        <v>0</v>
      </c>
      <c r="CA33" s="35">
        <v>0</v>
      </c>
      <c r="CB33" s="35">
        <v>37</v>
      </c>
      <c r="CC33" s="35">
        <v>0</v>
      </c>
      <c r="CD33" s="35">
        <v>0</v>
      </c>
      <c r="CE33" s="35">
        <v>9</v>
      </c>
      <c r="CF33" s="35">
        <v>61</v>
      </c>
      <c r="CG33" s="35">
        <v>0</v>
      </c>
      <c r="CH33" s="35">
        <v>568</v>
      </c>
      <c r="CI33" s="99">
        <v>13190</v>
      </c>
      <c r="CJ33" s="99">
        <v>0</v>
      </c>
      <c r="CK33" s="99">
        <v>4127</v>
      </c>
      <c r="CL33" s="35">
        <v>0</v>
      </c>
      <c r="CM33" s="35">
        <v>0</v>
      </c>
      <c r="CN33" s="35">
        <v>0</v>
      </c>
      <c r="CO33" s="35">
        <v>0</v>
      </c>
      <c r="CP33" s="35">
        <v>0</v>
      </c>
      <c r="CQ33" s="183">
        <f t="shared" si="0"/>
        <v>26918</v>
      </c>
    </row>
    <row r="34" spans="1:95" x14ac:dyDescent="0.25">
      <c r="A34" s="182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99">
        <v>0</v>
      </c>
      <c r="CM34" s="99">
        <v>3</v>
      </c>
      <c r="CN34" s="35">
        <v>0</v>
      </c>
      <c r="CO34" s="35">
        <v>0</v>
      </c>
      <c r="CP34" s="35">
        <v>0</v>
      </c>
      <c r="CQ34" s="183">
        <f t="shared" si="0"/>
        <v>3</v>
      </c>
    </row>
    <row r="35" spans="1:95" x14ac:dyDescent="0.25">
      <c r="A35" s="182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1</v>
      </c>
      <c r="G35" s="35">
        <v>0</v>
      </c>
      <c r="H35" s="35">
        <v>1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107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1</v>
      </c>
      <c r="AS35" s="35">
        <v>0</v>
      </c>
      <c r="AT35" s="35">
        <v>0</v>
      </c>
      <c r="AU35" s="35">
        <v>1</v>
      </c>
      <c r="AV35" s="35">
        <v>0</v>
      </c>
      <c r="AW35" s="35">
        <v>0</v>
      </c>
      <c r="AX35" s="35">
        <v>2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3</v>
      </c>
      <c r="BI35" s="35">
        <v>0</v>
      </c>
      <c r="BJ35" s="35">
        <v>120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20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99">
        <v>131</v>
      </c>
      <c r="CO35" s="99">
        <v>0</v>
      </c>
      <c r="CP35" s="99">
        <v>210</v>
      </c>
      <c r="CQ35" s="183">
        <f t="shared" si="0"/>
        <v>597</v>
      </c>
    </row>
    <row r="36" spans="1:95" x14ac:dyDescent="0.25">
      <c r="A36" s="155" t="s">
        <v>57</v>
      </c>
      <c r="B36" s="155">
        <f>SUM(B4:B35)</f>
        <v>0</v>
      </c>
      <c r="C36" s="155">
        <f t="shared" ref="C36:BN36" si="1">SUM(C4:C35)</f>
        <v>18962</v>
      </c>
      <c r="D36" s="155">
        <f t="shared" si="1"/>
        <v>19503</v>
      </c>
      <c r="E36" s="155">
        <f t="shared" si="1"/>
        <v>34009</v>
      </c>
      <c r="F36" s="155">
        <f t="shared" si="1"/>
        <v>204</v>
      </c>
      <c r="G36" s="155">
        <f t="shared" si="1"/>
        <v>0</v>
      </c>
      <c r="H36" s="155">
        <f t="shared" si="1"/>
        <v>4052</v>
      </c>
      <c r="I36" s="155">
        <f t="shared" si="1"/>
        <v>3</v>
      </c>
      <c r="J36" s="155">
        <f t="shared" si="1"/>
        <v>1012</v>
      </c>
      <c r="K36" s="155">
        <f t="shared" si="1"/>
        <v>0</v>
      </c>
      <c r="L36" s="155">
        <f t="shared" si="1"/>
        <v>8901</v>
      </c>
      <c r="M36" s="155">
        <f t="shared" si="1"/>
        <v>934</v>
      </c>
      <c r="N36" s="155">
        <f t="shared" si="1"/>
        <v>0</v>
      </c>
      <c r="O36" s="155">
        <f t="shared" si="1"/>
        <v>570</v>
      </c>
      <c r="P36" s="155">
        <f t="shared" si="1"/>
        <v>0</v>
      </c>
      <c r="Q36" s="155">
        <f t="shared" si="1"/>
        <v>1504</v>
      </c>
      <c r="R36" s="155">
        <f t="shared" si="1"/>
        <v>0</v>
      </c>
      <c r="S36" s="155">
        <f t="shared" si="1"/>
        <v>8233</v>
      </c>
      <c r="T36" s="155">
        <f t="shared" si="1"/>
        <v>3140</v>
      </c>
      <c r="U36" s="155">
        <f t="shared" si="1"/>
        <v>0</v>
      </c>
      <c r="V36" s="155">
        <f t="shared" si="1"/>
        <v>7729</v>
      </c>
      <c r="W36" s="155">
        <f t="shared" si="1"/>
        <v>4746</v>
      </c>
      <c r="X36" s="155">
        <f t="shared" si="1"/>
        <v>0</v>
      </c>
      <c r="Y36" s="155">
        <f t="shared" si="1"/>
        <v>6433</v>
      </c>
      <c r="Z36" s="155">
        <f t="shared" si="1"/>
        <v>1136</v>
      </c>
      <c r="AA36" s="155">
        <f t="shared" si="1"/>
        <v>0</v>
      </c>
      <c r="AB36" s="155">
        <f t="shared" si="1"/>
        <v>8901</v>
      </c>
      <c r="AC36" s="155">
        <f t="shared" si="1"/>
        <v>555</v>
      </c>
      <c r="AD36" s="155">
        <f t="shared" si="1"/>
        <v>0</v>
      </c>
      <c r="AE36" s="155">
        <f t="shared" si="1"/>
        <v>3582</v>
      </c>
      <c r="AF36" s="155">
        <f t="shared" si="1"/>
        <v>714</v>
      </c>
      <c r="AG36" s="155">
        <f t="shared" si="1"/>
        <v>0</v>
      </c>
      <c r="AH36" s="155">
        <f t="shared" si="1"/>
        <v>2762</v>
      </c>
      <c r="AI36" s="155">
        <f t="shared" si="1"/>
        <v>614</v>
      </c>
      <c r="AJ36" s="155">
        <f t="shared" si="1"/>
        <v>0</v>
      </c>
      <c r="AK36" s="155">
        <f t="shared" si="1"/>
        <v>2740</v>
      </c>
      <c r="AL36" s="155">
        <f t="shared" si="1"/>
        <v>536</v>
      </c>
      <c r="AM36" s="155">
        <f t="shared" si="1"/>
        <v>1535</v>
      </c>
      <c r="AN36" s="155">
        <f t="shared" si="1"/>
        <v>0</v>
      </c>
      <c r="AO36" s="155">
        <f t="shared" si="1"/>
        <v>9098</v>
      </c>
      <c r="AP36" s="155">
        <f t="shared" si="1"/>
        <v>8333</v>
      </c>
      <c r="AQ36" s="155">
        <f t="shared" si="1"/>
        <v>12370</v>
      </c>
      <c r="AR36" s="155">
        <f t="shared" si="1"/>
        <v>27007</v>
      </c>
      <c r="AS36" s="155">
        <f t="shared" si="1"/>
        <v>0</v>
      </c>
      <c r="AT36" s="155">
        <f t="shared" si="1"/>
        <v>0</v>
      </c>
      <c r="AU36" s="155">
        <f t="shared" si="1"/>
        <v>1</v>
      </c>
      <c r="AV36" s="155">
        <f t="shared" si="1"/>
        <v>21</v>
      </c>
      <c r="AW36" s="155">
        <f t="shared" si="1"/>
        <v>0</v>
      </c>
      <c r="AX36" s="155">
        <f t="shared" si="1"/>
        <v>1000</v>
      </c>
      <c r="AY36" s="155">
        <f t="shared" si="1"/>
        <v>2952</v>
      </c>
      <c r="AZ36" s="155">
        <f t="shared" si="1"/>
        <v>0</v>
      </c>
      <c r="BA36" s="155">
        <f t="shared" si="1"/>
        <v>4931</v>
      </c>
      <c r="BB36" s="155">
        <f t="shared" si="1"/>
        <v>156</v>
      </c>
      <c r="BC36" s="155">
        <f t="shared" si="1"/>
        <v>0</v>
      </c>
      <c r="BD36" s="155">
        <f t="shared" si="1"/>
        <v>623</v>
      </c>
      <c r="BE36" s="155">
        <f t="shared" si="1"/>
        <v>371</v>
      </c>
      <c r="BF36" s="155">
        <f t="shared" si="1"/>
        <v>0</v>
      </c>
      <c r="BG36" s="155">
        <f t="shared" si="1"/>
        <v>5761</v>
      </c>
      <c r="BH36" s="155">
        <f t="shared" si="1"/>
        <v>1891</v>
      </c>
      <c r="BI36" s="155">
        <f t="shared" si="1"/>
        <v>0</v>
      </c>
      <c r="BJ36" s="155">
        <f t="shared" si="1"/>
        <v>7039</v>
      </c>
      <c r="BK36" s="155">
        <f t="shared" si="1"/>
        <v>388</v>
      </c>
      <c r="BL36" s="155">
        <f t="shared" si="1"/>
        <v>41</v>
      </c>
      <c r="BM36" s="155">
        <f t="shared" si="1"/>
        <v>2774</v>
      </c>
      <c r="BN36" s="155">
        <f t="shared" si="1"/>
        <v>505</v>
      </c>
      <c r="BO36" s="155">
        <f t="shared" ref="BO36:CP36" si="2">SUM(BO4:BO35)</f>
        <v>0</v>
      </c>
      <c r="BP36" s="155">
        <f t="shared" si="2"/>
        <v>2279</v>
      </c>
      <c r="BQ36" s="155">
        <f t="shared" si="2"/>
        <v>714</v>
      </c>
      <c r="BR36" s="155">
        <f t="shared" si="2"/>
        <v>0</v>
      </c>
      <c r="BS36" s="155">
        <f t="shared" si="2"/>
        <v>1216</v>
      </c>
      <c r="BT36" s="155">
        <f t="shared" si="2"/>
        <v>1384</v>
      </c>
      <c r="BU36" s="155">
        <f t="shared" si="2"/>
        <v>0</v>
      </c>
      <c r="BV36" s="155">
        <f t="shared" si="2"/>
        <v>2104</v>
      </c>
      <c r="BW36" s="155">
        <f t="shared" si="2"/>
        <v>2732</v>
      </c>
      <c r="BX36" s="155">
        <f t="shared" si="2"/>
        <v>0</v>
      </c>
      <c r="BY36" s="155">
        <f t="shared" si="2"/>
        <v>2600</v>
      </c>
      <c r="BZ36" s="155">
        <f t="shared" si="2"/>
        <v>3423</v>
      </c>
      <c r="CA36" s="155">
        <f t="shared" si="2"/>
        <v>12825</v>
      </c>
      <c r="CB36" s="155">
        <f t="shared" si="2"/>
        <v>9000</v>
      </c>
      <c r="CC36" s="155">
        <f t="shared" si="2"/>
        <v>1352</v>
      </c>
      <c r="CD36" s="155">
        <f t="shared" si="2"/>
        <v>0</v>
      </c>
      <c r="CE36" s="155">
        <f t="shared" si="2"/>
        <v>8790</v>
      </c>
      <c r="CF36" s="155">
        <f t="shared" si="2"/>
        <v>2175</v>
      </c>
      <c r="CG36" s="155">
        <f t="shared" si="2"/>
        <v>0</v>
      </c>
      <c r="CH36" s="155">
        <f t="shared" si="2"/>
        <v>5767</v>
      </c>
      <c r="CI36" s="155">
        <f t="shared" si="2"/>
        <v>16712</v>
      </c>
      <c r="CJ36" s="155">
        <f t="shared" si="2"/>
        <v>0</v>
      </c>
      <c r="CK36" s="155">
        <f t="shared" si="2"/>
        <v>11764</v>
      </c>
      <c r="CL36" s="155">
        <f t="shared" si="2"/>
        <v>0</v>
      </c>
      <c r="CM36" s="155">
        <f t="shared" si="2"/>
        <v>3</v>
      </c>
      <c r="CN36" s="155">
        <f t="shared" si="2"/>
        <v>132</v>
      </c>
      <c r="CO36" s="155">
        <f t="shared" si="2"/>
        <v>0</v>
      </c>
      <c r="CP36" s="155">
        <f t="shared" si="2"/>
        <v>382</v>
      </c>
      <c r="CQ36" s="155">
        <f>SUM(CQ4:CQ35)</f>
        <v>313626</v>
      </c>
    </row>
    <row r="37" spans="1:95" ht="13.8" thickBot="1" x14ac:dyDescent="0.3"/>
    <row r="38" spans="1:95" ht="13.8" thickBot="1" x14ac:dyDescent="0.3">
      <c r="B38" s="92">
        <v>0</v>
      </c>
      <c r="C38" s="68" t="s">
        <v>63</v>
      </c>
      <c r="D38" s="68"/>
      <c r="E38" s="68"/>
    </row>
    <row r="40" spans="1:95" x14ac:dyDescent="0.25">
      <c r="B40" s="111" t="s">
        <v>59</v>
      </c>
      <c r="C40" s="192" t="s">
        <v>14</v>
      </c>
    </row>
    <row r="41" spans="1:95" x14ac:dyDescent="0.25">
      <c r="B41" s="111" t="s">
        <v>60</v>
      </c>
      <c r="C41" s="192" t="s">
        <v>12</v>
      </c>
      <c r="Q41" s="110"/>
    </row>
    <row r="42" spans="1:95" x14ac:dyDescent="0.25">
      <c r="B42" s="111" t="s">
        <v>61</v>
      </c>
      <c r="C42" s="192" t="s">
        <v>13</v>
      </c>
    </row>
  </sheetData>
  <sheetProtection algorithmName="SHA-512" hashValue="lgU1peXybH6ADydjQeapOKmtxfWDUSa9OKDudBn1WqAjjYxH9ewYufd8qsmRlG0ca2bsDeisOMSrZ17O/MnCLg==" saltValue="ktpWxIGEdsMXwQ/OozTCJQ==" spinCount="100000" sort="0" autoFilter="0"/>
  <autoFilter ref="A3:CP3" xr:uid="{00000000-0009-0000-0000-00000D000000}"/>
  <mergeCells count="32">
    <mergeCell ref="H1:AE1"/>
    <mergeCell ref="BB2:BD2"/>
    <mergeCell ref="AM2:AO2"/>
    <mergeCell ref="AP2:AR2"/>
    <mergeCell ref="AV2:AX2"/>
    <mergeCell ref="AY2:BA2"/>
    <mergeCell ref="AS2:AU2"/>
    <mergeCell ref="AI2:AK2"/>
    <mergeCell ref="T2:V2"/>
    <mergeCell ref="W2:Y2"/>
    <mergeCell ref="Z2:AB2"/>
    <mergeCell ref="AC2:AE2"/>
    <mergeCell ref="AF2:AH2"/>
    <mergeCell ref="C2:E2"/>
    <mergeCell ref="F2:H2"/>
    <mergeCell ref="J2:L2"/>
    <mergeCell ref="M2:O2"/>
    <mergeCell ref="P2:S2"/>
    <mergeCell ref="BE2:BG2"/>
    <mergeCell ref="BH2:BJ2"/>
    <mergeCell ref="BK2:BM2"/>
    <mergeCell ref="BN2:BP2"/>
    <mergeCell ref="BQ2:BS2"/>
    <mergeCell ref="CN2:CP2"/>
    <mergeCell ref="CQ2:CQ3"/>
    <mergeCell ref="BT2:BV2"/>
    <mergeCell ref="BW2:BY2"/>
    <mergeCell ref="BZ2:CB2"/>
    <mergeCell ref="CC2:CE2"/>
    <mergeCell ref="CF2:CH2"/>
    <mergeCell ref="CI2:CK2"/>
    <mergeCell ref="CL2:CM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</sheetPr>
  <dimension ref="A1:U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6" activeCellId="1" sqref="O36 J36"/>
    </sheetView>
  </sheetViews>
  <sheetFormatPr baseColWidth="10" defaultColWidth="11.44140625" defaultRowHeight="13.2" x14ac:dyDescent="0.25"/>
  <cols>
    <col min="1" max="1" width="22.33203125" style="7" bestFit="1" customWidth="1"/>
    <col min="2" max="2" width="11" style="7" bestFit="1" customWidth="1"/>
    <col min="3" max="3" width="16" style="7" bestFit="1" customWidth="1"/>
    <col min="4" max="4" width="12.5546875" style="7" bestFit="1" customWidth="1"/>
    <col min="5" max="5" width="11.6640625" style="7" bestFit="1" customWidth="1"/>
    <col min="6" max="6" width="19.44140625" style="7" bestFit="1" customWidth="1"/>
    <col min="7" max="7" width="11" style="7" bestFit="1" customWidth="1"/>
    <col min="8" max="8" width="16" style="7" bestFit="1" customWidth="1"/>
    <col min="9" max="9" width="12.5546875" style="7" bestFit="1" customWidth="1"/>
    <col min="10" max="10" width="11.6640625" style="7" bestFit="1" customWidth="1"/>
    <col min="11" max="11" width="10.33203125" style="7" bestFit="1" customWidth="1"/>
    <col min="12" max="12" width="11" style="7" bestFit="1" customWidth="1"/>
    <col min="13" max="13" width="16" style="7" bestFit="1" customWidth="1"/>
    <col min="14" max="14" width="12.5546875" style="7" bestFit="1" customWidth="1"/>
    <col min="15" max="15" width="11.6640625" style="7" bestFit="1" customWidth="1"/>
    <col min="16" max="16" width="16.5546875" style="7" bestFit="1" customWidth="1"/>
    <col min="17" max="17" width="11" style="7" bestFit="1" customWidth="1"/>
    <col min="18" max="18" width="16" style="7" bestFit="1" customWidth="1"/>
    <col min="19" max="19" width="12.5546875" style="7" bestFit="1" customWidth="1"/>
    <col min="20" max="20" width="15.33203125" style="7" customWidth="1"/>
    <col min="21" max="16384" width="11.44140625" style="7"/>
  </cols>
  <sheetData>
    <row r="1" spans="1:21" ht="55.5" customHeight="1" thickBot="1" x14ac:dyDescent="0.3">
      <c r="B1" s="76"/>
      <c r="C1" s="76"/>
      <c r="D1" s="243" t="s">
        <v>110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1" ht="13.8" thickBot="1" x14ac:dyDescent="0.3">
      <c r="A2" s="9"/>
      <c r="B2" s="201" t="s">
        <v>6</v>
      </c>
      <c r="C2" s="202"/>
      <c r="D2" s="202"/>
      <c r="E2" s="202"/>
      <c r="F2" s="203"/>
      <c r="G2" s="204" t="s">
        <v>74</v>
      </c>
      <c r="H2" s="205"/>
      <c r="I2" s="205"/>
      <c r="J2" s="205"/>
      <c r="K2" s="206"/>
      <c r="L2" s="224" t="s">
        <v>8</v>
      </c>
      <c r="M2" s="207"/>
      <c r="N2" s="207"/>
      <c r="O2" s="207"/>
      <c r="P2" s="225"/>
      <c r="Q2" s="208" t="s">
        <v>9</v>
      </c>
      <c r="R2" s="209"/>
      <c r="S2" s="209"/>
      <c r="T2" s="210"/>
    </row>
    <row r="3" spans="1:21" ht="27" thickBot="1" x14ac:dyDescent="0.3">
      <c r="A3" s="187" t="s">
        <v>10</v>
      </c>
      <c r="B3" s="71" t="s">
        <v>12</v>
      </c>
      <c r="C3" s="53" t="s">
        <v>13</v>
      </c>
      <c r="D3" s="54" t="s">
        <v>14</v>
      </c>
      <c r="E3" s="41" t="s">
        <v>15</v>
      </c>
      <c r="F3" s="55" t="s">
        <v>16</v>
      </c>
      <c r="G3" s="72" t="s">
        <v>12</v>
      </c>
      <c r="H3" s="56" t="s">
        <v>13</v>
      </c>
      <c r="I3" s="57" t="s">
        <v>14</v>
      </c>
      <c r="J3" s="58" t="s">
        <v>15</v>
      </c>
      <c r="K3" s="59" t="s">
        <v>17</v>
      </c>
      <c r="L3" s="83" t="s">
        <v>12</v>
      </c>
      <c r="M3" s="60" t="s">
        <v>13</v>
      </c>
      <c r="N3" s="61" t="s">
        <v>14</v>
      </c>
      <c r="O3" s="62" t="s">
        <v>15</v>
      </c>
      <c r="P3" s="84" t="s">
        <v>18</v>
      </c>
      <c r="Q3" s="73" t="s">
        <v>12</v>
      </c>
      <c r="R3" s="63" t="s">
        <v>13</v>
      </c>
      <c r="S3" s="64" t="s">
        <v>14</v>
      </c>
      <c r="T3" s="85" t="s">
        <v>19</v>
      </c>
    </row>
    <row r="4" spans="1:21" ht="13.8" thickBot="1" x14ac:dyDescent="0.3">
      <c r="A4" s="168" t="s">
        <v>20</v>
      </c>
      <c r="B4" s="37">
        <v>0</v>
      </c>
      <c r="C4" s="8">
        <v>0</v>
      </c>
      <c r="D4" s="8">
        <v>0</v>
      </c>
      <c r="E4" s="13">
        <f>SUM(B4:D4)</f>
        <v>0</v>
      </c>
      <c r="F4" s="109">
        <f>E4/$E$36</f>
        <v>0</v>
      </c>
      <c r="G4" s="34">
        <v>0</v>
      </c>
      <c r="H4" s="34">
        <v>0</v>
      </c>
      <c r="I4" s="34">
        <v>0</v>
      </c>
      <c r="J4" s="18">
        <f>SUM(G4:I4)</f>
        <v>0</v>
      </c>
      <c r="K4" s="78">
        <v>0</v>
      </c>
      <c r="L4" s="34">
        <v>0</v>
      </c>
      <c r="M4" s="34">
        <v>0</v>
      </c>
      <c r="N4" s="34">
        <v>0</v>
      </c>
      <c r="O4" s="74">
        <f>SUM(L4:N4)</f>
        <v>0</v>
      </c>
      <c r="P4" s="78">
        <v>0</v>
      </c>
      <c r="Q4" s="34">
        <v>0</v>
      </c>
      <c r="R4" s="34">
        <v>0</v>
      </c>
      <c r="S4" s="34">
        <v>37</v>
      </c>
      <c r="T4" s="75">
        <f>SUM(Q4:S4)</f>
        <v>37</v>
      </c>
      <c r="U4" s="119"/>
    </row>
    <row r="5" spans="1:21" ht="13.8" thickBot="1" x14ac:dyDescent="0.3">
      <c r="A5" s="168" t="s">
        <v>21</v>
      </c>
      <c r="B5" s="37">
        <v>84</v>
      </c>
      <c r="C5" s="8">
        <v>0</v>
      </c>
      <c r="D5" s="8">
        <v>1413</v>
      </c>
      <c r="E5" s="13">
        <f t="shared" ref="E5:E35" si="0">SUM(B5:D5)</f>
        <v>1497</v>
      </c>
      <c r="F5" s="109">
        <f t="shared" ref="F5:F35" si="1">E5/$E$36</f>
        <v>9.7803504462244065E-3</v>
      </c>
      <c r="G5" s="34">
        <v>71</v>
      </c>
      <c r="H5" s="34">
        <v>0</v>
      </c>
      <c r="I5" s="34">
        <v>426</v>
      </c>
      <c r="J5" s="18">
        <f t="shared" ref="J5:J35" si="2">SUM(G5:I5)</f>
        <v>497</v>
      </c>
      <c r="K5" s="78">
        <f t="shared" ref="K5:K33" si="3">J5/E5</f>
        <v>0.33199732798931197</v>
      </c>
      <c r="L5" s="34">
        <v>13</v>
      </c>
      <c r="M5" s="34">
        <v>0</v>
      </c>
      <c r="N5" s="34">
        <v>987</v>
      </c>
      <c r="O5" s="74">
        <f t="shared" ref="O5:O35" si="4">SUM(L5:N5)</f>
        <v>1000</v>
      </c>
      <c r="P5" s="78">
        <f t="shared" ref="P5:P35" si="5">O5/E5</f>
        <v>0.66800267201068808</v>
      </c>
      <c r="Q5" s="34">
        <v>0</v>
      </c>
      <c r="R5" s="34">
        <v>0</v>
      </c>
      <c r="S5" s="34">
        <v>257</v>
      </c>
      <c r="T5" s="75">
        <f t="shared" ref="T5:T35" si="6">SUM(Q5:S5)</f>
        <v>257</v>
      </c>
      <c r="U5" s="119"/>
    </row>
    <row r="6" spans="1:21" ht="13.8" thickBot="1" x14ac:dyDescent="0.3">
      <c r="A6" s="168" t="s">
        <v>22</v>
      </c>
      <c r="B6" s="37">
        <v>209</v>
      </c>
      <c r="C6" s="8">
        <v>100</v>
      </c>
      <c r="D6" s="8">
        <v>283</v>
      </c>
      <c r="E6" s="13">
        <f t="shared" si="0"/>
        <v>592</v>
      </c>
      <c r="F6" s="109">
        <f t="shared" si="1"/>
        <v>3.8677137369170665E-3</v>
      </c>
      <c r="G6" s="34">
        <v>169</v>
      </c>
      <c r="H6" s="34">
        <v>0</v>
      </c>
      <c r="I6" s="34">
        <v>230</v>
      </c>
      <c r="J6" s="18">
        <f t="shared" si="2"/>
        <v>399</v>
      </c>
      <c r="K6" s="78">
        <f t="shared" si="3"/>
        <v>0.67398648648648651</v>
      </c>
      <c r="L6" s="34">
        <v>40</v>
      </c>
      <c r="M6" s="34">
        <v>100</v>
      </c>
      <c r="N6" s="34">
        <v>53</v>
      </c>
      <c r="O6" s="74">
        <f t="shared" si="4"/>
        <v>193</v>
      </c>
      <c r="P6" s="78">
        <f t="shared" si="5"/>
        <v>0.32601351351351349</v>
      </c>
      <c r="Q6" s="34">
        <v>169</v>
      </c>
      <c r="R6" s="34">
        <v>0</v>
      </c>
      <c r="S6" s="34">
        <v>231</v>
      </c>
      <c r="T6" s="75">
        <f t="shared" si="6"/>
        <v>400</v>
      </c>
      <c r="U6" s="119"/>
    </row>
    <row r="7" spans="1:21" ht="13.8" thickBot="1" x14ac:dyDescent="0.3">
      <c r="A7" s="168" t="s">
        <v>23</v>
      </c>
      <c r="B7" s="37">
        <v>33</v>
      </c>
      <c r="C7" s="8">
        <v>156</v>
      </c>
      <c r="D7" s="8">
        <v>276</v>
      </c>
      <c r="E7" s="13">
        <f t="shared" si="0"/>
        <v>465</v>
      </c>
      <c r="F7" s="109">
        <f t="shared" si="1"/>
        <v>3.0379846075446553E-3</v>
      </c>
      <c r="G7" s="34">
        <v>0</v>
      </c>
      <c r="H7" s="34">
        <v>156</v>
      </c>
      <c r="I7" s="34">
        <v>88</v>
      </c>
      <c r="J7" s="18">
        <f t="shared" si="2"/>
        <v>244</v>
      </c>
      <c r="K7" s="78">
        <f t="shared" si="3"/>
        <v>0.52473118279569897</v>
      </c>
      <c r="L7" s="34">
        <v>33</v>
      </c>
      <c r="M7" s="34">
        <v>0</v>
      </c>
      <c r="N7" s="34">
        <v>188</v>
      </c>
      <c r="O7" s="74">
        <f t="shared" si="4"/>
        <v>221</v>
      </c>
      <c r="P7" s="78">
        <f t="shared" si="5"/>
        <v>0.47526881720430109</v>
      </c>
      <c r="Q7" s="34">
        <v>36</v>
      </c>
      <c r="R7" s="34">
        <v>3210</v>
      </c>
      <c r="S7" s="34">
        <v>1618</v>
      </c>
      <c r="T7" s="75">
        <f t="shared" si="6"/>
        <v>4864</v>
      </c>
      <c r="U7" s="119"/>
    </row>
    <row r="8" spans="1:21" ht="13.8" thickBot="1" x14ac:dyDescent="0.3">
      <c r="A8" s="168" t="s">
        <v>24</v>
      </c>
      <c r="B8" s="37">
        <v>0</v>
      </c>
      <c r="C8" s="8">
        <v>0</v>
      </c>
      <c r="D8" s="8">
        <v>70</v>
      </c>
      <c r="E8" s="13">
        <f t="shared" si="0"/>
        <v>70</v>
      </c>
      <c r="F8" s="109">
        <f t="shared" si="1"/>
        <v>4.5733101618951799E-4</v>
      </c>
      <c r="G8" s="34">
        <v>0</v>
      </c>
      <c r="H8" s="34">
        <v>0</v>
      </c>
      <c r="I8" s="34">
        <v>0</v>
      </c>
      <c r="J8" s="18">
        <f t="shared" si="2"/>
        <v>0</v>
      </c>
      <c r="K8" s="78">
        <f t="shared" si="3"/>
        <v>0</v>
      </c>
      <c r="L8" s="34">
        <v>0</v>
      </c>
      <c r="M8" s="34">
        <v>0</v>
      </c>
      <c r="N8" s="34">
        <v>70</v>
      </c>
      <c r="O8" s="74">
        <f t="shared" si="4"/>
        <v>70</v>
      </c>
      <c r="P8" s="78">
        <f t="shared" si="5"/>
        <v>1</v>
      </c>
      <c r="Q8" s="34">
        <v>314</v>
      </c>
      <c r="R8" s="34">
        <v>0</v>
      </c>
      <c r="S8" s="34">
        <v>129</v>
      </c>
      <c r="T8" s="75">
        <f t="shared" si="6"/>
        <v>443</v>
      </c>
      <c r="U8" s="119"/>
    </row>
    <row r="9" spans="1:21" ht="13.8" thickBot="1" x14ac:dyDescent="0.3">
      <c r="A9" s="168" t="s">
        <v>25</v>
      </c>
      <c r="B9" s="37">
        <v>10</v>
      </c>
      <c r="C9" s="8">
        <v>139</v>
      </c>
      <c r="D9" s="8">
        <v>1221</v>
      </c>
      <c r="E9" s="13">
        <f t="shared" si="0"/>
        <v>1370</v>
      </c>
      <c r="F9" s="109">
        <f t="shared" si="1"/>
        <v>8.9506213168519949E-3</v>
      </c>
      <c r="G9" s="34">
        <v>10</v>
      </c>
      <c r="H9" s="34">
        <v>0</v>
      </c>
      <c r="I9" s="34">
        <v>184</v>
      </c>
      <c r="J9" s="18">
        <f t="shared" si="2"/>
        <v>194</v>
      </c>
      <c r="K9" s="78">
        <f t="shared" si="3"/>
        <v>0.14160583941605839</v>
      </c>
      <c r="L9" s="34">
        <v>0</v>
      </c>
      <c r="M9" s="34">
        <v>139</v>
      </c>
      <c r="N9" s="34">
        <v>1037</v>
      </c>
      <c r="O9" s="74">
        <f t="shared" si="4"/>
        <v>1176</v>
      </c>
      <c r="P9" s="78">
        <f t="shared" si="5"/>
        <v>0.85839416058394158</v>
      </c>
      <c r="Q9" s="34">
        <v>15</v>
      </c>
      <c r="R9" s="34">
        <v>0</v>
      </c>
      <c r="S9" s="34">
        <v>1774</v>
      </c>
      <c r="T9" s="75">
        <f t="shared" si="6"/>
        <v>1789</v>
      </c>
      <c r="U9" s="119"/>
    </row>
    <row r="10" spans="1:21" ht="13.8" thickBot="1" x14ac:dyDescent="0.3">
      <c r="A10" s="168" t="s">
        <v>26</v>
      </c>
      <c r="B10" s="37">
        <v>184</v>
      </c>
      <c r="C10" s="8">
        <v>157</v>
      </c>
      <c r="D10" s="8">
        <v>7939</v>
      </c>
      <c r="E10" s="13">
        <f t="shared" si="0"/>
        <v>8280</v>
      </c>
      <c r="F10" s="109">
        <f t="shared" si="1"/>
        <v>5.40957259149887E-2</v>
      </c>
      <c r="G10" s="34">
        <v>166</v>
      </c>
      <c r="H10" s="34">
        <v>8</v>
      </c>
      <c r="I10" s="34">
        <v>4383</v>
      </c>
      <c r="J10" s="18">
        <f t="shared" si="2"/>
        <v>4557</v>
      </c>
      <c r="K10" s="78">
        <f t="shared" si="3"/>
        <v>0.55036231884057973</v>
      </c>
      <c r="L10" s="34">
        <v>18</v>
      </c>
      <c r="M10" s="34">
        <v>149</v>
      </c>
      <c r="N10" s="34">
        <v>3556</v>
      </c>
      <c r="O10" s="74">
        <f t="shared" si="4"/>
        <v>3723</v>
      </c>
      <c r="P10" s="78">
        <f t="shared" si="5"/>
        <v>0.44963768115942027</v>
      </c>
      <c r="Q10" s="34">
        <v>87</v>
      </c>
      <c r="R10" s="34">
        <v>0</v>
      </c>
      <c r="S10" s="34">
        <v>737</v>
      </c>
      <c r="T10" s="75">
        <f t="shared" si="6"/>
        <v>824</v>
      </c>
      <c r="U10" s="119"/>
    </row>
    <row r="11" spans="1:21" ht="13.8" thickBot="1" x14ac:dyDescent="0.3">
      <c r="A11" s="168" t="s">
        <v>27</v>
      </c>
      <c r="B11" s="37">
        <v>0</v>
      </c>
      <c r="C11" s="8">
        <v>0</v>
      </c>
      <c r="D11" s="8">
        <v>535</v>
      </c>
      <c r="E11" s="13">
        <f t="shared" si="0"/>
        <v>535</v>
      </c>
      <c r="F11" s="109">
        <f t="shared" si="1"/>
        <v>3.495315623734173E-3</v>
      </c>
      <c r="G11" s="34">
        <v>0</v>
      </c>
      <c r="H11" s="34">
        <v>0</v>
      </c>
      <c r="I11" s="34">
        <v>261</v>
      </c>
      <c r="J11" s="18">
        <f t="shared" si="2"/>
        <v>261</v>
      </c>
      <c r="K11" s="78">
        <f t="shared" si="3"/>
        <v>0.48785046728971965</v>
      </c>
      <c r="L11" s="34">
        <v>0</v>
      </c>
      <c r="M11" s="34">
        <v>0</v>
      </c>
      <c r="N11" s="34">
        <v>274</v>
      </c>
      <c r="O11" s="74">
        <f t="shared" si="4"/>
        <v>274</v>
      </c>
      <c r="P11" s="78">
        <f t="shared" si="5"/>
        <v>0.51214953271028041</v>
      </c>
      <c r="Q11" s="34">
        <v>6</v>
      </c>
      <c r="R11" s="34">
        <v>0</v>
      </c>
      <c r="S11" s="34">
        <v>391</v>
      </c>
      <c r="T11" s="75">
        <f t="shared" si="6"/>
        <v>397</v>
      </c>
      <c r="U11" s="119"/>
    </row>
    <row r="12" spans="1:21" ht="13.8" thickBot="1" x14ac:dyDescent="0.3">
      <c r="A12" s="168" t="s">
        <v>28</v>
      </c>
      <c r="B12" s="37">
        <v>0</v>
      </c>
      <c r="C12" s="8">
        <v>0</v>
      </c>
      <c r="D12" s="8">
        <v>1670</v>
      </c>
      <c r="E12" s="13">
        <f t="shared" si="0"/>
        <v>1670</v>
      </c>
      <c r="F12" s="109">
        <f t="shared" si="1"/>
        <v>1.0910611386235643E-2</v>
      </c>
      <c r="G12" s="34">
        <v>0</v>
      </c>
      <c r="H12" s="34">
        <v>0</v>
      </c>
      <c r="I12" s="34">
        <v>372</v>
      </c>
      <c r="J12" s="18">
        <f t="shared" si="2"/>
        <v>372</v>
      </c>
      <c r="K12" s="78">
        <f t="shared" si="3"/>
        <v>0.22275449101796407</v>
      </c>
      <c r="L12" s="34">
        <v>0</v>
      </c>
      <c r="M12" s="34">
        <v>0</v>
      </c>
      <c r="N12" s="34">
        <v>1298</v>
      </c>
      <c r="O12" s="74">
        <f t="shared" si="4"/>
        <v>1298</v>
      </c>
      <c r="P12" s="78">
        <f t="shared" si="5"/>
        <v>0.77724550898203593</v>
      </c>
      <c r="Q12" s="34">
        <v>0</v>
      </c>
      <c r="R12" s="34">
        <v>0</v>
      </c>
      <c r="S12" s="34">
        <v>3129</v>
      </c>
      <c r="T12" s="75">
        <f t="shared" si="6"/>
        <v>3129</v>
      </c>
      <c r="U12" s="119"/>
    </row>
    <row r="13" spans="1:21" ht="13.8" thickBot="1" x14ac:dyDescent="0.3">
      <c r="A13" s="168" t="s">
        <v>29</v>
      </c>
      <c r="B13" s="37">
        <v>8</v>
      </c>
      <c r="C13" s="8">
        <v>20</v>
      </c>
      <c r="D13" s="8">
        <v>547</v>
      </c>
      <c r="E13" s="13">
        <f t="shared" si="0"/>
        <v>575</v>
      </c>
      <c r="F13" s="109">
        <f t="shared" si="1"/>
        <v>3.7566476329853262E-3</v>
      </c>
      <c r="G13" s="34">
        <v>0</v>
      </c>
      <c r="H13" s="34">
        <v>0</v>
      </c>
      <c r="I13" s="34">
        <v>208</v>
      </c>
      <c r="J13" s="18">
        <f t="shared" si="2"/>
        <v>208</v>
      </c>
      <c r="K13" s="78">
        <f t="shared" si="3"/>
        <v>0.36173913043478262</v>
      </c>
      <c r="L13" s="34">
        <v>8</v>
      </c>
      <c r="M13" s="34">
        <v>20</v>
      </c>
      <c r="N13" s="34">
        <v>339</v>
      </c>
      <c r="O13" s="74">
        <f t="shared" si="4"/>
        <v>367</v>
      </c>
      <c r="P13" s="78">
        <f t="shared" si="5"/>
        <v>0.63826086956521744</v>
      </c>
      <c r="Q13" s="34">
        <v>0</v>
      </c>
      <c r="R13" s="34">
        <v>0</v>
      </c>
      <c r="S13" s="34">
        <v>211</v>
      </c>
      <c r="T13" s="75">
        <f t="shared" si="6"/>
        <v>211</v>
      </c>
      <c r="U13" s="119"/>
    </row>
    <row r="14" spans="1:21" ht="13.8" thickBot="1" x14ac:dyDescent="0.3">
      <c r="A14" s="168" t="s">
        <v>30</v>
      </c>
      <c r="B14" s="37">
        <v>0</v>
      </c>
      <c r="C14" s="8">
        <v>2</v>
      </c>
      <c r="D14" s="8">
        <v>1757</v>
      </c>
      <c r="E14" s="13">
        <f t="shared" si="0"/>
        <v>1759</v>
      </c>
      <c r="F14" s="109">
        <f t="shared" si="1"/>
        <v>1.1492075106819459E-2</v>
      </c>
      <c r="G14" s="34">
        <v>0</v>
      </c>
      <c r="H14" s="34">
        <v>0</v>
      </c>
      <c r="I14" s="34">
        <v>1588</v>
      </c>
      <c r="J14" s="18">
        <f t="shared" si="2"/>
        <v>1588</v>
      </c>
      <c r="K14" s="78">
        <f t="shared" si="3"/>
        <v>0.90278567367822626</v>
      </c>
      <c r="L14" s="34">
        <v>0</v>
      </c>
      <c r="M14" s="34">
        <v>2</v>
      </c>
      <c r="N14" s="34">
        <v>169</v>
      </c>
      <c r="O14" s="74">
        <f t="shared" si="4"/>
        <v>171</v>
      </c>
      <c r="P14" s="78">
        <f t="shared" si="5"/>
        <v>9.7214326321773736E-2</v>
      </c>
      <c r="Q14" s="34">
        <v>35</v>
      </c>
      <c r="R14" s="34">
        <v>0</v>
      </c>
      <c r="S14" s="34">
        <v>1920</v>
      </c>
      <c r="T14" s="75">
        <f t="shared" si="6"/>
        <v>1955</v>
      </c>
      <c r="U14" s="119"/>
    </row>
    <row r="15" spans="1:21" ht="13.8" thickBot="1" x14ac:dyDescent="0.3">
      <c r="A15" s="168" t="s">
        <v>31</v>
      </c>
      <c r="B15" s="37">
        <v>57</v>
      </c>
      <c r="C15" s="8">
        <v>1020</v>
      </c>
      <c r="D15" s="8">
        <v>2950</v>
      </c>
      <c r="E15" s="13">
        <f t="shared" si="0"/>
        <v>4027</v>
      </c>
      <c r="F15" s="109">
        <f t="shared" si="1"/>
        <v>2.6309600031359841E-2</v>
      </c>
      <c r="G15" s="34">
        <v>34</v>
      </c>
      <c r="H15" s="34">
        <v>0</v>
      </c>
      <c r="I15" s="34">
        <v>1433</v>
      </c>
      <c r="J15" s="18">
        <f t="shared" si="2"/>
        <v>1467</v>
      </c>
      <c r="K15" s="78">
        <f t="shared" si="3"/>
        <v>0.36429103551030545</v>
      </c>
      <c r="L15" s="34">
        <v>23</v>
      </c>
      <c r="M15" s="34">
        <v>1020</v>
      </c>
      <c r="N15" s="34">
        <v>1517</v>
      </c>
      <c r="O15" s="74">
        <f t="shared" si="4"/>
        <v>2560</v>
      </c>
      <c r="P15" s="78">
        <f t="shared" si="5"/>
        <v>0.63570896448969461</v>
      </c>
      <c r="Q15" s="34">
        <v>48</v>
      </c>
      <c r="R15" s="34">
        <v>0</v>
      </c>
      <c r="S15" s="34">
        <v>505</v>
      </c>
      <c r="T15" s="75">
        <f t="shared" si="6"/>
        <v>553</v>
      </c>
      <c r="U15" s="119"/>
    </row>
    <row r="16" spans="1:21" ht="13.8" thickBot="1" x14ac:dyDescent="0.3">
      <c r="A16" s="168" t="s">
        <v>32</v>
      </c>
      <c r="B16" s="37">
        <v>0</v>
      </c>
      <c r="C16" s="8">
        <v>0</v>
      </c>
      <c r="D16" s="8">
        <v>0</v>
      </c>
      <c r="E16" s="13">
        <f t="shared" si="0"/>
        <v>0</v>
      </c>
      <c r="F16" s="109">
        <f t="shared" si="1"/>
        <v>0</v>
      </c>
      <c r="G16" s="34">
        <v>0</v>
      </c>
      <c r="H16" s="34">
        <v>0</v>
      </c>
      <c r="I16" s="34">
        <v>0</v>
      </c>
      <c r="J16" s="18">
        <f t="shared" si="2"/>
        <v>0</v>
      </c>
      <c r="K16" s="78">
        <v>0</v>
      </c>
      <c r="L16" s="34">
        <v>0</v>
      </c>
      <c r="M16" s="34">
        <v>0</v>
      </c>
      <c r="N16" s="34">
        <v>0</v>
      </c>
      <c r="O16" s="74">
        <f t="shared" si="4"/>
        <v>0</v>
      </c>
      <c r="P16" s="78">
        <v>0</v>
      </c>
      <c r="Q16" s="34">
        <v>0</v>
      </c>
      <c r="R16" s="34">
        <v>0</v>
      </c>
      <c r="S16" s="34">
        <v>0</v>
      </c>
      <c r="T16" s="75">
        <f t="shared" si="6"/>
        <v>0</v>
      </c>
      <c r="U16" s="119"/>
    </row>
    <row r="17" spans="1:21" ht="13.8" thickBot="1" x14ac:dyDescent="0.3">
      <c r="A17" s="168" t="s">
        <v>33</v>
      </c>
      <c r="B17" s="37">
        <v>59</v>
      </c>
      <c r="C17" s="8">
        <v>252</v>
      </c>
      <c r="D17" s="8">
        <v>744</v>
      </c>
      <c r="E17" s="13">
        <f t="shared" si="0"/>
        <v>1055</v>
      </c>
      <c r="F17" s="109">
        <f t="shared" si="1"/>
        <v>6.8926317439991641E-3</v>
      </c>
      <c r="G17" s="34">
        <v>32</v>
      </c>
      <c r="H17" s="34">
        <v>222</v>
      </c>
      <c r="I17" s="34">
        <v>217</v>
      </c>
      <c r="J17" s="18">
        <f t="shared" si="2"/>
        <v>471</v>
      </c>
      <c r="K17" s="78">
        <f t="shared" si="3"/>
        <v>0.44644549763033176</v>
      </c>
      <c r="L17" s="34">
        <v>27</v>
      </c>
      <c r="M17" s="34">
        <v>30</v>
      </c>
      <c r="N17" s="34">
        <v>527</v>
      </c>
      <c r="O17" s="74">
        <f t="shared" si="4"/>
        <v>584</v>
      </c>
      <c r="P17" s="78">
        <f t="shared" si="5"/>
        <v>0.5535545023696683</v>
      </c>
      <c r="Q17" s="34">
        <v>203</v>
      </c>
      <c r="R17" s="34">
        <v>4</v>
      </c>
      <c r="S17" s="34">
        <v>500</v>
      </c>
      <c r="T17" s="75">
        <f t="shared" si="6"/>
        <v>707</v>
      </c>
      <c r="U17" s="119"/>
    </row>
    <row r="18" spans="1:21" ht="13.8" thickBot="1" x14ac:dyDescent="0.3">
      <c r="A18" s="168" t="s">
        <v>34</v>
      </c>
      <c r="B18" s="37">
        <v>400</v>
      </c>
      <c r="C18" s="8">
        <v>3236</v>
      </c>
      <c r="D18" s="8">
        <v>4612</v>
      </c>
      <c r="E18" s="13">
        <f t="shared" si="0"/>
        <v>8248</v>
      </c>
      <c r="F18" s="109">
        <f t="shared" si="1"/>
        <v>5.3886660307587778E-2</v>
      </c>
      <c r="G18" s="34">
        <v>283</v>
      </c>
      <c r="H18" s="34">
        <v>3236</v>
      </c>
      <c r="I18" s="34">
        <v>1359</v>
      </c>
      <c r="J18" s="18">
        <f t="shared" si="2"/>
        <v>4878</v>
      </c>
      <c r="K18" s="78">
        <f t="shared" si="3"/>
        <v>0.59141610087293894</v>
      </c>
      <c r="L18" s="34">
        <v>117</v>
      </c>
      <c r="M18" s="34">
        <v>0</v>
      </c>
      <c r="N18" s="34">
        <v>3253</v>
      </c>
      <c r="O18" s="74">
        <f t="shared" si="4"/>
        <v>3370</v>
      </c>
      <c r="P18" s="78">
        <f t="shared" si="5"/>
        <v>0.40858389912706111</v>
      </c>
      <c r="Q18" s="34">
        <v>82</v>
      </c>
      <c r="R18" s="34">
        <v>7521</v>
      </c>
      <c r="S18" s="34">
        <v>7150</v>
      </c>
      <c r="T18" s="75">
        <f t="shared" si="6"/>
        <v>14753</v>
      </c>
      <c r="U18" s="119"/>
    </row>
    <row r="19" spans="1:21" ht="13.8" thickBot="1" x14ac:dyDescent="0.3">
      <c r="A19" s="168" t="s">
        <v>35</v>
      </c>
      <c r="B19" s="37">
        <v>0</v>
      </c>
      <c r="C19" s="8">
        <v>0</v>
      </c>
      <c r="D19" s="8">
        <v>27</v>
      </c>
      <c r="E19" s="13">
        <f t="shared" si="0"/>
        <v>27</v>
      </c>
      <c r="F19" s="109">
        <f t="shared" si="1"/>
        <v>1.7639910624452836E-4</v>
      </c>
      <c r="G19" s="34">
        <v>0</v>
      </c>
      <c r="H19" s="34">
        <v>0</v>
      </c>
      <c r="I19" s="34">
        <v>27</v>
      </c>
      <c r="J19" s="18">
        <f t="shared" si="2"/>
        <v>27</v>
      </c>
      <c r="K19" s="78">
        <v>0</v>
      </c>
      <c r="L19" s="34">
        <v>0</v>
      </c>
      <c r="M19" s="34">
        <v>0</v>
      </c>
      <c r="N19" s="34">
        <v>0</v>
      </c>
      <c r="O19" s="74">
        <f t="shared" si="4"/>
        <v>0</v>
      </c>
      <c r="P19" s="78">
        <v>0</v>
      </c>
      <c r="Q19" s="34">
        <v>0</v>
      </c>
      <c r="R19" s="34">
        <v>0</v>
      </c>
      <c r="S19" s="34">
        <v>3</v>
      </c>
      <c r="T19" s="75">
        <f t="shared" si="6"/>
        <v>3</v>
      </c>
      <c r="U19" s="119"/>
    </row>
    <row r="20" spans="1:21" ht="13.8" thickBot="1" x14ac:dyDescent="0.3">
      <c r="A20" s="168" t="s">
        <v>36</v>
      </c>
      <c r="B20" s="37">
        <v>0</v>
      </c>
      <c r="C20" s="8">
        <v>0</v>
      </c>
      <c r="D20" s="8">
        <v>15</v>
      </c>
      <c r="E20" s="13">
        <f t="shared" si="0"/>
        <v>15</v>
      </c>
      <c r="F20" s="109">
        <f t="shared" si="1"/>
        <v>9.7999503469182423E-5</v>
      </c>
      <c r="G20" s="34">
        <v>0</v>
      </c>
      <c r="H20" s="34">
        <v>0</v>
      </c>
      <c r="I20" s="34">
        <v>0</v>
      </c>
      <c r="J20" s="18">
        <f t="shared" si="2"/>
        <v>0</v>
      </c>
      <c r="K20" s="78">
        <f t="shared" si="3"/>
        <v>0</v>
      </c>
      <c r="L20" s="34">
        <v>0</v>
      </c>
      <c r="M20" s="34">
        <v>0</v>
      </c>
      <c r="N20" s="34">
        <v>15</v>
      </c>
      <c r="O20" s="74">
        <f t="shared" si="4"/>
        <v>15</v>
      </c>
      <c r="P20" s="78">
        <f t="shared" si="5"/>
        <v>1</v>
      </c>
      <c r="Q20" s="34">
        <v>0</v>
      </c>
      <c r="R20" s="34">
        <v>0</v>
      </c>
      <c r="S20" s="34">
        <v>13</v>
      </c>
      <c r="T20" s="75">
        <f t="shared" si="6"/>
        <v>13</v>
      </c>
      <c r="U20" s="119"/>
    </row>
    <row r="21" spans="1:21" ht="13.8" thickBot="1" x14ac:dyDescent="0.3">
      <c r="A21" s="168" t="s">
        <v>37</v>
      </c>
      <c r="B21" s="37">
        <v>0</v>
      </c>
      <c r="C21" s="8">
        <v>0</v>
      </c>
      <c r="D21" s="8">
        <v>1025</v>
      </c>
      <c r="E21" s="13">
        <f t="shared" si="0"/>
        <v>1025</v>
      </c>
      <c r="F21" s="109">
        <f t="shared" si="1"/>
        <v>6.6966327370607988E-3</v>
      </c>
      <c r="G21" s="34">
        <v>0</v>
      </c>
      <c r="H21" s="34">
        <v>0</v>
      </c>
      <c r="I21" s="34">
        <v>413</v>
      </c>
      <c r="J21" s="18">
        <f t="shared" si="2"/>
        <v>413</v>
      </c>
      <c r="K21" s="78">
        <f t="shared" si="3"/>
        <v>0.40292682926829271</v>
      </c>
      <c r="L21" s="34">
        <v>0</v>
      </c>
      <c r="M21" s="34">
        <v>0</v>
      </c>
      <c r="N21" s="34">
        <v>612</v>
      </c>
      <c r="O21" s="74">
        <f t="shared" si="4"/>
        <v>612</v>
      </c>
      <c r="P21" s="78">
        <f t="shared" si="5"/>
        <v>0.59707317073170729</v>
      </c>
      <c r="Q21" s="34">
        <v>0</v>
      </c>
      <c r="R21" s="34">
        <v>0</v>
      </c>
      <c r="S21" s="34">
        <v>352</v>
      </c>
      <c r="T21" s="75">
        <f t="shared" si="6"/>
        <v>352</v>
      </c>
      <c r="U21" s="119"/>
    </row>
    <row r="22" spans="1:21" ht="13.8" thickBot="1" x14ac:dyDescent="0.3">
      <c r="A22" s="168" t="s">
        <v>38</v>
      </c>
      <c r="B22" s="37">
        <v>16</v>
      </c>
      <c r="C22" s="8">
        <v>4473</v>
      </c>
      <c r="D22" s="8">
        <v>7755</v>
      </c>
      <c r="E22" s="13">
        <f t="shared" si="0"/>
        <v>12244</v>
      </c>
      <c r="F22" s="109">
        <f t="shared" si="1"/>
        <v>7.9993728031777969E-2</v>
      </c>
      <c r="G22" s="34">
        <v>11</v>
      </c>
      <c r="H22" s="34">
        <v>0</v>
      </c>
      <c r="I22" s="34">
        <v>4166</v>
      </c>
      <c r="J22" s="18">
        <f t="shared" si="2"/>
        <v>4177</v>
      </c>
      <c r="K22" s="78">
        <f t="shared" si="3"/>
        <v>0.34114668409016663</v>
      </c>
      <c r="L22" s="34">
        <v>5</v>
      </c>
      <c r="M22" s="34">
        <v>4473</v>
      </c>
      <c r="N22" s="34">
        <v>3589</v>
      </c>
      <c r="O22" s="74">
        <f t="shared" si="4"/>
        <v>8067</v>
      </c>
      <c r="P22" s="78">
        <f t="shared" si="5"/>
        <v>0.65885331590983343</v>
      </c>
      <c r="Q22" s="34">
        <v>39</v>
      </c>
      <c r="R22" s="34">
        <v>0</v>
      </c>
      <c r="S22" s="34">
        <v>176</v>
      </c>
      <c r="T22" s="75">
        <f t="shared" si="6"/>
        <v>215</v>
      </c>
      <c r="U22" s="119"/>
    </row>
    <row r="23" spans="1:21" ht="13.8" thickBot="1" x14ac:dyDescent="0.3">
      <c r="A23" s="168" t="s">
        <v>39</v>
      </c>
      <c r="B23" s="37">
        <v>369</v>
      </c>
      <c r="C23" s="8">
        <v>4434</v>
      </c>
      <c r="D23" s="8">
        <v>59290</v>
      </c>
      <c r="E23" s="13">
        <f t="shared" si="0"/>
        <v>64093</v>
      </c>
      <c r="F23" s="109">
        <f t="shared" si="1"/>
        <v>0.41873881172335392</v>
      </c>
      <c r="G23" s="34">
        <v>84</v>
      </c>
      <c r="H23" s="34">
        <v>0</v>
      </c>
      <c r="I23" s="34">
        <v>25658</v>
      </c>
      <c r="J23" s="18">
        <f t="shared" si="2"/>
        <v>25742</v>
      </c>
      <c r="K23" s="78">
        <f t="shared" si="3"/>
        <v>0.40163512396049489</v>
      </c>
      <c r="L23" s="34">
        <v>285</v>
      </c>
      <c r="M23" s="34">
        <v>4434</v>
      </c>
      <c r="N23" s="34">
        <v>33632</v>
      </c>
      <c r="O23" s="74">
        <f t="shared" si="4"/>
        <v>38351</v>
      </c>
      <c r="P23" s="78">
        <f t="shared" si="5"/>
        <v>0.59836487603950506</v>
      </c>
      <c r="Q23" s="34">
        <v>14</v>
      </c>
      <c r="R23" s="34">
        <v>0</v>
      </c>
      <c r="S23" s="34">
        <v>27965</v>
      </c>
      <c r="T23" s="75">
        <f t="shared" si="6"/>
        <v>27979</v>
      </c>
      <c r="U23" s="119"/>
    </row>
    <row r="24" spans="1:21" ht="13.8" thickBot="1" x14ac:dyDescent="0.3">
      <c r="A24" s="168" t="s">
        <v>40</v>
      </c>
      <c r="B24" s="37">
        <v>0</v>
      </c>
      <c r="C24" s="8">
        <v>189</v>
      </c>
      <c r="D24" s="8">
        <v>938</v>
      </c>
      <c r="E24" s="13">
        <f t="shared" si="0"/>
        <v>1127</v>
      </c>
      <c r="F24" s="109">
        <f t="shared" si="1"/>
        <v>7.363029360651239E-3</v>
      </c>
      <c r="G24" s="34">
        <v>0</v>
      </c>
      <c r="H24" s="34">
        <v>0</v>
      </c>
      <c r="I24" s="34">
        <v>478</v>
      </c>
      <c r="J24" s="18">
        <f t="shared" si="2"/>
        <v>478</v>
      </c>
      <c r="K24" s="78">
        <f t="shared" si="3"/>
        <v>0.42413487133984029</v>
      </c>
      <c r="L24" s="34">
        <v>0</v>
      </c>
      <c r="M24" s="34">
        <v>189</v>
      </c>
      <c r="N24" s="34">
        <v>460</v>
      </c>
      <c r="O24" s="74">
        <f t="shared" si="4"/>
        <v>649</v>
      </c>
      <c r="P24" s="78">
        <f t="shared" si="5"/>
        <v>0.57586512866015971</v>
      </c>
      <c r="Q24" s="34">
        <v>0</v>
      </c>
      <c r="R24" s="34">
        <v>0</v>
      </c>
      <c r="S24" s="34">
        <v>201</v>
      </c>
      <c r="T24" s="75">
        <f t="shared" si="6"/>
        <v>201</v>
      </c>
      <c r="U24" s="119"/>
    </row>
    <row r="25" spans="1:21" ht="13.8" thickBot="1" x14ac:dyDescent="0.3">
      <c r="A25" s="168" t="s">
        <v>41</v>
      </c>
      <c r="B25" s="37">
        <v>51</v>
      </c>
      <c r="C25" s="8">
        <v>0</v>
      </c>
      <c r="D25" s="8">
        <v>173</v>
      </c>
      <c r="E25" s="13">
        <f t="shared" si="0"/>
        <v>224</v>
      </c>
      <c r="F25" s="109">
        <f t="shared" si="1"/>
        <v>1.4634592518064575E-3</v>
      </c>
      <c r="G25" s="34">
        <v>46</v>
      </c>
      <c r="H25" s="34">
        <v>0</v>
      </c>
      <c r="I25" s="34">
        <v>156</v>
      </c>
      <c r="J25" s="18">
        <f t="shared" si="2"/>
        <v>202</v>
      </c>
      <c r="K25" s="78">
        <f t="shared" si="3"/>
        <v>0.9017857142857143</v>
      </c>
      <c r="L25" s="34">
        <v>5</v>
      </c>
      <c r="M25" s="34">
        <v>0</v>
      </c>
      <c r="N25" s="34">
        <v>17</v>
      </c>
      <c r="O25" s="74">
        <f t="shared" si="4"/>
        <v>22</v>
      </c>
      <c r="P25" s="78">
        <f t="shared" si="5"/>
        <v>9.8214285714285712E-2</v>
      </c>
      <c r="Q25" s="34">
        <v>53</v>
      </c>
      <c r="R25" s="34">
        <v>0</v>
      </c>
      <c r="S25" s="34">
        <v>82</v>
      </c>
      <c r="T25" s="75">
        <f t="shared" si="6"/>
        <v>135</v>
      </c>
      <c r="U25" s="119"/>
    </row>
    <row r="26" spans="1:21" ht="13.8" thickBot="1" x14ac:dyDescent="0.3">
      <c r="A26" s="168" t="s">
        <v>42</v>
      </c>
      <c r="B26" s="37">
        <v>122</v>
      </c>
      <c r="C26" s="8">
        <v>0</v>
      </c>
      <c r="D26" s="8">
        <v>454</v>
      </c>
      <c r="E26" s="13">
        <f t="shared" si="0"/>
        <v>576</v>
      </c>
      <c r="F26" s="109">
        <f t="shared" si="1"/>
        <v>3.7631809332166052E-3</v>
      </c>
      <c r="G26" s="34">
        <v>120</v>
      </c>
      <c r="H26" s="34">
        <v>0</v>
      </c>
      <c r="I26" s="34">
        <v>396</v>
      </c>
      <c r="J26" s="18">
        <f t="shared" si="2"/>
        <v>516</v>
      </c>
      <c r="K26" s="78">
        <f t="shared" si="3"/>
        <v>0.89583333333333337</v>
      </c>
      <c r="L26" s="34">
        <v>2</v>
      </c>
      <c r="M26" s="34">
        <v>0</v>
      </c>
      <c r="N26" s="34">
        <v>58</v>
      </c>
      <c r="O26" s="74">
        <f t="shared" si="4"/>
        <v>60</v>
      </c>
      <c r="P26" s="78">
        <f t="shared" si="5"/>
        <v>0.10416666666666667</v>
      </c>
      <c r="Q26" s="34">
        <v>0</v>
      </c>
      <c r="R26" s="34">
        <v>0</v>
      </c>
      <c r="S26" s="34">
        <v>1784</v>
      </c>
      <c r="T26" s="75">
        <f t="shared" si="6"/>
        <v>1784</v>
      </c>
      <c r="U26" s="119"/>
    </row>
    <row r="27" spans="1:21" ht="13.8" thickBot="1" x14ac:dyDescent="0.3">
      <c r="A27" s="168" t="s">
        <v>43</v>
      </c>
      <c r="B27" s="37">
        <v>53</v>
      </c>
      <c r="C27" s="8">
        <v>0</v>
      </c>
      <c r="D27" s="8">
        <v>258</v>
      </c>
      <c r="E27" s="13">
        <f t="shared" si="0"/>
        <v>311</v>
      </c>
      <c r="F27" s="109">
        <f t="shared" si="1"/>
        <v>2.0318563719277155E-3</v>
      </c>
      <c r="G27" s="34">
        <v>53</v>
      </c>
      <c r="H27" s="34">
        <v>0</v>
      </c>
      <c r="I27" s="34">
        <v>220</v>
      </c>
      <c r="J27" s="18">
        <f t="shared" si="2"/>
        <v>273</v>
      </c>
      <c r="K27" s="78">
        <f t="shared" si="3"/>
        <v>0.87781350482315113</v>
      </c>
      <c r="L27" s="34">
        <v>0</v>
      </c>
      <c r="M27" s="34">
        <v>0</v>
      </c>
      <c r="N27" s="34">
        <v>38</v>
      </c>
      <c r="O27" s="74">
        <f t="shared" si="4"/>
        <v>38</v>
      </c>
      <c r="P27" s="78">
        <f t="shared" si="5"/>
        <v>0.12218649517684887</v>
      </c>
      <c r="Q27" s="34">
        <v>0</v>
      </c>
      <c r="R27" s="34">
        <v>0</v>
      </c>
      <c r="S27" s="34">
        <v>57</v>
      </c>
      <c r="T27" s="75">
        <f t="shared" si="6"/>
        <v>57</v>
      </c>
      <c r="U27" s="119"/>
    </row>
    <row r="28" spans="1:21" ht="13.8" thickBot="1" x14ac:dyDescent="0.3">
      <c r="A28" s="168" t="s">
        <v>44</v>
      </c>
      <c r="B28" s="37">
        <v>101</v>
      </c>
      <c r="C28" s="8">
        <v>0</v>
      </c>
      <c r="D28" s="8">
        <v>434</v>
      </c>
      <c r="E28" s="13">
        <f t="shared" si="0"/>
        <v>535</v>
      </c>
      <c r="F28" s="109">
        <f t="shared" si="1"/>
        <v>3.495315623734173E-3</v>
      </c>
      <c r="G28" s="34">
        <v>3</v>
      </c>
      <c r="H28" s="34">
        <v>0</v>
      </c>
      <c r="I28" s="34">
        <v>267</v>
      </c>
      <c r="J28" s="18">
        <f t="shared" si="2"/>
        <v>270</v>
      </c>
      <c r="K28" s="78">
        <f t="shared" si="3"/>
        <v>0.50467289719626163</v>
      </c>
      <c r="L28" s="34">
        <v>98</v>
      </c>
      <c r="M28" s="34">
        <v>0</v>
      </c>
      <c r="N28" s="34">
        <v>167</v>
      </c>
      <c r="O28" s="74">
        <f t="shared" si="4"/>
        <v>265</v>
      </c>
      <c r="P28" s="78">
        <f t="shared" si="5"/>
        <v>0.49532710280373832</v>
      </c>
      <c r="Q28" s="34">
        <v>1</v>
      </c>
      <c r="R28" s="34">
        <v>0</v>
      </c>
      <c r="S28" s="34">
        <v>138</v>
      </c>
      <c r="T28" s="75">
        <f t="shared" si="6"/>
        <v>139</v>
      </c>
      <c r="U28" s="119"/>
    </row>
    <row r="29" spans="1:21" ht="13.8" thickBot="1" x14ac:dyDescent="0.3">
      <c r="A29" s="168" t="s">
        <v>45</v>
      </c>
      <c r="B29" s="37">
        <v>2</v>
      </c>
      <c r="C29" s="8">
        <v>0</v>
      </c>
      <c r="D29" s="8">
        <v>20</v>
      </c>
      <c r="E29" s="13">
        <f t="shared" si="0"/>
        <v>22</v>
      </c>
      <c r="F29" s="109">
        <f t="shared" si="1"/>
        <v>1.4373260508813423E-4</v>
      </c>
      <c r="G29" s="34">
        <v>2</v>
      </c>
      <c r="H29" s="34">
        <v>0</v>
      </c>
      <c r="I29" s="34">
        <v>4</v>
      </c>
      <c r="J29" s="18">
        <f t="shared" si="2"/>
        <v>6</v>
      </c>
      <c r="K29" s="78">
        <f t="shared" si="3"/>
        <v>0.27272727272727271</v>
      </c>
      <c r="L29" s="34">
        <v>0</v>
      </c>
      <c r="M29" s="34">
        <v>0</v>
      </c>
      <c r="N29" s="34">
        <v>16</v>
      </c>
      <c r="O29" s="74">
        <f t="shared" si="4"/>
        <v>16</v>
      </c>
      <c r="P29" s="78">
        <f t="shared" si="5"/>
        <v>0.72727272727272729</v>
      </c>
      <c r="Q29" s="34">
        <v>29</v>
      </c>
      <c r="R29" s="34">
        <v>0</v>
      </c>
      <c r="S29" s="34">
        <v>14</v>
      </c>
      <c r="T29" s="75">
        <f t="shared" si="6"/>
        <v>43</v>
      </c>
      <c r="U29" s="119"/>
    </row>
    <row r="30" spans="1:21" ht="13.8" thickBot="1" x14ac:dyDescent="0.3">
      <c r="A30" s="168" t="s">
        <v>46</v>
      </c>
      <c r="B30" s="37">
        <v>454</v>
      </c>
      <c r="C30" s="8">
        <v>2781</v>
      </c>
      <c r="D30" s="8">
        <v>34985</v>
      </c>
      <c r="E30" s="13">
        <f t="shared" si="0"/>
        <v>38220</v>
      </c>
      <c r="F30" s="109">
        <f t="shared" si="1"/>
        <v>0.2497027348394768</v>
      </c>
      <c r="G30" s="34">
        <v>220</v>
      </c>
      <c r="H30" s="34">
        <v>202</v>
      </c>
      <c r="I30" s="34">
        <v>6406</v>
      </c>
      <c r="J30" s="18">
        <f t="shared" si="2"/>
        <v>6828</v>
      </c>
      <c r="K30" s="78">
        <f t="shared" si="3"/>
        <v>0.17864992150706435</v>
      </c>
      <c r="L30" s="34">
        <v>234</v>
      </c>
      <c r="M30" s="34">
        <v>2579</v>
      </c>
      <c r="N30" s="34">
        <v>28579</v>
      </c>
      <c r="O30" s="74">
        <f t="shared" si="4"/>
        <v>31392</v>
      </c>
      <c r="P30" s="78">
        <f t="shared" si="5"/>
        <v>0.82135007849293562</v>
      </c>
      <c r="Q30" s="34">
        <v>87</v>
      </c>
      <c r="R30" s="34">
        <v>2586</v>
      </c>
      <c r="S30" s="34">
        <v>32379</v>
      </c>
      <c r="T30" s="75">
        <f t="shared" si="6"/>
        <v>35052</v>
      </c>
      <c r="U30" s="119"/>
    </row>
    <row r="31" spans="1:21" ht="13.8" thickBot="1" x14ac:dyDescent="0.3">
      <c r="A31" s="168" t="s">
        <v>47</v>
      </c>
      <c r="B31" s="37">
        <v>0</v>
      </c>
      <c r="C31" s="8">
        <v>156</v>
      </c>
      <c r="D31" s="8">
        <v>337</v>
      </c>
      <c r="E31" s="13">
        <f t="shared" si="0"/>
        <v>493</v>
      </c>
      <c r="F31" s="109">
        <f t="shared" si="1"/>
        <v>3.2209170140204621E-3</v>
      </c>
      <c r="G31" s="34">
        <v>0</v>
      </c>
      <c r="H31" s="34">
        <v>0</v>
      </c>
      <c r="I31" s="34">
        <v>0</v>
      </c>
      <c r="J31" s="18">
        <f t="shared" si="2"/>
        <v>0</v>
      </c>
      <c r="K31" s="78">
        <f t="shared" si="3"/>
        <v>0</v>
      </c>
      <c r="L31" s="34">
        <v>0</v>
      </c>
      <c r="M31" s="34">
        <v>156</v>
      </c>
      <c r="N31" s="34">
        <v>337</v>
      </c>
      <c r="O31" s="74">
        <f t="shared" si="4"/>
        <v>493</v>
      </c>
      <c r="P31" s="78">
        <f t="shared" si="5"/>
        <v>1</v>
      </c>
      <c r="Q31" s="34">
        <v>47</v>
      </c>
      <c r="R31" s="34">
        <v>0</v>
      </c>
      <c r="S31" s="34">
        <v>359</v>
      </c>
      <c r="T31" s="75">
        <f t="shared" si="6"/>
        <v>406</v>
      </c>
      <c r="U31" s="119"/>
    </row>
    <row r="32" spans="1:21" ht="13.8" thickBot="1" x14ac:dyDescent="0.3">
      <c r="A32" s="168" t="s">
        <v>48</v>
      </c>
      <c r="B32" s="37">
        <v>22</v>
      </c>
      <c r="C32" s="8">
        <v>57</v>
      </c>
      <c r="D32" s="8">
        <v>1956</v>
      </c>
      <c r="E32" s="13">
        <f t="shared" si="0"/>
        <v>2035</v>
      </c>
      <c r="F32" s="109">
        <f t="shared" si="1"/>
        <v>1.3295265970652415E-2</v>
      </c>
      <c r="G32" s="34">
        <v>8</v>
      </c>
      <c r="H32" s="34">
        <v>7</v>
      </c>
      <c r="I32" s="34">
        <v>362</v>
      </c>
      <c r="J32" s="18">
        <f t="shared" si="2"/>
        <v>377</v>
      </c>
      <c r="K32" s="78">
        <f t="shared" si="3"/>
        <v>0.18525798525798526</v>
      </c>
      <c r="L32" s="34">
        <v>14</v>
      </c>
      <c r="M32" s="34">
        <v>50</v>
      </c>
      <c r="N32" s="34">
        <v>1594</v>
      </c>
      <c r="O32" s="74">
        <f t="shared" si="4"/>
        <v>1658</v>
      </c>
      <c r="P32" s="78">
        <f t="shared" si="5"/>
        <v>0.8147420147420148</v>
      </c>
      <c r="Q32" s="34">
        <v>4</v>
      </c>
      <c r="R32" s="34">
        <v>18</v>
      </c>
      <c r="S32" s="34">
        <v>586</v>
      </c>
      <c r="T32" s="75">
        <f t="shared" si="6"/>
        <v>608</v>
      </c>
      <c r="U32" s="119"/>
    </row>
    <row r="33" spans="1:21" ht="13.8" thickBot="1" x14ac:dyDescent="0.3">
      <c r="A33" s="168" t="s">
        <v>49</v>
      </c>
      <c r="B33" s="37">
        <v>310</v>
      </c>
      <c r="C33" s="8">
        <v>125</v>
      </c>
      <c r="D33" s="8">
        <v>1487</v>
      </c>
      <c r="E33" s="13">
        <f t="shared" si="0"/>
        <v>1922</v>
      </c>
      <c r="F33" s="109">
        <f t="shared" si="1"/>
        <v>1.2557003044517907E-2</v>
      </c>
      <c r="G33" s="34">
        <v>119</v>
      </c>
      <c r="H33" s="34">
        <v>125</v>
      </c>
      <c r="I33" s="34">
        <v>897</v>
      </c>
      <c r="J33" s="18">
        <f t="shared" si="2"/>
        <v>1141</v>
      </c>
      <c r="K33" s="78">
        <f t="shared" si="3"/>
        <v>0.59365244536940687</v>
      </c>
      <c r="L33" s="34">
        <v>191</v>
      </c>
      <c r="M33" s="34">
        <v>0</v>
      </c>
      <c r="N33" s="34">
        <v>590</v>
      </c>
      <c r="O33" s="74">
        <f t="shared" si="4"/>
        <v>781</v>
      </c>
      <c r="P33" s="78">
        <f t="shared" si="5"/>
        <v>0.40634755463059313</v>
      </c>
      <c r="Q33" s="34">
        <v>13</v>
      </c>
      <c r="R33" s="34">
        <v>2</v>
      </c>
      <c r="S33" s="34">
        <v>484</v>
      </c>
      <c r="T33" s="75">
        <f t="shared" si="6"/>
        <v>499</v>
      </c>
      <c r="U33" s="119"/>
    </row>
    <row r="34" spans="1:21" ht="13.8" thickBot="1" x14ac:dyDescent="0.3">
      <c r="A34" s="168" t="s">
        <v>50</v>
      </c>
      <c r="B34" s="37">
        <v>0</v>
      </c>
      <c r="C34" s="8">
        <v>0</v>
      </c>
      <c r="D34" s="8">
        <v>0</v>
      </c>
      <c r="E34" s="13">
        <f t="shared" si="0"/>
        <v>0</v>
      </c>
      <c r="F34" s="109">
        <f t="shared" si="1"/>
        <v>0</v>
      </c>
      <c r="G34" s="34">
        <v>0</v>
      </c>
      <c r="H34" s="34">
        <v>0</v>
      </c>
      <c r="I34" s="34">
        <v>0</v>
      </c>
      <c r="J34" s="18">
        <f t="shared" si="2"/>
        <v>0</v>
      </c>
      <c r="K34" s="78">
        <v>0</v>
      </c>
      <c r="L34" s="34">
        <v>0</v>
      </c>
      <c r="M34" s="34">
        <v>0</v>
      </c>
      <c r="N34" s="34">
        <v>0</v>
      </c>
      <c r="O34" s="74">
        <f t="shared" si="4"/>
        <v>0</v>
      </c>
      <c r="P34" s="78">
        <v>0</v>
      </c>
      <c r="Q34" s="34">
        <v>0</v>
      </c>
      <c r="R34" s="34">
        <v>0</v>
      </c>
      <c r="S34" s="34">
        <v>0</v>
      </c>
      <c r="T34" s="75">
        <f t="shared" si="6"/>
        <v>0</v>
      </c>
      <c r="U34" s="119"/>
    </row>
    <row r="35" spans="1:21" ht="13.8" thickBot="1" x14ac:dyDescent="0.3">
      <c r="A35" s="168" t="s">
        <v>51</v>
      </c>
      <c r="B35" s="37">
        <v>0</v>
      </c>
      <c r="C35" s="8">
        <v>0</v>
      </c>
      <c r="D35" s="8">
        <v>50</v>
      </c>
      <c r="E35" s="13">
        <f t="shared" si="0"/>
        <v>50</v>
      </c>
      <c r="F35" s="109">
        <f t="shared" si="1"/>
        <v>3.2666501156394139E-4</v>
      </c>
      <c r="G35" s="34">
        <v>0</v>
      </c>
      <c r="H35" s="34">
        <v>0</v>
      </c>
      <c r="I35" s="34">
        <v>0</v>
      </c>
      <c r="J35" s="18">
        <f t="shared" si="2"/>
        <v>0</v>
      </c>
      <c r="K35" s="78">
        <v>0</v>
      </c>
      <c r="L35" s="34">
        <v>0</v>
      </c>
      <c r="M35" s="34">
        <v>0</v>
      </c>
      <c r="N35" s="34">
        <v>50</v>
      </c>
      <c r="O35" s="74">
        <f t="shared" si="4"/>
        <v>50</v>
      </c>
      <c r="P35" s="78">
        <f t="shared" si="5"/>
        <v>1</v>
      </c>
      <c r="Q35" s="34">
        <v>0</v>
      </c>
      <c r="R35" s="34">
        <v>0</v>
      </c>
      <c r="S35" s="34">
        <v>70</v>
      </c>
      <c r="T35" s="75">
        <f t="shared" si="6"/>
        <v>70</v>
      </c>
      <c r="U35" s="119"/>
    </row>
    <row r="36" spans="1:21" ht="13.8" thickBot="1" x14ac:dyDescent="0.3">
      <c r="A36" s="188" t="s">
        <v>104</v>
      </c>
      <c r="B36" s="142">
        <f>SUM(B4:B35)</f>
        <v>2544</v>
      </c>
      <c r="C36" s="142">
        <f>SUM(C4:C35)</f>
        <v>17297</v>
      </c>
      <c r="D36" s="142">
        <f>SUM(D4:D35)</f>
        <v>133221</v>
      </c>
      <c r="E36" s="142">
        <f>SUM(E4:E35)</f>
        <v>153062</v>
      </c>
      <c r="F36" s="177">
        <v>1</v>
      </c>
      <c r="G36" s="142">
        <f t="shared" ref="G36:I36" si="7">SUM(G4:G35)</f>
        <v>1431</v>
      </c>
      <c r="H36" s="142">
        <f t="shared" si="7"/>
        <v>3956</v>
      </c>
      <c r="I36" s="142">
        <f t="shared" si="7"/>
        <v>50199</v>
      </c>
      <c r="J36" s="142">
        <f>SUM(J4:J35)</f>
        <v>55586</v>
      </c>
      <c r="K36" s="156"/>
      <c r="L36" s="142">
        <f>SUM(L4:L35)</f>
        <v>1113</v>
      </c>
      <c r="M36" s="142">
        <f>SUM(M4:M35)</f>
        <v>13341</v>
      </c>
      <c r="N36" s="142">
        <f>SUM(N4:N35)</f>
        <v>83022</v>
      </c>
      <c r="O36" s="142">
        <f>SUM(O4:O35)</f>
        <v>97476</v>
      </c>
      <c r="P36" s="156"/>
      <c r="Q36" s="142">
        <f t="shared" ref="Q36:S36" si="8">SUM(Q4:Q35)</f>
        <v>1282</v>
      </c>
      <c r="R36" s="142">
        <f t="shared" si="8"/>
        <v>13341</v>
      </c>
      <c r="S36" s="142">
        <f t="shared" si="8"/>
        <v>83252</v>
      </c>
      <c r="T36" s="142">
        <f>SUM(T4:T35)</f>
        <v>97875</v>
      </c>
      <c r="U36" s="119"/>
    </row>
  </sheetData>
  <sheetProtection algorithmName="SHA-512" hashValue="u+EBLgMiNR8J1eKmWJYA+0N77P/IHPc4c76cC3bgCF6991w2/rYJSVL/z8VKMo4fgyK2Blye+LNdqupMONBlFA==" saltValue="vrePsRMSZPkVKlf02KO9QA==" spinCount="100000" sort="0" autoFilter="0"/>
  <autoFilter ref="A3:T3" xr:uid="{00000000-0009-0000-0000-00000E000000}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-0.749992370372631"/>
  </sheetPr>
  <dimension ref="A1:CN42"/>
  <sheetViews>
    <sheetView zoomScale="96" zoomScaleNormal="96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CJ31" sqref="CJ31"/>
    </sheetView>
  </sheetViews>
  <sheetFormatPr baseColWidth="10" defaultColWidth="11.44140625" defaultRowHeight="14.4" x14ac:dyDescent="0.3"/>
  <cols>
    <col min="1" max="1" width="25.33203125" style="52" bestFit="1" customWidth="1"/>
  </cols>
  <sheetData>
    <row r="1" spans="1:92" ht="55.5" customHeight="1" thickBot="1" x14ac:dyDescent="0.35">
      <c r="E1" s="251" t="s">
        <v>105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2" spans="1:92" x14ac:dyDescent="0.3">
      <c r="A2" s="189" t="s">
        <v>54</v>
      </c>
      <c r="B2" s="189" t="s">
        <v>20</v>
      </c>
      <c r="C2" s="244" t="s">
        <v>21</v>
      </c>
      <c r="D2" s="245"/>
      <c r="E2" s="246"/>
      <c r="F2" s="244" t="s">
        <v>22</v>
      </c>
      <c r="G2" s="245"/>
      <c r="H2" s="246"/>
      <c r="I2" s="244" t="s">
        <v>23</v>
      </c>
      <c r="J2" s="245"/>
      <c r="K2" s="246"/>
      <c r="L2" s="244" t="s">
        <v>55</v>
      </c>
      <c r="M2" s="245"/>
      <c r="N2" s="246"/>
      <c r="O2" s="244" t="s">
        <v>25</v>
      </c>
      <c r="P2" s="245"/>
      <c r="Q2" s="246"/>
      <c r="R2" s="244" t="s">
        <v>26</v>
      </c>
      <c r="S2" s="245"/>
      <c r="T2" s="246"/>
      <c r="U2" s="244" t="s">
        <v>27</v>
      </c>
      <c r="V2" s="245"/>
      <c r="W2" s="246"/>
      <c r="X2" s="244" t="s">
        <v>28</v>
      </c>
      <c r="Y2" s="245"/>
      <c r="Z2" s="246"/>
      <c r="AA2" s="244" t="s">
        <v>29</v>
      </c>
      <c r="AB2" s="245"/>
      <c r="AC2" s="246"/>
      <c r="AD2" s="244" t="s">
        <v>30</v>
      </c>
      <c r="AE2" s="245"/>
      <c r="AF2" s="246"/>
      <c r="AG2" s="244" t="s">
        <v>31</v>
      </c>
      <c r="AH2" s="245"/>
      <c r="AI2" s="246"/>
      <c r="AJ2" s="189" t="s">
        <v>32</v>
      </c>
      <c r="AK2" s="244" t="s">
        <v>33</v>
      </c>
      <c r="AL2" s="245"/>
      <c r="AM2" s="246"/>
      <c r="AN2" s="244" t="s">
        <v>34</v>
      </c>
      <c r="AO2" s="245"/>
      <c r="AP2" s="246"/>
      <c r="AQ2" s="244" t="s">
        <v>35</v>
      </c>
      <c r="AR2" s="246"/>
      <c r="AS2" s="244" t="s">
        <v>36</v>
      </c>
      <c r="AT2" s="245"/>
      <c r="AU2" s="246"/>
      <c r="AV2" s="244" t="s">
        <v>37</v>
      </c>
      <c r="AW2" s="245"/>
      <c r="AX2" s="246"/>
      <c r="AY2" s="244" t="s">
        <v>38</v>
      </c>
      <c r="AZ2" s="245"/>
      <c r="BA2" s="246"/>
      <c r="BB2" s="244" t="s">
        <v>39</v>
      </c>
      <c r="BC2" s="245"/>
      <c r="BD2" s="246"/>
      <c r="BE2" s="244" t="s">
        <v>40</v>
      </c>
      <c r="BF2" s="245"/>
      <c r="BG2" s="246"/>
      <c r="BH2" s="244" t="s">
        <v>41</v>
      </c>
      <c r="BI2" s="245"/>
      <c r="BJ2" s="246"/>
      <c r="BK2" s="244" t="s">
        <v>42</v>
      </c>
      <c r="BL2" s="245"/>
      <c r="BM2" s="246"/>
      <c r="BN2" s="244" t="s">
        <v>43</v>
      </c>
      <c r="BO2" s="245"/>
      <c r="BP2" s="246"/>
      <c r="BQ2" s="244" t="s">
        <v>44</v>
      </c>
      <c r="BR2" s="245"/>
      <c r="BS2" s="246"/>
      <c r="BT2" s="244" t="s">
        <v>45</v>
      </c>
      <c r="BU2" s="245"/>
      <c r="BV2" s="246"/>
      <c r="BW2" s="244" t="s">
        <v>46</v>
      </c>
      <c r="BX2" s="245"/>
      <c r="BY2" s="246"/>
      <c r="BZ2" s="244" t="s">
        <v>47</v>
      </c>
      <c r="CA2" s="245"/>
      <c r="CB2" s="246"/>
      <c r="CC2" s="244" t="s">
        <v>48</v>
      </c>
      <c r="CD2" s="245"/>
      <c r="CE2" s="246"/>
      <c r="CF2" s="244" t="s">
        <v>49</v>
      </c>
      <c r="CG2" s="245"/>
      <c r="CH2" s="246"/>
      <c r="CI2" s="244" t="s">
        <v>50</v>
      </c>
      <c r="CJ2" s="246"/>
      <c r="CK2" s="244" t="s">
        <v>51</v>
      </c>
      <c r="CL2" s="245"/>
      <c r="CM2" s="250"/>
      <c r="CN2" s="211" t="s">
        <v>57</v>
      </c>
    </row>
    <row r="3" spans="1:92" ht="15" thickBot="1" x14ac:dyDescent="0.35">
      <c r="A3" s="179" t="s">
        <v>58</v>
      </c>
      <c r="B3" s="111" t="s">
        <v>59</v>
      </c>
      <c r="C3" s="111" t="s">
        <v>60</v>
      </c>
      <c r="D3" s="111" t="s">
        <v>61</v>
      </c>
      <c r="E3" s="111" t="s">
        <v>59</v>
      </c>
      <c r="F3" s="111" t="s">
        <v>60</v>
      </c>
      <c r="G3" s="111" t="s">
        <v>61</v>
      </c>
      <c r="H3" s="111" t="s">
        <v>59</v>
      </c>
      <c r="I3" s="111" t="s">
        <v>60</v>
      </c>
      <c r="J3" s="111" t="s">
        <v>61</v>
      </c>
      <c r="K3" s="111" t="s">
        <v>59</v>
      </c>
      <c r="L3" s="111" t="s">
        <v>60</v>
      </c>
      <c r="M3" s="111" t="s">
        <v>61</v>
      </c>
      <c r="N3" s="111" t="s">
        <v>59</v>
      </c>
      <c r="O3" s="111" t="s">
        <v>60</v>
      </c>
      <c r="P3" s="111" t="s">
        <v>61</v>
      </c>
      <c r="Q3" s="111" t="s">
        <v>59</v>
      </c>
      <c r="R3" s="111" t="s">
        <v>60</v>
      </c>
      <c r="S3" s="111" t="s">
        <v>61</v>
      </c>
      <c r="T3" s="111" t="s">
        <v>59</v>
      </c>
      <c r="U3" s="111" t="s">
        <v>60</v>
      </c>
      <c r="V3" s="111" t="s">
        <v>61</v>
      </c>
      <c r="W3" s="111" t="s">
        <v>59</v>
      </c>
      <c r="X3" s="111" t="s">
        <v>60</v>
      </c>
      <c r="Y3" s="111" t="s">
        <v>61</v>
      </c>
      <c r="Z3" s="111" t="s">
        <v>59</v>
      </c>
      <c r="AA3" s="111" t="s">
        <v>60</v>
      </c>
      <c r="AB3" s="111" t="s">
        <v>61</v>
      </c>
      <c r="AC3" s="111" t="s">
        <v>59</v>
      </c>
      <c r="AD3" s="111" t="s">
        <v>60</v>
      </c>
      <c r="AE3" s="111" t="s">
        <v>61</v>
      </c>
      <c r="AF3" s="111" t="s">
        <v>59</v>
      </c>
      <c r="AG3" s="111" t="s">
        <v>60</v>
      </c>
      <c r="AH3" s="111" t="s">
        <v>61</v>
      </c>
      <c r="AI3" s="111" t="s">
        <v>59</v>
      </c>
      <c r="AJ3" s="111" t="s">
        <v>59</v>
      </c>
      <c r="AK3" s="111" t="s">
        <v>60</v>
      </c>
      <c r="AL3" s="111" t="s">
        <v>61</v>
      </c>
      <c r="AM3" s="111" t="s">
        <v>59</v>
      </c>
      <c r="AN3" s="111" t="s">
        <v>60</v>
      </c>
      <c r="AO3" s="111" t="s">
        <v>61</v>
      </c>
      <c r="AP3" s="111" t="s">
        <v>59</v>
      </c>
      <c r="AQ3" s="111" t="s">
        <v>61</v>
      </c>
      <c r="AR3" s="111" t="s">
        <v>59</v>
      </c>
      <c r="AS3" s="111" t="s">
        <v>60</v>
      </c>
      <c r="AT3" s="111" t="s">
        <v>61</v>
      </c>
      <c r="AU3" s="111" t="s">
        <v>59</v>
      </c>
      <c r="AV3" s="111" t="s">
        <v>60</v>
      </c>
      <c r="AW3" s="111" t="s">
        <v>61</v>
      </c>
      <c r="AX3" s="111" t="s">
        <v>59</v>
      </c>
      <c r="AY3" s="111" t="s">
        <v>60</v>
      </c>
      <c r="AZ3" s="111" t="s">
        <v>61</v>
      </c>
      <c r="BA3" s="111" t="s">
        <v>59</v>
      </c>
      <c r="BB3" s="111" t="s">
        <v>60</v>
      </c>
      <c r="BC3" s="111" t="s">
        <v>61</v>
      </c>
      <c r="BD3" s="111" t="s">
        <v>59</v>
      </c>
      <c r="BE3" s="111" t="s">
        <v>60</v>
      </c>
      <c r="BF3" s="111" t="s">
        <v>61</v>
      </c>
      <c r="BG3" s="111" t="s">
        <v>59</v>
      </c>
      <c r="BH3" s="111" t="s">
        <v>60</v>
      </c>
      <c r="BI3" s="111" t="s">
        <v>61</v>
      </c>
      <c r="BJ3" s="111" t="s">
        <v>59</v>
      </c>
      <c r="BK3" s="111" t="s">
        <v>60</v>
      </c>
      <c r="BL3" s="111" t="s">
        <v>61</v>
      </c>
      <c r="BM3" s="111" t="s">
        <v>59</v>
      </c>
      <c r="BN3" s="111" t="s">
        <v>60</v>
      </c>
      <c r="BO3" s="111" t="s">
        <v>61</v>
      </c>
      <c r="BP3" s="111" t="s">
        <v>59</v>
      </c>
      <c r="BQ3" s="111" t="s">
        <v>60</v>
      </c>
      <c r="BR3" s="111" t="s">
        <v>61</v>
      </c>
      <c r="BS3" s="111" t="s">
        <v>59</v>
      </c>
      <c r="BT3" s="111" t="s">
        <v>60</v>
      </c>
      <c r="BU3" s="111" t="s">
        <v>61</v>
      </c>
      <c r="BV3" s="111" t="s">
        <v>59</v>
      </c>
      <c r="BW3" s="111" t="s">
        <v>60</v>
      </c>
      <c r="BX3" s="111" t="s">
        <v>61</v>
      </c>
      <c r="BY3" s="111" t="s">
        <v>59</v>
      </c>
      <c r="BZ3" s="111" t="s">
        <v>60</v>
      </c>
      <c r="CA3" s="111" t="s">
        <v>61</v>
      </c>
      <c r="CB3" s="111" t="s">
        <v>59</v>
      </c>
      <c r="CC3" s="111" t="s">
        <v>60</v>
      </c>
      <c r="CD3" s="111" t="s">
        <v>61</v>
      </c>
      <c r="CE3" s="111" t="s">
        <v>59</v>
      </c>
      <c r="CF3" s="111" t="s">
        <v>60</v>
      </c>
      <c r="CG3" s="111" t="s">
        <v>61</v>
      </c>
      <c r="CH3" s="111" t="s">
        <v>59</v>
      </c>
      <c r="CI3" s="111" t="s">
        <v>60</v>
      </c>
      <c r="CJ3" s="111" t="s">
        <v>59</v>
      </c>
      <c r="CK3" s="111" t="s">
        <v>60</v>
      </c>
      <c r="CL3" s="111" t="s">
        <v>61</v>
      </c>
      <c r="CM3" s="111" t="s">
        <v>59</v>
      </c>
      <c r="CN3" s="212"/>
    </row>
    <row r="4" spans="1:92" x14ac:dyDescent="0.3">
      <c r="A4" s="182" t="s">
        <v>20</v>
      </c>
      <c r="B4" s="99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08">
        <f>SUM(B4:CM4)</f>
        <v>0</v>
      </c>
    </row>
    <row r="5" spans="1:92" x14ac:dyDescent="0.3">
      <c r="A5" s="182" t="s">
        <v>21</v>
      </c>
      <c r="B5" s="35">
        <v>0</v>
      </c>
      <c r="C5" s="99">
        <v>71</v>
      </c>
      <c r="D5" s="99">
        <v>0</v>
      </c>
      <c r="E5" s="99">
        <v>426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2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8</v>
      </c>
      <c r="U5" s="35">
        <v>0</v>
      </c>
      <c r="V5" s="35">
        <v>0</v>
      </c>
      <c r="W5" s="35">
        <v>6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0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39</v>
      </c>
      <c r="AN5" s="35">
        <v>0</v>
      </c>
      <c r="AO5" s="35">
        <v>0</v>
      </c>
      <c r="AP5" s="35">
        <v>15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41</v>
      </c>
      <c r="BE5" s="35">
        <v>0</v>
      </c>
      <c r="BF5" s="35">
        <v>0</v>
      </c>
      <c r="BG5" s="35">
        <v>0</v>
      </c>
      <c r="BH5" s="35">
        <v>0</v>
      </c>
      <c r="BI5" s="35">
        <v>0</v>
      </c>
      <c r="BJ5" s="35">
        <v>0</v>
      </c>
      <c r="BK5" s="35">
        <v>0</v>
      </c>
      <c r="BL5" s="35">
        <v>0</v>
      </c>
      <c r="BM5" s="35">
        <v>0</v>
      </c>
      <c r="BN5" s="35">
        <v>0</v>
      </c>
      <c r="BO5" s="35">
        <v>0</v>
      </c>
      <c r="BP5" s="35">
        <v>0</v>
      </c>
      <c r="BQ5" s="35">
        <v>0</v>
      </c>
      <c r="BR5" s="35">
        <v>0</v>
      </c>
      <c r="BS5" s="35">
        <v>0</v>
      </c>
      <c r="BT5" s="35">
        <v>0</v>
      </c>
      <c r="BU5" s="35">
        <v>0</v>
      </c>
      <c r="BV5" s="35">
        <v>0</v>
      </c>
      <c r="BW5" s="35">
        <v>0</v>
      </c>
      <c r="BX5" s="35">
        <v>0</v>
      </c>
      <c r="BY5" s="35">
        <v>7</v>
      </c>
      <c r="BZ5" s="35">
        <v>0</v>
      </c>
      <c r="CA5" s="35">
        <v>0</v>
      </c>
      <c r="CB5" s="35">
        <v>66</v>
      </c>
      <c r="CC5" s="35">
        <v>0</v>
      </c>
      <c r="CD5" s="35">
        <v>0</v>
      </c>
      <c r="CE5" s="35">
        <v>1</v>
      </c>
      <c r="CF5" s="35">
        <v>0</v>
      </c>
      <c r="CG5" s="35">
        <v>0</v>
      </c>
      <c r="CH5" s="35">
        <v>5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08">
        <f t="shared" ref="CN5:CN35" si="0">SUM(B5:CM5)</f>
        <v>687</v>
      </c>
    </row>
    <row r="6" spans="1:92" x14ac:dyDescent="0.3">
      <c r="A6" s="182" t="s">
        <v>22</v>
      </c>
      <c r="B6" s="35">
        <v>0</v>
      </c>
      <c r="C6" s="35">
        <v>0</v>
      </c>
      <c r="D6" s="35">
        <v>0</v>
      </c>
      <c r="E6" s="35">
        <v>0</v>
      </c>
      <c r="F6" s="99">
        <v>169</v>
      </c>
      <c r="G6" s="99">
        <v>0</v>
      </c>
      <c r="H6" s="99">
        <v>230</v>
      </c>
      <c r="I6" s="35">
        <v>0</v>
      </c>
      <c r="J6" s="35">
        <v>0</v>
      </c>
      <c r="K6" s="35">
        <v>67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1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08">
        <f t="shared" si="0"/>
        <v>467</v>
      </c>
    </row>
    <row r="7" spans="1:92" x14ac:dyDescent="0.3">
      <c r="A7" s="182" t="s">
        <v>23</v>
      </c>
      <c r="B7" s="35">
        <v>0</v>
      </c>
      <c r="C7" s="35">
        <v>0</v>
      </c>
      <c r="D7" s="35">
        <v>0</v>
      </c>
      <c r="E7" s="35">
        <v>17</v>
      </c>
      <c r="F7" s="35">
        <v>0</v>
      </c>
      <c r="G7" s="35">
        <v>0</v>
      </c>
      <c r="H7" s="35">
        <v>0</v>
      </c>
      <c r="I7" s="99">
        <v>0</v>
      </c>
      <c r="J7" s="99">
        <v>156</v>
      </c>
      <c r="K7" s="99">
        <v>88</v>
      </c>
      <c r="L7" s="35">
        <v>0</v>
      </c>
      <c r="M7" s="35">
        <v>0</v>
      </c>
      <c r="N7" s="35">
        <v>0</v>
      </c>
      <c r="O7" s="35">
        <v>0</v>
      </c>
      <c r="P7" s="35">
        <v>139</v>
      </c>
      <c r="Q7" s="35">
        <v>20</v>
      </c>
      <c r="R7" s="35">
        <v>0</v>
      </c>
      <c r="S7" s="35">
        <v>0</v>
      </c>
      <c r="T7" s="35">
        <v>1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730</v>
      </c>
      <c r="AI7" s="35">
        <v>0</v>
      </c>
      <c r="AJ7" s="35">
        <v>0</v>
      </c>
      <c r="AK7" s="35">
        <v>0</v>
      </c>
      <c r="AL7" s="35">
        <v>30</v>
      </c>
      <c r="AM7" s="35">
        <v>23</v>
      </c>
      <c r="AN7" s="35">
        <v>0</v>
      </c>
      <c r="AO7" s="35">
        <v>0</v>
      </c>
      <c r="AP7" s="35">
        <v>4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65</v>
      </c>
      <c r="BA7" s="35">
        <v>0</v>
      </c>
      <c r="BB7" s="35">
        <v>0</v>
      </c>
      <c r="BC7" s="35">
        <v>2094</v>
      </c>
      <c r="BD7" s="35">
        <v>1523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36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30</v>
      </c>
      <c r="BZ7" s="35">
        <v>0</v>
      </c>
      <c r="CA7" s="35">
        <v>152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08">
        <f t="shared" si="0"/>
        <v>5108</v>
      </c>
    </row>
    <row r="8" spans="1:92" x14ac:dyDescent="0.3">
      <c r="A8" s="182" t="s">
        <v>55</v>
      </c>
      <c r="B8" s="35">
        <v>0</v>
      </c>
      <c r="C8" s="35">
        <v>13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99">
        <v>0</v>
      </c>
      <c r="M8" s="99">
        <v>0</v>
      </c>
      <c r="N8" s="99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64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55</v>
      </c>
      <c r="AO8" s="35">
        <v>0</v>
      </c>
      <c r="AP8" s="35">
        <v>50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15</v>
      </c>
      <c r="AY8" s="35">
        <v>0</v>
      </c>
      <c r="AZ8" s="35">
        <v>0</v>
      </c>
      <c r="BA8" s="35">
        <v>0</v>
      </c>
      <c r="BB8" s="35">
        <v>74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114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10</v>
      </c>
      <c r="CD8" s="35">
        <v>0</v>
      </c>
      <c r="CE8" s="35">
        <v>0</v>
      </c>
      <c r="CF8" s="35">
        <v>48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08">
        <f t="shared" si="0"/>
        <v>443</v>
      </c>
    </row>
    <row r="9" spans="1:92" x14ac:dyDescent="0.3">
      <c r="A9" s="182" t="s">
        <v>25</v>
      </c>
      <c r="B9" s="35">
        <v>0</v>
      </c>
      <c r="C9" s="35">
        <v>0</v>
      </c>
      <c r="D9" s="35">
        <v>0</v>
      </c>
      <c r="E9" s="35">
        <v>10</v>
      </c>
      <c r="F9" s="35">
        <v>0</v>
      </c>
      <c r="G9" s="35">
        <v>0</v>
      </c>
      <c r="H9" s="35">
        <v>0</v>
      </c>
      <c r="I9" s="35">
        <v>15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99">
        <v>10</v>
      </c>
      <c r="P9" s="99">
        <v>0</v>
      </c>
      <c r="Q9" s="99">
        <v>184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96</v>
      </c>
      <c r="AJ9" s="35">
        <v>0</v>
      </c>
      <c r="AK9" s="35">
        <v>0</v>
      </c>
      <c r="AL9" s="35">
        <v>0</v>
      </c>
      <c r="AM9" s="35">
        <v>248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292</v>
      </c>
      <c r="BB9" s="35">
        <v>0</v>
      </c>
      <c r="BC9" s="35">
        <v>0</v>
      </c>
      <c r="BD9" s="35">
        <v>1052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59</v>
      </c>
      <c r="BZ9" s="35">
        <v>0</v>
      </c>
      <c r="CA9" s="35">
        <v>0</v>
      </c>
      <c r="CB9" s="35">
        <v>13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4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08">
        <f t="shared" si="0"/>
        <v>1983</v>
      </c>
    </row>
    <row r="10" spans="1:92" x14ac:dyDescent="0.3">
      <c r="A10" s="182" t="s">
        <v>26</v>
      </c>
      <c r="B10" s="35">
        <v>0</v>
      </c>
      <c r="C10" s="35">
        <v>0</v>
      </c>
      <c r="D10" s="35">
        <v>0</v>
      </c>
      <c r="E10" s="35">
        <v>3</v>
      </c>
      <c r="F10" s="35">
        <v>40</v>
      </c>
      <c r="G10" s="35">
        <v>0</v>
      </c>
      <c r="H10" s="35">
        <v>48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6</v>
      </c>
      <c r="O10" s="35">
        <v>0</v>
      </c>
      <c r="P10" s="35">
        <v>0</v>
      </c>
      <c r="Q10" s="35">
        <v>0</v>
      </c>
      <c r="R10" s="99">
        <v>166</v>
      </c>
      <c r="S10" s="99">
        <v>8</v>
      </c>
      <c r="T10" s="99">
        <v>4383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8</v>
      </c>
      <c r="AB10" s="35">
        <v>0</v>
      </c>
      <c r="AC10" s="35">
        <v>72</v>
      </c>
      <c r="AD10" s="35">
        <v>0</v>
      </c>
      <c r="AE10" s="35">
        <v>0</v>
      </c>
      <c r="AF10" s="35">
        <v>100</v>
      </c>
      <c r="AG10" s="35">
        <v>0</v>
      </c>
      <c r="AH10" s="35">
        <v>0</v>
      </c>
      <c r="AI10" s="35">
        <v>8</v>
      </c>
      <c r="AJ10" s="35">
        <v>0</v>
      </c>
      <c r="AK10" s="35">
        <v>0</v>
      </c>
      <c r="AL10" s="35">
        <v>0</v>
      </c>
      <c r="AM10" s="35">
        <v>0</v>
      </c>
      <c r="AN10" s="35">
        <v>39</v>
      </c>
      <c r="AO10" s="35">
        <v>0</v>
      </c>
      <c r="AP10" s="35">
        <v>322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66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91</v>
      </c>
      <c r="CF10" s="35">
        <v>0</v>
      </c>
      <c r="CG10" s="35">
        <v>0</v>
      </c>
      <c r="CH10" s="35">
        <v>21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08">
        <f t="shared" si="0"/>
        <v>5381</v>
      </c>
    </row>
    <row r="11" spans="1:92" x14ac:dyDescent="0.3">
      <c r="A11" s="182" t="s">
        <v>27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2</v>
      </c>
      <c r="U11" s="99">
        <v>0</v>
      </c>
      <c r="V11" s="99">
        <v>0</v>
      </c>
      <c r="W11" s="99">
        <v>261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94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6</v>
      </c>
      <c r="BT11" s="35">
        <v>0</v>
      </c>
      <c r="BU11" s="35">
        <v>0</v>
      </c>
      <c r="BV11" s="35">
        <v>0</v>
      </c>
      <c r="BW11" s="35">
        <v>0</v>
      </c>
      <c r="BX11" s="35">
        <v>0</v>
      </c>
      <c r="BY11" s="35">
        <v>21</v>
      </c>
      <c r="BZ11" s="35">
        <v>0</v>
      </c>
      <c r="CA11" s="35">
        <v>0</v>
      </c>
      <c r="CB11" s="35">
        <v>0</v>
      </c>
      <c r="CC11" s="35">
        <v>0</v>
      </c>
      <c r="CD11" s="35">
        <v>0</v>
      </c>
      <c r="CE11" s="35">
        <v>178</v>
      </c>
      <c r="CF11" s="35">
        <v>6</v>
      </c>
      <c r="CG11" s="35">
        <v>0</v>
      </c>
      <c r="CH11" s="35">
        <v>90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08">
        <f t="shared" si="0"/>
        <v>658</v>
      </c>
    </row>
    <row r="12" spans="1:92" x14ac:dyDescent="0.3">
      <c r="A12" s="182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140</v>
      </c>
      <c r="U12" s="35">
        <v>0</v>
      </c>
      <c r="V12" s="35">
        <v>0</v>
      </c>
      <c r="W12" s="35">
        <v>0</v>
      </c>
      <c r="X12" s="99">
        <v>0</v>
      </c>
      <c r="Y12" s="99">
        <v>0</v>
      </c>
      <c r="Z12" s="99">
        <v>372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448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4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22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2499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8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08">
        <f t="shared" si="0"/>
        <v>3493</v>
      </c>
    </row>
    <row r="13" spans="1:92" x14ac:dyDescent="0.3">
      <c r="A13" s="182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79</v>
      </c>
      <c r="U13" s="35">
        <v>0</v>
      </c>
      <c r="V13" s="35">
        <v>0</v>
      </c>
      <c r="W13" s="35">
        <v>8</v>
      </c>
      <c r="X13" s="35">
        <v>0</v>
      </c>
      <c r="Y13" s="35">
        <v>0</v>
      </c>
      <c r="Z13" s="35">
        <v>0</v>
      </c>
      <c r="AA13" s="99">
        <v>0</v>
      </c>
      <c r="AB13" s="99">
        <v>0</v>
      </c>
      <c r="AC13" s="99">
        <v>208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1</v>
      </c>
      <c r="AQ13" s="35">
        <v>0</v>
      </c>
      <c r="AR13" s="35">
        <v>0</v>
      </c>
      <c r="AS13" s="35">
        <v>0</v>
      </c>
      <c r="AT13" s="35">
        <v>0</v>
      </c>
      <c r="AU13" s="35">
        <v>10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106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15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08">
        <f t="shared" si="0"/>
        <v>427</v>
      </c>
    </row>
    <row r="14" spans="1:92" x14ac:dyDescent="0.3">
      <c r="A14" s="182" t="s">
        <v>30</v>
      </c>
      <c r="B14" s="35">
        <v>0</v>
      </c>
      <c r="C14" s="35">
        <v>0</v>
      </c>
      <c r="D14" s="35">
        <v>0</v>
      </c>
      <c r="E14" s="35">
        <v>2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943</v>
      </c>
      <c r="U14" s="35">
        <v>0</v>
      </c>
      <c r="V14" s="35">
        <v>0</v>
      </c>
      <c r="W14" s="35">
        <v>123</v>
      </c>
      <c r="X14" s="35">
        <v>0</v>
      </c>
      <c r="Y14" s="35">
        <v>0</v>
      </c>
      <c r="Z14" s="35">
        <v>18</v>
      </c>
      <c r="AA14" s="35">
        <v>0</v>
      </c>
      <c r="AB14" s="35">
        <v>0</v>
      </c>
      <c r="AC14" s="35">
        <v>0</v>
      </c>
      <c r="AD14" s="99">
        <v>0</v>
      </c>
      <c r="AE14" s="99">
        <v>0</v>
      </c>
      <c r="AF14" s="99">
        <v>1588</v>
      </c>
      <c r="AG14" s="35">
        <v>0</v>
      </c>
      <c r="AH14" s="35">
        <v>0</v>
      </c>
      <c r="AI14" s="35">
        <v>33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26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471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1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1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35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90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1</v>
      </c>
      <c r="CF14" s="35">
        <v>0</v>
      </c>
      <c r="CG14" s="35">
        <v>0</v>
      </c>
      <c r="CH14" s="35">
        <v>211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08">
        <f t="shared" si="0"/>
        <v>3543</v>
      </c>
    </row>
    <row r="15" spans="1:92" x14ac:dyDescent="0.3">
      <c r="A15" s="182" t="s">
        <v>31</v>
      </c>
      <c r="B15" s="35">
        <v>0</v>
      </c>
      <c r="C15" s="35">
        <v>0</v>
      </c>
      <c r="D15" s="35">
        <v>0</v>
      </c>
      <c r="E15" s="35">
        <v>23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25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99">
        <v>34</v>
      </c>
      <c r="AH15" s="99">
        <v>0</v>
      </c>
      <c r="AI15" s="99">
        <v>1433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10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5</v>
      </c>
      <c r="AZ15" s="35">
        <v>0</v>
      </c>
      <c r="BA15" s="35">
        <v>342</v>
      </c>
      <c r="BB15" s="35">
        <v>24</v>
      </c>
      <c r="BC15" s="35">
        <v>0</v>
      </c>
      <c r="BD15" s="35">
        <v>37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19</v>
      </c>
      <c r="BX15" s="35">
        <v>0</v>
      </c>
      <c r="BY15" s="35">
        <v>68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08">
        <f t="shared" si="0"/>
        <v>2020</v>
      </c>
    </row>
    <row r="16" spans="1:92" x14ac:dyDescent="0.3">
      <c r="A16" s="182" t="s">
        <v>32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99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08">
        <f t="shared" si="0"/>
        <v>0</v>
      </c>
    </row>
    <row r="17" spans="1:92" x14ac:dyDescent="0.3">
      <c r="A17" s="182" t="s">
        <v>33</v>
      </c>
      <c r="B17" s="35">
        <v>0</v>
      </c>
      <c r="C17" s="35">
        <v>0</v>
      </c>
      <c r="D17" s="35">
        <v>0</v>
      </c>
      <c r="E17" s="35">
        <v>19</v>
      </c>
      <c r="F17" s="35">
        <v>0</v>
      </c>
      <c r="G17" s="35">
        <v>0</v>
      </c>
      <c r="H17" s="35">
        <v>0</v>
      </c>
      <c r="I17" s="35">
        <v>18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5</v>
      </c>
      <c r="AJ17" s="35">
        <v>0</v>
      </c>
      <c r="AK17" s="99">
        <v>32</v>
      </c>
      <c r="AL17" s="99">
        <v>222</v>
      </c>
      <c r="AM17" s="99">
        <v>217</v>
      </c>
      <c r="AN17" s="35">
        <v>0</v>
      </c>
      <c r="AO17" s="35">
        <v>0</v>
      </c>
      <c r="AP17" s="35">
        <v>3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224</v>
      </c>
      <c r="BB17" s="35">
        <v>102</v>
      </c>
      <c r="BC17" s="35">
        <v>0</v>
      </c>
      <c r="BD17" s="35">
        <v>17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27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56</v>
      </c>
      <c r="BX17" s="35">
        <v>0</v>
      </c>
      <c r="BY17" s="35">
        <v>0</v>
      </c>
      <c r="BZ17" s="35">
        <v>0</v>
      </c>
      <c r="CA17" s="35">
        <v>4</v>
      </c>
      <c r="CB17" s="35">
        <v>228</v>
      </c>
      <c r="CC17" s="35">
        <v>0</v>
      </c>
      <c r="CD17" s="35">
        <v>0</v>
      </c>
      <c r="CE17" s="35">
        <v>4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08">
        <f t="shared" si="0"/>
        <v>1178</v>
      </c>
    </row>
    <row r="18" spans="1:92" x14ac:dyDescent="0.3">
      <c r="A18" s="182" t="s">
        <v>34</v>
      </c>
      <c r="B18" s="35">
        <v>0</v>
      </c>
      <c r="C18" s="35">
        <v>0</v>
      </c>
      <c r="D18" s="35">
        <v>0</v>
      </c>
      <c r="E18" s="35">
        <v>21</v>
      </c>
      <c r="F18" s="35">
        <v>0</v>
      </c>
      <c r="G18" s="35">
        <v>100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22</v>
      </c>
      <c r="O18" s="35">
        <v>0</v>
      </c>
      <c r="P18" s="35">
        <v>0</v>
      </c>
      <c r="Q18" s="35">
        <v>0</v>
      </c>
      <c r="R18" s="35">
        <v>18</v>
      </c>
      <c r="S18" s="35">
        <v>149</v>
      </c>
      <c r="T18" s="35">
        <v>2132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645</v>
      </c>
      <c r="AA18" s="35">
        <v>0</v>
      </c>
      <c r="AB18" s="35">
        <v>20</v>
      </c>
      <c r="AC18" s="35">
        <v>95</v>
      </c>
      <c r="AD18" s="35">
        <v>0</v>
      </c>
      <c r="AE18" s="35">
        <v>0</v>
      </c>
      <c r="AF18" s="35">
        <v>4</v>
      </c>
      <c r="AG18" s="35">
        <v>0</v>
      </c>
      <c r="AH18" s="35">
        <v>135</v>
      </c>
      <c r="AI18" s="35">
        <v>16</v>
      </c>
      <c r="AJ18" s="35">
        <v>0</v>
      </c>
      <c r="AK18" s="35">
        <v>0</v>
      </c>
      <c r="AL18" s="35">
        <v>0</v>
      </c>
      <c r="AM18" s="35">
        <v>0</v>
      </c>
      <c r="AN18" s="99">
        <v>283</v>
      </c>
      <c r="AO18" s="99">
        <v>3236</v>
      </c>
      <c r="AP18" s="99">
        <v>1359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2</v>
      </c>
      <c r="AY18" s="35">
        <v>0</v>
      </c>
      <c r="AZ18" s="35">
        <v>4317</v>
      </c>
      <c r="BA18" s="35">
        <v>150</v>
      </c>
      <c r="BB18" s="35">
        <v>0</v>
      </c>
      <c r="BC18" s="35">
        <v>0</v>
      </c>
      <c r="BD18" s="35">
        <v>110</v>
      </c>
      <c r="BE18" s="35">
        <v>0</v>
      </c>
      <c r="BF18" s="35">
        <v>171</v>
      </c>
      <c r="BG18" s="35">
        <v>175</v>
      </c>
      <c r="BH18" s="35">
        <v>0</v>
      </c>
      <c r="BI18" s="35">
        <v>0</v>
      </c>
      <c r="BJ18" s="35">
        <v>4</v>
      </c>
      <c r="BK18" s="35">
        <v>0</v>
      </c>
      <c r="BL18" s="35">
        <v>0</v>
      </c>
      <c r="BM18" s="35">
        <v>55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71</v>
      </c>
      <c r="BT18" s="35">
        <v>0</v>
      </c>
      <c r="BU18" s="35">
        <v>0</v>
      </c>
      <c r="BV18" s="35">
        <v>0</v>
      </c>
      <c r="BW18" s="35">
        <v>20</v>
      </c>
      <c r="BX18" s="35">
        <v>2579</v>
      </c>
      <c r="BY18" s="35">
        <v>3143</v>
      </c>
      <c r="BZ18" s="35">
        <v>0</v>
      </c>
      <c r="CA18" s="35">
        <v>0</v>
      </c>
      <c r="CB18" s="35">
        <v>0</v>
      </c>
      <c r="CC18" s="35">
        <v>4</v>
      </c>
      <c r="CD18" s="35">
        <v>50</v>
      </c>
      <c r="CE18" s="35">
        <v>494</v>
      </c>
      <c r="CF18" s="35">
        <v>40</v>
      </c>
      <c r="CG18" s="35">
        <v>0</v>
      </c>
      <c r="CH18" s="35">
        <v>11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08">
        <f t="shared" si="0"/>
        <v>19631</v>
      </c>
    </row>
    <row r="19" spans="1:92" x14ac:dyDescent="0.3">
      <c r="A19" s="182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99">
        <v>0</v>
      </c>
      <c r="AR19" s="99">
        <v>27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3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108">
        <f t="shared" si="0"/>
        <v>30</v>
      </c>
    </row>
    <row r="20" spans="1:92" x14ac:dyDescent="0.3">
      <c r="A20" s="182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2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3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99">
        <v>0</v>
      </c>
      <c r="AT20" s="99">
        <v>0</v>
      </c>
      <c r="AU20" s="99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1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3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4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08">
        <f t="shared" si="0"/>
        <v>13</v>
      </c>
    </row>
    <row r="21" spans="1:92" x14ac:dyDescent="0.3">
      <c r="A21" s="182" t="s">
        <v>37</v>
      </c>
      <c r="B21" s="35">
        <v>0</v>
      </c>
      <c r="C21" s="35">
        <v>0</v>
      </c>
      <c r="D21" s="35">
        <v>0</v>
      </c>
      <c r="E21" s="35">
        <v>5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70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22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10</v>
      </c>
      <c r="AG21" s="35">
        <v>0</v>
      </c>
      <c r="AH21" s="35">
        <v>0</v>
      </c>
      <c r="AI21" s="35">
        <v>5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13</v>
      </c>
      <c r="AQ21" s="35">
        <v>0</v>
      </c>
      <c r="AR21" s="35">
        <v>0</v>
      </c>
      <c r="AS21" s="35">
        <v>0</v>
      </c>
      <c r="AT21" s="35">
        <v>0</v>
      </c>
      <c r="AU21" s="35">
        <v>5</v>
      </c>
      <c r="AV21" s="99">
        <v>0</v>
      </c>
      <c r="AW21" s="99">
        <v>0</v>
      </c>
      <c r="AX21" s="99">
        <v>413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49</v>
      </c>
      <c r="BH21" s="35">
        <v>0</v>
      </c>
      <c r="BI21" s="35">
        <v>0</v>
      </c>
      <c r="BJ21" s="35">
        <v>1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28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145</v>
      </c>
      <c r="CF21" s="35">
        <v>0</v>
      </c>
      <c r="CG21" s="35">
        <v>0</v>
      </c>
      <c r="CH21" s="35">
        <v>3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08">
        <f t="shared" si="0"/>
        <v>769</v>
      </c>
    </row>
    <row r="22" spans="1:92" x14ac:dyDescent="0.3">
      <c r="A22" s="182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18</v>
      </c>
      <c r="AH22" s="35">
        <v>0</v>
      </c>
      <c r="AI22" s="35">
        <v>22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99">
        <v>11</v>
      </c>
      <c r="AZ22" s="99">
        <v>0</v>
      </c>
      <c r="BA22" s="99">
        <v>4166</v>
      </c>
      <c r="BB22" s="35">
        <v>5</v>
      </c>
      <c r="BC22" s="35">
        <v>0</v>
      </c>
      <c r="BD22" s="35">
        <v>120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16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34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08">
        <f t="shared" si="0"/>
        <v>4392</v>
      </c>
    </row>
    <row r="23" spans="1:92" x14ac:dyDescent="0.3">
      <c r="A23" s="182" t="s">
        <v>39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38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840</v>
      </c>
      <c r="R23" s="35">
        <v>0</v>
      </c>
      <c r="S23" s="35">
        <v>0</v>
      </c>
      <c r="T23" s="35">
        <v>31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5</v>
      </c>
      <c r="AH23" s="35">
        <v>0</v>
      </c>
      <c r="AI23" s="35">
        <v>554</v>
      </c>
      <c r="AJ23" s="35">
        <v>0</v>
      </c>
      <c r="AK23" s="35">
        <v>0</v>
      </c>
      <c r="AL23" s="35">
        <v>0</v>
      </c>
      <c r="AM23" s="35">
        <v>24</v>
      </c>
      <c r="AN23" s="35">
        <v>0</v>
      </c>
      <c r="AO23" s="35">
        <v>0</v>
      </c>
      <c r="AP23" s="35">
        <v>1746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2222</v>
      </c>
      <c r="BB23" s="99">
        <v>84</v>
      </c>
      <c r="BC23" s="99">
        <v>0</v>
      </c>
      <c r="BD23" s="99">
        <v>25658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1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9</v>
      </c>
      <c r="BX23" s="35">
        <v>0</v>
      </c>
      <c r="BY23" s="35">
        <v>22383</v>
      </c>
      <c r="BZ23" s="35">
        <v>0</v>
      </c>
      <c r="CA23" s="35">
        <v>0</v>
      </c>
      <c r="CB23" s="35">
        <v>30</v>
      </c>
      <c r="CC23" s="35">
        <v>0</v>
      </c>
      <c r="CD23" s="35">
        <v>0</v>
      </c>
      <c r="CE23" s="35">
        <v>60</v>
      </c>
      <c r="CF23" s="35">
        <v>0</v>
      </c>
      <c r="CG23" s="35">
        <v>0</v>
      </c>
      <c r="CH23" s="35">
        <v>37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08">
        <f t="shared" si="0"/>
        <v>53722</v>
      </c>
    </row>
    <row r="24" spans="1:92" x14ac:dyDescent="0.3">
      <c r="A24" s="182" t="s">
        <v>40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3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1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30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99">
        <v>0</v>
      </c>
      <c r="BF24" s="99">
        <v>0</v>
      </c>
      <c r="BG24" s="99">
        <v>478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49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43</v>
      </c>
      <c r="CF24" s="35">
        <v>0</v>
      </c>
      <c r="CG24" s="35">
        <v>0</v>
      </c>
      <c r="CH24" s="35">
        <v>8</v>
      </c>
      <c r="CI24" s="35">
        <v>0</v>
      </c>
      <c r="CJ24" s="35">
        <v>0</v>
      </c>
      <c r="CK24" s="35">
        <v>0</v>
      </c>
      <c r="CL24" s="35">
        <v>0</v>
      </c>
      <c r="CM24" s="35">
        <v>50</v>
      </c>
      <c r="CN24" s="108">
        <f t="shared" si="0"/>
        <v>662</v>
      </c>
    </row>
    <row r="25" spans="1:92" x14ac:dyDescent="0.3">
      <c r="A25" s="182" t="s">
        <v>41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40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12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12</v>
      </c>
      <c r="BE25" s="35">
        <v>0</v>
      </c>
      <c r="BF25" s="35">
        <v>0</v>
      </c>
      <c r="BG25" s="35">
        <v>0</v>
      </c>
      <c r="BH25" s="99">
        <v>46</v>
      </c>
      <c r="BI25" s="99">
        <v>0</v>
      </c>
      <c r="BJ25" s="99">
        <v>156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26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53</v>
      </c>
      <c r="CG25" s="35">
        <v>0</v>
      </c>
      <c r="CH25" s="35">
        <v>4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08">
        <f t="shared" si="0"/>
        <v>349</v>
      </c>
    </row>
    <row r="26" spans="1:92" x14ac:dyDescent="0.3">
      <c r="A26" s="182" t="s">
        <v>42</v>
      </c>
      <c r="B26" s="35">
        <v>0</v>
      </c>
      <c r="C26" s="35">
        <v>0</v>
      </c>
      <c r="D26" s="35">
        <v>0</v>
      </c>
      <c r="E26" s="35">
        <v>11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36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3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60</v>
      </c>
      <c r="BB26" s="35">
        <v>0</v>
      </c>
      <c r="BC26" s="35">
        <v>0</v>
      </c>
      <c r="BD26" s="35">
        <v>1661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99">
        <v>120</v>
      </c>
      <c r="BL26" s="99">
        <v>0</v>
      </c>
      <c r="BM26" s="99">
        <v>396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49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08">
        <f t="shared" si="0"/>
        <v>2336</v>
      </c>
    </row>
    <row r="27" spans="1:92" x14ac:dyDescent="0.3">
      <c r="A27" s="182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4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2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1</v>
      </c>
      <c r="BK27" s="35">
        <v>0</v>
      </c>
      <c r="BL27" s="35">
        <v>0</v>
      </c>
      <c r="BM27" s="35">
        <v>0</v>
      </c>
      <c r="BN27" s="99">
        <v>53</v>
      </c>
      <c r="BO27" s="99">
        <v>0</v>
      </c>
      <c r="BP27" s="99">
        <v>220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15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10</v>
      </c>
      <c r="CF27" s="35">
        <v>0</v>
      </c>
      <c r="CG27" s="35">
        <v>0</v>
      </c>
      <c r="CH27" s="35">
        <v>25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08">
        <f t="shared" si="0"/>
        <v>330</v>
      </c>
    </row>
    <row r="28" spans="1:92" x14ac:dyDescent="0.3">
      <c r="A28" s="182" t="s">
        <v>44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30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55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9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99">
        <v>3</v>
      </c>
      <c r="BR28" s="99">
        <v>0</v>
      </c>
      <c r="BS28" s="99">
        <v>267</v>
      </c>
      <c r="BT28" s="35">
        <v>0</v>
      </c>
      <c r="BU28" s="35">
        <v>0</v>
      </c>
      <c r="BV28" s="35">
        <v>2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1</v>
      </c>
      <c r="CF28" s="35">
        <v>1</v>
      </c>
      <c r="CG28" s="35">
        <v>0</v>
      </c>
      <c r="CH28" s="35">
        <v>5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08">
        <f t="shared" si="0"/>
        <v>373</v>
      </c>
    </row>
    <row r="29" spans="1:92" x14ac:dyDescent="0.3">
      <c r="A29" s="182" t="s">
        <v>45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10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155</v>
      </c>
      <c r="AI29" s="35">
        <v>545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1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0</v>
      </c>
      <c r="BT29" s="99">
        <v>2</v>
      </c>
      <c r="BU29" s="99">
        <v>0</v>
      </c>
      <c r="BV29" s="99">
        <v>4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29</v>
      </c>
      <c r="CG29" s="35">
        <v>0</v>
      </c>
      <c r="CH29" s="35">
        <v>3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08">
        <f t="shared" si="0"/>
        <v>749</v>
      </c>
    </row>
    <row r="30" spans="1:92" x14ac:dyDescent="0.3">
      <c r="A30" s="182" t="s">
        <v>46</v>
      </c>
      <c r="B30" s="35">
        <v>0</v>
      </c>
      <c r="C30" s="35">
        <v>0</v>
      </c>
      <c r="D30" s="35">
        <v>0</v>
      </c>
      <c r="E30" s="35">
        <v>841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27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107</v>
      </c>
      <c r="R30" s="35">
        <v>0</v>
      </c>
      <c r="S30" s="35">
        <v>0</v>
      </c>
      <c r="T30" s="35">
        <v>8</v>
      </c>
      <c r="U30" s="35">
        <v>0</v>
      </c>
      <c r="V30" s="35">
        <v>0</v>
      </c>
      <c r="W30" s="35">
        <v>122</v>
      </c>
      <c r="X30" s="35">
        <v>0</v>
      </c>
      <c r="Y30" s="35">
        <v>0</v>
      </c>
      <c r="Z30" s="35">
        <v>569</v>
      </c>
      <c r="AA30" s="35">
        <v>0</v>
      </c>
      <c r="AB30" s="35">
        <v>0</v>
      </c>
      <c r="AC30" s="35">
        <v>90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1</v>
      </c>
      <c r="AJ30" s="35">
        <v>0</v>
      </c>
      <c r="AK30" s="35">
        <v>0</v>
      </c>
      <c r="AL30" s="35">
        <v>0</v>
      </c>
      <c r="AM30" s="35">
        <v>3</v>
      </c>
      <c r="AN30" s="35">
        <v>15</v>
      </c>
      <c r="AO30" s="35">
        <v>0</v>
      </c>
      <c r="AP30" s="35">
        <v>92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120</v>
      </c>
      <c r="AY30" s="35">
        <v>0</v>
      </c>
      <c r="AZ30" s="35">
        <v>91</v>
      </c>
      <c r="BA30" s="35">
        <v>299</v>
      </c>
      <c r="BB30" s="35">
        <v>60</v>
      </c>
      <c r="BC30" s="35">
        <v>2340</v>
      </c>
      <c r="BD30" s="35">
        <v>28953</v>
      </c>
      <c r="BE30" s="35">
        <v>0</v>
      </c>
      <c r="BF30" s="35">
        <v>0</v>
      </c>
      <c r="BG30" s="35">
        <v>44</v>
      </c>
      <c r="BH30" s="35">
        <v>0</v>
      </c>
      <c r="BI30" s="35">
        <v>0</v>
      </c>
      <c r="BJ30" s="35">
        <v>0</v>
      </c>
      <c r="BK30" s="35">
        <v>2</v>
      </c>
      <c r="BL30" s="35">
        <v>0</v>
      </c>
      <c r="BM30" s="35">
        <v>3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99">
        <v>220</v>
      </c>
      <c r="BX30" s="99">
        <v>202</v>
      </c>
      <c r="BY30" s="99">
        <v>6406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442</v>
      </c>
      <c r="CF30" s="35">
        <v>10</v>
      </c>
      <c r="CG30" s="35">
        <v>0</v>
      </c>
      <c r="CH30" s="35">
        <v>114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08">
        <f t="shared" si="0"/>
        <v>41181</v>
      </c>
    </row>
    <row r="31" spans="1:92" x14ac:dyDescent="0.3">
      <c r="A31" s="182" t="s">
        <v>47</v>
      </c>
      <c r="B31" s="35">
        <v>0</v>
      </c>
      <c r="C31" s="35">
        <v>0</v>
      </c>
      <c r="D31" s="35">
        <v>0</v>
      </c>
      <c r="E31" s="35">
        <v>25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20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45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27</v>
      </c>
      <c r="AL31" s="35">
        <v>0</v>
      </c>
      <c r="AM31" s="35">
        <v>190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20</v>
      </c>
      <c r="BC31" s="35">
        <v>0</v>
      </c>
      <c r="BD31" s="35">
        <v>77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1</v>
      </c>
      <c r="BZ31" s="99">
        <v>0</v>
      </c>
      <c r="CA31" s="99">
        <v>0</v>
      </c>
      <c r="CB31" s="99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08">
        <f t="shared" si="0"/>
        <v>405</v>
      </c>
    </row>
    <row r="32" spans="1:92" x14ac:dyDescent="0.3">
      <c r="A32" s="182" t="s">
        <v>48</v>
      </c>
      <c r="B32" s="35">
        <v>0</v>
      </c>
      <c r="C32" s="35">
        <v>0</v>
      </c>
      <c r="D32" s="35">
        <v>0</v>
      </c>
      <c r="E32" s="35">
        <v>9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70</v>
      </c>
      <c r="U32" s="35">
        <v>0</v>
      </c>
      <c r="V32" s="35">
        <v>0</v>
      </c>
      <c r="W32" s="35">
        <v>6</v>
      </c>
      <c r="X32" s="35">
        <v>0</v>
      </c>
      <c r="Y32" s="35">
        <v>0</v>
      </c>
      <c r="Z32" s="35">
        <v>4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75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338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18</v>
      </c>
      <c r="BG32" s="35">
        <v>60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17</v>
      </c>
      <c r="BZ32" s="35">
        <v>0</v>
      </c>
      <c r="CA32" s="35">
        <v>0</v>
      </c>
      <c r="CB32" s="35">
        <v>0</v>
      </c>
      <c r="CC32" s="99">
        <v>8</v>
      </c>
      <c r="CD32" s="99">
        <v>7</v>
      </c>
      <c r="CE32" s="99">
        <v>362</v>
      </c>
      <c r="CF32" s="35">
        <v>4</v>
      </c>
      <c r="CG32" s="35">
        <v>0</v>
      </c>
      <c r="CH32" s="35">
        <v>7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08">
        <f t="shared" si="0"/>
        <v>985</v>
      </c>
    </row>
    <row r="33" spans="1:92" x14ac:dyDescent="0.3">
      <c r="A33" s="182" t="s">
        <v>49</v>
      </c>
      <c r="B33" s="35">
        <v>0</v>
      </c>
      <c r="C33" s="35">
        <v>0</v>
      </c>
      <c r="D33" s="35">
        <v>0</v>
      </c>
      <c r="E33" s="35">
        <v>1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9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2</v>
      </c>
      <c r="AF33" s="35">
        <v>0</v>
      </c>
      <c r="AG33" s="35">
        <v>0</v>
      </c>
      <c r="AH33" s="35">
        <v>0</v>
      </c>
      <c r="AI33" s="35">
        <v>157</v>
      </c>
      <c r="AJ33" s="35">
        <v>0</v>
      </c>
      <c r="AK33" s="35">
        <v>0</v>
      </c>
      <c r="AL33" s="35">
        <v>0</v>
      </c>
      <c r="AM33" s="35">
        <v>0</v>
      </c>
      <c r="AN33" s="35">
        <v>8</v>
      </c>
      <c r="AO33" s="35">
        <v>0</v>
      </c>
      <c r="AP33" s="35">
        <v>46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28</v>
      </c>
      <c r="BE33" s="35">
        <v>0</v>
      </c>
      <c r="BF33" s="35">
        <v>0</v>
      </c>
      <c r="BG33" s="35">
        <v>0</v>
      </c>
      <c r="BH33" s="35">
        <v>5</v>
      </c>
      <c r="BI33" s="35">
        <v>0</v>
      </c>
      <c r="BJ33" s="35">
        <v>10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90</v>
      </c>
      <c r="BT33" s="35">
        <v>0</v>
      </c>
      <c r="BU33" s="35">
        <v>0</v>
      </c>
      <c r="BV33" s="35">
        <v>14</v>
      </c>
      <c r="BW33" s="35">
        <v>0</v>
      </c>
      <c r="BX33" s="35">
        <v>0</v>
      </c>
      <c r="BY33" s="35">
        <v>9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35">
        <v>120</v>
      </c>
      <c r="CF33" s="99">
        <v>119</v>
      </c>
      <c r="CG33" s="99">
        <v>125</v>
      </c>
      <c r="CH33" s="99">
        <v>897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08">
        <f t="shared" si="0"/>
        <v>1640</v>
      </c>
    </row>
    <row r="34" spans="1:92" x14ac:dyDescent="0.3">
      <c r="A34" s="182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99">
        <v>0</v>
      </c>
      <c r="CJ34" s="99">
        <v>0</v>
      </c>
      <c r="CK34" s="35">
        <v>0</v>
      </c>
      <c r="CL34" s="35">
        <v>0</v>
      </c>
      <c r="CM34" s="35">
        <v>0</v>
      </c>
      <c r="CN34" s="108">
        <f t="shared" si="0"/>
        <v>0</v>
      </c>
    </row>
    <row r="35" spans="1:92" x14ac:dyDescent="0.3">
      <c r="A35" s="182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70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99">
        <v>0</v>
      </c>
      <c r="CL35" s="99">
        <v>0</v>
      </c>
      <c r="CM35" s="99">
        <v>0</v>
      </c>
      <c r="CN35" s="108">
        <f t="shared" si="0"/>
        <v>70</v>
      </c>
    </row>
    <row r="36" spans="1:92" x14ac:dyDescent="0.3">
      <c r="A36" s="190" t="s">
        <v>57</v>
      </c>
      <c r="B36" s="190">
        <f>SUM(B4:B35)</f>
        <v>0</v>
      </c>
      <c r="C36" s="190">
        <f t="shared" ref="C36:BN36" si="1">SUM(C4:C35)</f>
        <v>84</v>
      </c>
      <c r="D36" s="190">
        <f t="shared" si="1"/>
        <v>0</v>
      </c>
      <c r="E36" s="190">
        <f t="shared" si="1"/>
        <v>1413</v>
      </c>
      <c r="F36" s="190">
        <f t="shared" si="1"/>
        <v>209</v>
      </c>
      <c r="G36" s="190">
        <f t="shared" si="1"/>
        <v>100</v>
      </c>
      <c r="H36" s="190">
        <f t="shared" si="1"/>
        <v>283</v>
      </c>
      <c r="I36" s="190">
        <f t="shared" si="1"/>
        <v>33</v>
      </c>
      <c r="J36" s="190">
        <f t="shared" si="1"/>
        <v>156</v>
      </c>
      <c r="K36" s="190">
        <f t="shared" si="1"/>
        <v>276</v>
      </c>
      <c r="L36" s="190">
        <f t="shared" si="1"/>
        <v>0</v>
      </c>
      <c r="M36" s="190">
        <f t="shared" si="1"/>
        <v>0</v>
      </c>
      <c r="N36" s="190">
        <f t="shared" si="1"/>
        <v>70</v>
      </c>
      <c r="O36" s="190">
        <f t="shared" si="1"/>
        <v>10</v>
      </c>
      <c r="P36" s="190">
        <f t="shared" si="1"/>
        <v>139</v>
      </c>
      <c r="Q36" s="190">
        <f t="shared" si="1"/>
        <v>1221</v>
      </c>
      <c r="R36" s="190">
        <f t="shared" si="1"/>
        <v>184</v>
      </c>
      <c r="S36" s="190">
        <f t="shared" si="1"/>
        <v>157</v>
      </c>
      <c r="T36" s="190">
        <f t="shared" si="1"/>
        <v>7939</v>
      </c>
      <c r="U36" s="190">
        <f t="shared" si="1"/>
        <v>0</v>
      </c>
      <c r="V36" s="190">
        <f t="shared" si="1"/>
        <v>0</v>
      </c>
      <c r="W36" s="190">
        <f t="shared" si="1"/>
        <v>535</v>
      </c>
      <c r="X36" s="190">
        <f t="shared" si="1"/>
        <v>0</v>
      </c>
      <c r="Y36" s="190">
        <f t="shared" si="1"/>
        <v>0</v>
      </c>
      <c r="Z36" s="190">
        <f t="shared" si="1"/>
        <v>1670</v>
      </c>
      <c r="AA36" s="190">
        <f t="shared" si="1"/>
        <v>8</v>
      </c>
      <c r="AB36" s="190">
        <f t="shared" si="1"/>
        <v>20</v>
      </c>
      <c r="AC36" s="190">
        <f t="shared" si="1"/>
        <v>547</v>
      </c>
      <c r="AD36" s="190">
        <f t="shared" si="1"/>
        <v>0</v>
      </c>
      <c r="AE36" s="190">
        <f t="shared" si="1"/>
        <v>2</v>
      </c>
      <c r="AF36" s="190">
        <f t="shared" si="1"/>
        <v>1757</v>
      </c>
      <c r="AG36" s="190">
        <f t="shared" si="1"/>
        <v>57</v>
      </c>
      <c r="AH36" s="190">
        <f t="shared" si="1"/>
        <v>1020</v>
      </c>
      <c r="AI36" s="190">
        <f t="shared" si="1"/>
        <v>2950</v>
      </c>
      <c r="AJ36" s="190">
        <f t="shared" si="1"/>
        <v>0</v>
      </c>
      <c r="AK36" s="190">
        <f t="shared" si="1"/>
        <v>59</v>
      </c>
      <c r="AL36" s="190">
        <f t="shared" si="1"/>
        <v>252</v>
      </c>
      <c r="AM36" s="190">
        <f t="shared" si="1"/>
        <v>744</v>
      </c>
      <c r="AN36" s="190">
        <f t="shared" si="1"/>
        <v>400</v>
      </c>
      <c r="AO36" s="190">
        <f t="shared" si="1"/>
        <v>3236</v>
      </c>
      <c r="AP36" s="190">
        <f t="shared" si="1"/>
        <v>4612</v>
      </c>
      <c r="AQ36" s="190">
        <f t="shared" si="1"/>
        <v>0</v>
      </c>
      <c r="AR36" s="190">
        <f t="shared" si="1"/>
        <v>27</v>
      </c>
      <c r="AS36" s="190">
        <f t="shared" si="1"/>
        <v>0</v>
      </c>
      <c r="AT36" s="190">
        <f t="shared" si="1"/>
        <v>0</v>
      </c>
      <c r="AU36" s="190">
        <f t="shared" si="1"/>
        <v>15</v>
      </c>
      <c r="AV36" s="190">
        <f t="shared" si="1"/>
        <v>0</v>
      </c>
      <c r="AW36" s="190">
        <f t="shared" si="1"/>
        <v>0</v>
      </c>
      <c r="AX36" s="190">
        <f t="shared" si="1"/>
        <v>1025</v>
      </c>
      <c r="AY36" s="190">
        <f t="shared" si="1"/>
        <v>16</v>
      </c>
      <c r="AZ36" s="190">
        <f t="shared" si="1"/>
        <v>4473</v>
      </c>
      <c r="BA36" s="190">
        <f t="shared" si="1"/>
        <v>7755</v>
      </c>
      <c r="BB36" s="190">
        <f t="shared" si="1"/>
        <v>369</v>
      </c>
      <c r="BC36" s="190">
        <f t="shared" si="1"/>
        <v>4434</v>
      </c>
      <c r="BD36" s="190">
        <f t="shared" si="1"/>
        <v>59290</v>
      </c>
      <c r="BE36" s="190">
        <f t="shared" si="1"/>
        <v>0</v>
      </c>
      <c r="BF36" s="190">
        <f t="shared" si="1"/>
        <v>189</v>
      </c>
      <c r="BG36" s="190">
        <f t="shared" si="1"/>
        <v>938</v>
      </c>
      <c r="BH36" s="190">
        <f t="shared" si="1"/>
        <v>51</v>
      </c>
      <c r="BI36" s="190">
        <f t="shared" si="1"/>
        <v>0</v>
      </c>
      <c r="BJ36" s="190">
        <f t="shared" si="1"/>
        <v>173</v>
      </c>
      <c r="BK36" s="190">
        <f t="shared" si="1"/>
        <v>122</v>
      </c>
      <c r="BL36" s="190">
        <f t="shared" si="1"/>
        <v>0</v>
      </c>
      <c r="BM36" s="190">
        <f t="shared" si="1"/>
        <v>454</v>
      </c>
      <c r="BN36" s="190">
        <f t="shared" si="1"/>
        <v>53</v>
      </c>
      <c r="BO36" s="190">
        <f t="shared" ref="BO36:CM36" si="2">SUM(BO4:BO35)</f>
        <v>0</v>
      </c>
      <c r="BP36" s="190">
        <f t="shared" si="2"/>
        <v>221</v>
      </c>
      <c r="BQ36" s="190">
        <f t="shared" si="2"/>
        <v>101</v>
      </c>
      <c r="BR36" s="190">
        <f t="shared" si="2"/>
        <v>0</v>
      </c>
      <c r="BS36" s="190">
        <f t="shared" si="2"/>
        <v>434</v>
      </c>
      <c r="BT36" s="190">
        <f t="shared" si="2"/>
        <v>2</v>
      </c>
      <c r="BU36" s="190">
        <f t="shared" si="2"/>
        <v>0</v>
      </c>
      <c r="BV36" s="190">
        <f t="shared" si="2"/>
        <v>20</v>
      </c>
      <c r="BW36" s="190">
        <f t="shared" si="2"/>
        <v>454</v>
      </c>
      <c r="BX36" s="190">
        <f t="shared" si="2"/>
        <v>2781</v>
      </c>
      <c r="BY36" s="190">
        <f t="shared" si="2"/>
        <v>34985</v>
      </c>
      <c r="BZ36" s="190">
        <f t="shared" si="2"/>
        <v>0</v>
      </c>
      <c r="CA36" s="190">
        <f t="shared" si="2"/>
        <v>156</v>
      </c>
      <c r="CB36" s="190">
        <f t="shared" si="2"/>
        <v>337</v>
      </c>
      <c r="CC36" s="190">
        <f t="shared" si="2"/>
        <v>22</v>
      </c>
      <c r="CD36" s="190">
        <f t="shared" si="2"/>
        <v>57</v>
      </c>
      <c r="CE36" s="190">
        <f t="shared" si="2"/>
        <v>1956</v>
      </c>
      <c r="CF36" s="190">
        <f t="shared" si="2"/>
        <v>310</v>
      </c>
      <c r="CG36" s="190">
        <f t="shared" si="2"/>
        <v>125</v>
      </c>
      <c r="CH36" s="190">
        <f t="shared" si="2"/>
        <v>1487</v>
      </c>
      <c r="CI36" s="190">
        <f t="shared" si="2"/>
        <v>0</v>
      </c>
      <c r="CJ36" s="190">
        <f t="shared" si="2"/>
        <v>0</v>
      </c>
      <c r="CK36" s="190">
        <f t="shared" si="2"/>
        <v>0</v>
      </c>
      <c r="CL36" s="190">
        <f t="shared" si="2"/>
        <v>0</v>
      </c>
      <c r="CM36" s="190">
        <f t="shared" si="2"/>
        <v>50</v>
      </c>
      <c r="CN36" s="190">
        <f>SUM(CN4:CN35)</f>
        <v>153025</v>
      </c>
    </row>
    <row r="37" spans="1:92" ht="15" thickBot="1" x14ac:dyDescent="0.35"/>
    <row r="38" spans="1:92" ht="15" thickBot="1" x14ac:dyDescent="0.35">
      <c r="B38" s="92"/>
      <c r="C38" s="68" t="s">
        <v>63</v>
      </c>
      <c r="D38" s="68"/>
      <c r="E38" s="68"/>
    </row>
    <row r="40" spans="1:92" x14ac:dyDescent="0.3">
      <c r="B40" s="111" t="s">
        <v>59</v>
      </c>
      <c r="C40" s="192" t="s">
        <v>14</v>
      </c>
    </row>
    <row r="41" spans="1:92" x14ac:dyDescent="0.3">
      <c r="B41" s="111" t="s">
        <v>60</v>
      </c>
      <c r="C41" s="192" t="s">
        <v>12</v>
      </c>
    </row>
    <row r="42" spans="1:92" x14ac:dyDescent="0.3">
      <c r="B42" s="111" t="s">
        <v>61</v>
      </c>
      <c r="C42" s="192" t="s">
        <v>13</v>
      </c>
    </row>
  </sheetData>
  <sheetProtection algorithmName="SHA-512" hashValue="7LG2/dqtOE3NqjJsyw1vd8a5U/chjTrSyNx78Zirz0VJ2VtnfHiyYCsmgjvGZ8kdUJsYj9qB9xSEvVbcv/Laug==" saltValue="5nxJEEoOLc9lr83N0PHKQw==" spinCount="100000" sort="0" autoFilter="0"/>
  <autoFilter ref="A3:CM3" xr:uid="{00000000-0009-0000-0000-00000F000000}"/>
  <mergeCells count="32">
    <mergeCell ref="BN2:BP2"/>
    <mergeCell ref="C2:E2"/>
    <mergeCell ref="E1:V1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K2:AM2"/>
    <mergeCell ref="AN2:AP2"/>
    <mergeCell ref="AQ2:AR2"/>
    <mergeCell ref="CN2:CN3"/>
    <mergeCell ref="BQ2:BS2"/>
    <mergeCell ref="BT2:BV2"/>
    <mergeCell ref="BW2:BY2"/>
    <mergeCell ref="BZ2:CB2"/>
    <mergeCell ref="CC2:CE2"/>
    <mergeCell ref="CF2:CH2"/>
    <mergeCell ref="CI2:CJ2"/>
    <mergeCell ref="CK2:CM2"/>
    <mergeCell ref="BH2:BJ2"/>
    <mergeCell ref="BK2:BM2"/>
    <mergeCell ref="AS2:AU2"/>
    <mergeCell ref="AV2:AX2"/>
    <mergeCell ref="AY2:BA2"/>
    <mergeCell ref="BB2:BD2"/>
    <mergeCell ref="BE2:BG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T37"/>
  <sheetViews>
    <sheetView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E36" sqref="E36"/>
    </sheetView>
  </sheetViews>
  <sheetFormatPr baseColWidth="10" defaultColWidth="22.33203125" defaultRowHeight="13.2" x14ac:dyDescent="0.25"/>
  <cols>
    <col min="1" max="1" width="22.33203125" style="7"/>
    <col min="2" max="4" width="12.109375" style="76" customWidth="1"/>
    <col min="5" max="5" width="11.6640625" style="76" bestFit="1" customWidth="1"/>
    <col min="6" max="6" width="15" style="7" customWidth="1"/>
    <col min="7" max="7" width="11" style="7" customWidth="1"/>
    <col min="8" max="8" width="16" style="7" customWidth="1"/>
    <col min="9" max="9" width="12.5546875" style="7" customWidth="1"/>
    <col min="10" max="10" width="11.6640625" style="7" customWidth="1"/>
    <col min="11" max="11" width="10.33203125" style="76" customWidth="1"/>
    <col min="12" max="12" width="11" style="7" bestFit="1" customWidth="1"/>
    <col min="13" max="13" width="16" style="7" bestFit="1" customWidth="1"/>
    <col min="14" max="14" width="12.5546875" style="7" bestFit="1" customWidth="1"/>
    <col min="15" max="15" width="11.6640625" style="7" bestFit="1" customWidth="1"/>
    <col min="16" max="16" width="15.109375" style="7" customWidth="1"/>
    <col min="17" max="17" width="11" style="7" bestFit="1" customWidth="1"/>
    <col min="18" max="18" width="16" style="7" bestFit="1" customWidth="1"/>
    <col min="19" max="19" width="12.5546875" style="7" bestFit="1" customWidth="1"/>
    <col min="20" max="20" width="15.33203125" style="7" bestFit="1" customWidth="1"/>
    <col min="21" max="16384" width="22.33203125" style="7"/>
  </cols>
  <sheetData>
    <row r="1" spans="1:20" ht="55.5" customHeight="1" thickBot="1" x14ac:dyDescent="0.3">
      <c r="D1" s="252" t="s">
        <v>106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ht="13.8" thickBot="1" x14ac:dyDescent="0.3">
      <c r="A2" s="9"/>
      <c r="B2" s="201" t="s">
        <v>6</v>
      </c>
      <c r="C2" s="202"/>
      <c r="D2" s="202"/>
      <c r="E2" s="202"/>
      <c r="F2" s="203"/>
      <c r="G2" s="204" t="s">
        <v>74</v>
      </c>
      <c r="H2" s="205"/>
      <c r="I2" s="205"/>
      <c r="J2" s="205"/>
      <c r="K2" s="206"/>
      <c r="L2" s="224" t="s">
        <v>8</v>
      </c>
      <c r="M2" s="207"/>
      <c r="N2" s="207"/>
      <c r="O2" s="207"/>
      <c r="P2" s="225"/>
      <c r="Q2" s="208" t="s">
        <v>9</v>
      </c>
      <c r="R2" s="209"/>
      <c r="S2" s="209"/>
      <c r="T2" s="210"/>
    </row>
    <row r="3" spans="1:20" ht="27" thickBot="1" x14ac:dyDescent="0.3">
      <c r="A3" s="137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65" t="s">
        <v>12</v>
      </c>
      <c r="M3" s="21" t="s">
        <v>13</v>
      </c>
      <c r="N3" s="22" t="s">
        <v>14</v>
      </c>
      <c r="O3" s="23" t="s">
        <v>15</v>
      </c>
      <c r="P3" s="66" t="s">
        <v>18</v>
      </c>
      <c r="Q3" s="25" t="s">
        <v>12</v>
      </c>
      <c r="R3" s="26" t="s">
        <v>13</v>
      </c>
      <c r="S3" s="27" t="s">
        <v>14</v>
      </c>
      <c r="T3" s="86" t="s">
        <v>19</v>
      </c>
    </row>
    <row r="4" spans="1:20" ht="13.8" thickBot="1" x14ac:dyDescent="0.3">
      <c r="A4" s="168" t="s">
        <v>20</v>
      </c>
      <c r="B4" s="30"/>
      <c r="C4" s="31"/>
      <c r="D4" s="31">
        <v>0</v>
      </c>
      <c r="E4" s="13">
        <f>SUM(B4:D4)</f>
        <v>0</v>
      </c>
      <c r="F4" s="77">
        <f>E4/$E$36</f>
        <v>0</v>
      </c>
      <c r="G4" s="37">
        <v>0</v>
      </c>
      <c r="H4" s="37">
        <v>0</v>
      </c>
      <c r="I4" s="37">
        <v>0</v>
      </c>
      <c r="J4" s="18">
        <f>SUM(G4:I4)</f>
        <v>0</v>
      </c>
      <c r="K4" s="78">
        <v>0</v>
      </c>
      <c r="L4" s="37">
        <v>0</v>
      </c>
      <c r="M4" s="37">
        <v>0</v>
      </c>
      <c r="N4" s="37">
        <v>0</v>
      </c>
      <c r="O4" s="74">
        <f>SUM(L4:N4)</f>
        <v>0</v>
      </c>
      <c r="P4" s="109">
        <v>0</v>
      </c>
      <c r="Q4" s="37">
        <v>0</v>
      </c>
      <c r="R4" s="37">
        <v>0</v>
      </c>
      <c r="S4" s="37">
        <v>0</v>
      </c>
      <c r="T4" s="75">
        <f>SUM(Q4:S4)</f>
        <v>0</v>
      </c>
    </row>
    <row r="5" spans="1:20" ht="13.8" thickBot="1" x14ac:dyDescent="0.3">
      <c r="A5" s="168" t="s">
        <v>21</v>
      </c>
      <c r="B5" s="37">
        <v>46</v>
      </c>
      <c r="C5" s="8">
        <v>0</v>
      </c>
      <c r="D5" s="8">
        <v>409</v>
      </c>
      <c r="E5" s="13">
        <f t="shared" ref="E5:E35" si="0">SUM(B5:D5)</f>
        <v>455</v>
      </c>
      <c r="F5" s="78">
        <f t="shared" ref="F5:F35" si="1">E5/$E$36</f>
        <v>5.9080167242319577E-3</v>
      </c>
      <c r="G5" s="37">
        <v>27</v>
      </c>
      <c r="H5" s="37">
        <v>0</v>
      </c>
      <c r="I5" s="37">
        <v>216</v>
      </c>
      <c r="J5" s="18">
        <f t="shared" ref="J5:J35" si="2">SUM(G5:I5)</f>
        <v>243</v>
      </c>
      <c r="K5" s="78">
        <f t="shared" ref="K5:K33" si="3">J5/E5</f>
        <v>0.53406593406593406</v>
      </c>
      <c r="L5" s="37">
        <v>19</v>
      </c>
      <c r="M5" s="37">
        <v>0</v>
      </c>
      <c r="N5" s="37">
        <v>193</v>
      </c>
      <c r="O5" s="74">
        <f t="shared" ref="O5:O35" si="4">SUM(L5:N5)</f>
        <v>212</v>
      </c>
      <c r="P5" s="109">
        <f t="shared" ref="P5:P33" si="5">O5/E5</f>
        <v>0.46593406593406594</v>
      </c>
      <c r="Q5" s="37">
        <v>0</v>
      </c>
      <c r="R5" s="37">
        <v>0</v>
      </c>
      <c r="S5" s="37">
        <v>19</v>
      </c>
      <c r="T5" s="75">
        <f t="shared" ref="T5:T35" si="6">SUM(Q5:S5)</f>
        <v>19</v>
      </c>
    </row>
    <row r="6" spans="1:20" ht="13.8" thickBot="1" x14ac:dyDescent="0.3">
      <c r="A6" s="168" t="s">
        <v>22</v>
      </c>
      <c r="B6" s="37">
        <v>6</v>
      </c>
      <c r="C6" s="8">
        <v>0</v>
      </c>
      <c r="D6" s="8">
        <v>119</v>
      </c>
      <c r="E6" s="13">
        <f t="shared" si="0"/>
        <v>125</v>
      </c>
      <c r="F6" s="78">
        <f t="shared" si="1"/>
        <v>1.6230815176461423E-3</v>
      </c>
      <c r="G6" s="37">
        <v>6</v>
      </c>
      <c r="H6" s="37">
        <v>0</v>
      </c>
      <c r="I6" s="37">
        <v>8</v>
      </c>
      <c r="J6" s="18">
        <f t="shared" si="2"/>
        <v>14</v>
      </c>
      <c r="K6" s="78">
        <f t="shared" si="3"/>
        <v>0.112</v>
      </c>
      <c r="L6" s="37">
        <v>0</v>
      </c>
      <c r="M6" s="37">
        <v>0</v>
      </c>
      <c r="N6" s="37">
        <v>111</v>
      </c>
      <c r="O6" s="74">
        <f t="shared" si="4"/>
        <v>111</v>
      </c>
      <c r="P6" s="109">
        <f t="shared" si="5"/>
        <v>0.88800000000000001</v>
      </c>
      <c r="Q6" s="37">
        <v>0</v>
      </c>
      <c r="R6" s="37">
        <v>0</v>
      </c>
      <c r="S6" s="37">
        <v>0</v>
      </c>
      <c r="T6" s="75">
        <f t="shared" si="6"/>
        <v>0</v>
      </c>
    </row>
    <row r="7" spans="1:20" ht="13.8" thickBot="1" x14ac:dyDescent="0.3">
      <c r="A7" s="168" t="s">
        <v>23</v>
      </c>
      <c r="B7" s="37">
        <v>0</v>
      </c>
      <c r="C7" s="8">
        <v>17</v>
      </c>
      <c r="D7" s="8">
        <v>97</v>
      </c>
      <c r="E7" s="13">
        <f t="shared" si="0"/>
        <v>114</v>
      </c>
      <c r="F7" s="78">
        <f t="shared" si="1"/>
        <v>1.4802503440932817E-3</v>
      </c>
      <c r="G7" s="37">
        <v>0</v>
      </c>
      <c r="H7" s="37">
        <v>17</v>
      </c>
      <c r="I7" s="37">
        <v>79</v>
      </c>
      <c r="J7" s="18">
        <f t="shared" si="2"/>
        <v>96</v>
      </c>
      <c r="K7" s="78">
        <f t="shared" si="3"/>
        <v>0.84210526315789469</v>
      </c>
      <c r="L7" s="37">
        <v>0</v>
      </c>
      <c r="M7" s="37">
        <v>0</v>
      </c>
      <c r="N7" s="37">
        <v>18</v>
      </c>
      <c r="O7" s="74">
        <f t="shared" si="4"/>
        <v>18</v>
      </c>
      <c r="P7" s="109">
        <f>O7/E7</f>
        <v>0.15789473684210525</v>
      </c>
      <c r="Q7" s="37">
        <v>4</v>
      </c>
      <c r="R7" s="37">
        <v>793</v>
      </c>
      <c r="S7" s="37">
        <v>1119</v>
      </c>
      <c r="T7" s="75">
        <f t="shared" si="6"/>
        <v>1916</v>
      </c>
    </row>
    <row r="8" spans="1:20" ht="13.8" thickBot="1" x14ac:dyDescent="0.3">
      <c r="A8" s="168" t="s">
        <v>24</v>
      </c>
      <c r="B8" s="37">
        <v>0</v>
      </c>
      <c r="C8" s="8">
        <v>0</v>
      </c>
      <c r="D8" s="8">
        <v>126</v>
      </c>
      <c r="E8" s="13">
        <f t="shared" si="0"/>
        <v>126</v>
      </c>
      <c r="F8" s="78">
        <f t="shared" si="1"/>
        <v>1.6360661697873114E-3</v>
      </c>
      <c r="G8" s="37">
        <v>0</v>
      </c>
      <c r="H8" s="37">
        <v>0</v>
      </c>
      <c r="I8" s="37">
        <v>0</v>
      </c>
      <c r="J8" s="18">
        <f t="shared" si="2"/>
        <v>0</v>
      </c>
      <c r="K8" s="78">
        <f t="shared" si="3"/>
        <v>0</v>
      </c>
      <c r="L8" s="37">
        <v>0</v>
      </c>
      <c r="M8" s="37">
        <v>0</v>
      </c>
      <c r="N8" s="37">
        <v>126</v>
      </c>
      <c r="O8" s="74">
        <f t="shared" si="4"/>
        <v>126</v>
      </c>
      <c r="P8" s="109">
        <f t="shared" si="5"/>
        <v>1</v>
      </c>
      <c r="Q8" s="37">
        <v>101</v>
      </c>
      <c r="R8" s="37">
        <v>0</v>
      </c>
      <c r="S8" s="37">
        <v>146</v>
      </c>
      <c r="T8" s="75">
        <f t="shared" si="6"/>
        <v>247</v>
      </c>
    </row>
    <row r="9" spans="1:20" ht="13.8" thickBot="1" x14ac:dyDescent="0.3">
      <c r="A9" s="168" t="s">
        <v>25</v>
      </c>
      <c r="B9" s="37">
        <v>0</v>
      </c>
      <c r="C9" s="8">
        <v>0</v>
      </c>
      <c r="D9" s="8">
        <v>666</v>
      </c>
      <c r="E9" s="13">
        <f t="shared" si="0"/>
        <v>666</v>
      </c>
      <c r="F9" s="78">
        <f t="shared" si="1"/>
        <v>8.6477783260186462E-3</v>
      </c>
      <c r="G9" s="37">
        <v>0</v>
      </c>
      <c r="H9" s="37">
        <v>0</v>
      </c>
      <c r="I9" s="37">
        <v>8</v>
      </c>
      <c r="J9" s="18">
        <f t="shared" si="2"/>
        <v>8</v>
      </c>
      <c r="K9" s="78">
        <f t="shared" si="3"/>
        <v>1.2012012012012012E-2</v>
      </c>
      <c r="L9" s="37">
        <v>0</v>
      </c>
      <c r="M9" s="37">
        <v>0</v>
      </c>
      <c r="N9" s="37">
        <v>658</v>
      </c>
      <c r="O9" s="74">
        <f t="shared" si="4"/>
        <v>658</v>
      </c>
      <c r="P9" s="109">
        <f t="shared" si="5"/>
        <v>0.98798798798798804</v>
      </c>
      <c r="Q9" s="37">
        <v>0</v>
      </c>
      <c r="R9" s="37">
        <v>0</v>
      </c>
      <c r="S9" s="37">
        <v>885</v>
      </c>
      <c r="T9" s="75">
        <f t="shared" si="6"/>
        <v>885</v>
      </c>
    </row>
    <row r="10" spans="1:20" ht="13.8" thickBot="1" x14ac:dyDescent="0.3">
      <c r="A10" s="168" t="s">
        <v>26</v>
      </c>
      <c r="B10" s="37">
        <v>112</v>
      </c>
      <c r="C10" s="8">
        <v>0</v>
      </c>
      <c r="D10" s="8">
        <v>624</v>
      </c>
      <c r="E10" s="13">
        <f t="shared" si="0"/>
        <v>736</v>
      </c>
      <c r="F10" s="78">
        <f t="shared" si="1"/>
        <v>9.5567039759004851E-3</v>
      </c>
      <c r="G10" s="37">
        <v>112</v>
      </c>
      <c r="H10" s="37">
        <v>0</v>
      </c>
      <c r="I10" s="37">
        <v>467</v>
      </c>
      <c r="J10" s="18">
        <f t="shared" si="2"/>
        <v>579</v>
      </c>
      <c r="K10" s="78">
        <f t="shared" si="3"/>
        <v>0.78668478260869568</v>
      </c>
      <c r="L10" s="37">
        <v>0</v>
      </c>
      <c r="M10" s="37">
        <v>0</v>
      </c>
      <c r="N10" s="37">
        <v>157</v>
      </c>
      <c r="O10" s="74">
        <f t="shared" si="4"/>
        <v>157</v>
      </c>
      <c r="P10" s="109">
        <f t="shared" si="5"/>
        <v>0.21331521739130435</v>
      </c>
      <c r="Q10" s="37">
        <v>1</v>
      </c>
      <c r="R10" s="37">
        <v>0</v>
      </c>
      <c r="S10" s="37">
        <v>502</v>
      </c>
      <c r="T10" s="75">
        <f t="shared" si="6"/>
        <v>503</v>
      </c>
    </row>
    <row r="11" spans="1:20" ht="13.8" thickBot="1" x14ac:dyDescent="0.3">
      <c r="A11" s="168" t="s">
        <v>27</v>
      </c>
      <c r="B11" s="37">
        <v>0</v>
      </c>
      <c r="C11" s="8">
        <v>0</v>
      </c>
      <c r="D11" s="8">
        <v>113</v>
      </c>
      <c r="E11" s="13">
        <f t="shared" si="0"/>
        <v>113</v>
      </c>
      <c r="F11" s="78">
        <f t="shared" si="1"/>
        <v>1.4672656919521125E-3</v>
      </c>
      <c r="G11" s="37">
        <v>0</v>
      </c>
      <c r="H11" s="37">
        <v>0</v>
      </c>
      <c r="I11" s="37">
        <v>45</v>
      </c>
      <c r="J11" s="18">
        <f t="shared" si="2"/>
        <v>45</v>
      </c>
      <c r="K11" s="78">
        <f t="shared" si="3"/>
        <v>0.39823008849557523</v>
      </c>
      <c r="L11" s="37">
        <v>7</v>
      </c>
      <c r="M11" s="37">
        <v>0</v>
      </c>
      <c r="N11" s="37">
        <v>68</v>
      </c>
      <c r="O11" s="74">
        <f t="shared" si="4"/>
        <v>75</v>
      </c>
      <c r="P11" s="109">
        <f t="shared" si="5"/>
        <v>0.66371681415929207</v>
      </c>
      <c r="Q11" s="37">
        <v>7</v>
      </c>
      <c r="R11" s="37">
        <v>0</v>
      </c>
      <c r="S11" s="37">
        <v>110</v>
      </c>
      <c r="T11" s="75">
        <f t="shared" si="6"/>
        <v>117</v>
      </c>
    </row>
    <row r="12" spans="1:20" ht="13.8" thickBot="1" x14ac:dyDescent="0.3">
      <c r="A12" s="168" t="s">
        <v>28</v>
      </c>
      <c r="B12" s="37">
        <v>0</v>
      </c>
      <c r="C12" s="8">
        <v>0</v>
      </c>
      <c r="D12" s="8">
        <v>656</v>
      </c>
      <c r="E12" s="13">
        <f t="shared" si="0"/>
        <v>656</v>
      </c>
      <c r="F12" s="78">
        <f t="shared" si="1"/>
        <v>8.5179318046069551E-3</v>
      </c>
      <c r="G12" s="37">
        <v>0</v>
      </c>
      <c r="H12" s="37">
        <v>0</v>
      </c>
      <c r="I12" s="37">
        <v>46</v>
      </c>
      <c r="J12" s="18">
        <f t="shared" si="2"/>
        <v>46</v>
      </c>
      <c r="K12" s="78">
        <f t="shared" si="3"/>
        <v>7.0121951219512202E-2</v>
      </c>
      <c r="L12" s="37">
        <v>0</v>
      </c>
      <c r="M12" s="37">
        <v>0</v>
      </c>
      <c r="N12" s="37">
        <v>610</v>
      </c>
      <c r="O12" s="74">
        <f t="shared" si="4"/>
        <v>610</v>
      </c>
      <c r="P12" s="109">
        <f t="shared" si="5"/>
        <v>0.92987804878048785</v>
      </c>
      <c r="Q12" s="37">
        <v>0</v>
      </c>
      <c r="R12" s="37">
        <v>0</v>
      </c>
      <c r="S12" s="37">
        <v>1085</v>
      </c>
      <c r="T12" s="75">
        <f t="shared" si="6"/>
        <v>1085</v>
      </c>
    </row>
    <row r="13" spans="1:20" ht="13.8" thickBot="1" x14ac:dyDescent="0.3">
      <c r="A13" s="168" t="s">
        <v>29</v>
      </c>
      <c r="B13" s="37">
        <v>0</v>
      </c>
      <c r="C13" s="8">
        <v>0</v>
      </c>
      <c r="D13" s="8">
        <v>95</v>
      </c>
      <c r="E13" s="13">
        <f t="shared" si="0"/>
        <v>95</v>
      </c>
      <c r="F13" s="78">
        <f t="shared" si="1"/>
        <v>1.2335419534110681E-3</v>
      </c>
      <c r="G13" s="37">
        <v>0</v>
      </c>
      <c r="H13" s="37">
        <v>0</v>
      </c>
      <c r="I13" s="37">
        <v>54</v>
      </c>
      <c r="J13" s="18">
        <f t="shared" si="2"/>
        <v>54</v>
      </c>
      <c r="K13" s="78">
        <f t="shared" si="3"/>
        <v>0.56842105263157894</v>
      </c>
      <c r="L13" s="37">
        <v>0</v>
      </c>
      <c r="M13" s="37">
        <v>0</v>
      </c>
      <c r="N13" s="37">
        <v>41</v>
      </c>
      <c r="O13" s="74">
        <f t="shared" si="4"/>
        <v>41</v>
      </c>
      <c r="P13" s="109">
        <f t="shared" si="5"/>
        <v>0.43157894736842106</v>
      </c>
      <c r="Q13" s="37">
        <v>0</v>
      </c>
      <c r="R13" s="37">
        <v>0</v>
      </c>
      <c r="S13" s="37">
        <v>34</v>
      </c>
      <c r="T13" s="75">
        <f t="shared" si="6"/>
        <v>34</v>
      </c>
    </row>
    <row r="14" spans="1:20" ht="13.8" thickBot="1" x14ac:dyDescent="0.3">
      <c r="A14" s="168" t="s">
        <v>30</v>
      </c>
      <c r="B14" s="37">
        <v>0</v>
      </c>
      <c r="C14" s="8">
        <v>0</v>
      </c>
      <c r="D14" s="8">
        <v>138</v>
      </c>
      <c r="E14" s="13">
        <f t="shared" si="0"/>
        <v>138</v>
      </c>
      <c r="F14" s="78">
        <f t="shared" si="1"/>
        <v>1.791881995481341E-3</v>
      </c>
      <c r="G14" s="37">
        <v>0</v>
      </c>
      <c r="H14" s="37">
        <v>0</v>
      </c>
      <c r="I14" s="37">
        <v>0</v>
      </c>
      <c r="J14" s="18">
        <f t="shared" si="2"/>
        <v>0</v>
      </c>
      <c r="K14" s="78">
        <f t="shared" si="3"/>
        <v>0</v>
      </c>
      <c r="L14" s="37">
        <v>0</v>
      </c>
      <c r="M14" s="37">
        <v>0</v>
      </c>
      <c r="N14" s="37">
        <v>131</v>
      </c>
      <c r="O14" s="74">
        <f t="shared" si="4"/>
        <v>131</v>
      </c>
      <c r="P14" s="109">
        <f t="shared" si="5"/>
        <v>0.94927536231884058</v>
      </c>
      <c r="Q14" s="37">
        <v>1</v>
      </c>
      <c r="R14" s="37">
        <v>0</v>
      </c>
      <c r="S14" s="37">
        <v>64</v>
      </c>
      <c r="T14" s="75">
        <f t="shared" si="6"/>
        <v>65</v>
      </c>
    </row>
    <row r="15" spans="1:20" ht="13.8" thickBot="1" x14ac:dyDescent="0.3">
      <c r="A15" s="168" t="s">
        <v>31</v>
      </c>
      <c r="B15" s="37">
        <v>24</v>
      </c>
      <c r="C15" s="8">
        <v>61</v>
      </c>
      <c r="D15" s="8">
        <v>779</v>
      </c>
      <c r="E15" s="13">
        <f t="shared" si="0"/>
        <v>864</v>
      </c>
      <c r="F15" s="78">
        <f t="shared" si="1"/>
        <v>1.1218739449970136E-2</v>
      </c>
      <c r="G15" s="37">
        <v>19</v>
      </c>
      <c r="H15" s="37">
        <v>0</v>
      </c>
      <c r="I15" s="37">
        <v>309</v>
      </c>
      <c r="J15" s="18">
        <f t="shared" si="2"/>
        <v>328</v>
      </c>
      <c r="K15" s="78">
        <f t="shared" si="3"/>
        <v>0.37962962962962965</v>
      </c>
      <c r="L15" s="37">
        <v>5</v>
      </c>
      <c r="M15" s="37">
        <v>61</v>
      </c>
      <c r="N15" s="37">
        <v>470</v>
      </c>
      <c r="O15" s="74">
        <f t="shared" si="4"/>
        <v>536</v>
      </c>
      <c r="P15" s="109">
        <f t="shared" si="5"/>
        <v>0.62037037037037035</v>
      </c>
      <c r="Q15" s="37">
        <v>11</v>
      </c>
      <c r="R15" s="37">
        <v>0</v>
      </c>
      <c r="S15" s="37">
        <v>43</v>
      </c>
      <c r="T15" s="75">
        <f t="shared" si="6"/>
        <v>54</v>
      </c>
    </row>
    <row r="16" spans="1:20" ht="13.8" thickBot="1" x14ac:dyDescent="0.3">
      <c r="A16" s="168" t="s">
        <v>32</v>
      </c>
      <c r="B16" s="37">
        <v>0</v>
      </c>
      <c r="C16" s="8">
        <v>0</v>
      </c>
      <c r="D16" s="8">
        <v>0</v>
      </c>
      <c r="E16" s="13">
        <f t="shared" si="0"/>
        <v>0</v>
      </c>
      <c r="F16" s="78">
        <f t="shared" si="1"/>
        <v>0</v>
      </c>
      <c r="G16" s="37">
        <v>0</v>
      </c>
      <c r="H16" s="37">
        <v>0</v>
      </c>
      <c r="I16" s="37">
        <v>0</v>
      </c>
      <c r="J16" s="18">
        <f t="shared" si="2"/>
        <v>0</v>
      </c>
      <c r="K16" s="78">
        <v>0</v>
      </c>
      <c r="L16" s="37">
        <v>0</v>
      </c>
      <c r="M16" s="37">
        <v>0</v>
      </c>
      <c r="N16" s="37">
        <v>0</v>
      </c>
      <c r="O16" s="74">
        <f t="shared" si="4"/>
        <v>0</v>
      </c>
      <c r="P16" s="109">
        <v>0</v>
      </c>
      <c r="Q16" s="37">
        <v>0</v>
      </c>
      <c r="R16" s="37">
        <v>0</v>
      </c>
      <c r="S16" s="37">
        <v>0</v>
      </c>
      <c r="T16" s="75">
        <f t="shared" si="6"/>
        <v>0</v>
      </c>
    </row>
    <row r="17" spans="1:20" ht="13.8" thickBot="1" x14ac:dyDescent="0.3">
      <c r="A17" s="168" t="s">
        <v>33</v>
      </c>
      <c r="B17" s="37">
        <v>4</v>
      </c>
      <c r="C17" s="8">
        <v>263</v>
      </c>
      <c r="D17" s="8">
        <v>18</v>
      </c>
      <c r="E17" s="13">
        <f t="shared" si="0"/>
        <v>285</v>
      </c>
      <c r="F17" s="78">
        <f t="shared" si="1"/>
        <v>3.7006258602332045E-3</v>
      </c>
      <c r="G17" s="37">
        <v>0</v>
      </c>
      <c r="H17" s="37">
        <v>63</v>
      </c>
      <c r="I17" s="37">
        <v>15</v>
      </c>
      <c r="J17" s="18">
        <f t="shared" si="2"/>
        <v>78</v>
      </c>
      <c r="K17" s="78">
        <f t="shared" si="3"/>
        <v>0.27368421052631581</v>
      </c>
      <c r="L17" s="37">
        <v>4</v>
      </c>
      <c r="M17" s="37">
        <v>200</v>
      </c>
      <c r="N17" s="37">
        <v>3</v>
      </c>
      <c r="O17" s="74">
        <f t="shared" si="4"/>
        <v>207</v>
      </c>
      <c r="P17" s="109">
        <f t="shared" si="5"/>
        <v>0.72631578947368425</v>
      </c>
      <c r="Q17" s="37">
        <v>6</v>
      </c>
      <c r="R17" s="37">
        <v>0</v>
      </c>
      <c r="S17" s="37">
        <v>23</v>
      </c>
      <c r="T17" s="75">
        <f t="shared" si="6"/>
        <v>29</v>
      </c>
    </row>
    <row r="18" spans="1:20" ht="13.8" thickBot="1" x14ac:dyDescent="0.3">
      <c r="A18" s="168" t="s">
        <v>34</v>
      </c>
      <c r="B18" s="37">
        <v>75</v>
      </c>
      <c r="C18" s="8">
        <v>127</v>
      </c>
      <c r="D18" s="8">
        <v>1307</v>
      </c>
      <c r="E18" s="13">
        <f t="shared" si="0"/>
        <v>1509</v>
      </c>
      <c r="F18" s="78">
        <f t="shared" si="1"/>
        <v>1.959384008102423E-2</v>
      </c>
      <c r="G18" s="37">
        <v>69</v>
      </c>
      <c r="H18" s="37">
        <v>127</v>
      </c>
      <c r="I18" s="37">
        <v>497</v>
      </c>
      <c r="J18" s="18">
        <f t="shared" si="2"/>
        <v>693</v>
      </c>
      <c r="K18" s="78">
        <f t="shared" si="3"/>
        <v>0.45924453280318089</v>
      </c>
      <c r="L18" s="37">
        <v>6</v>
      </c>
      <c r="M18" s="37">
        <v>0</v>
      </c>
      <c r="N18" s="37">
        <v>810</v>
      </c>
      <c r="O18" s="74">
        <f t="shared" si="4"/>
        <v>816</v>
      </c>
      <c r="P18" s="109">
        <f t="shared" si="5"/>
        <v>0.54075546719681911</v>
      </c>
      <c r="Q18" s="37">
        <v>33</v>
      </c>
      <c r="R18" s="37">
        <v>1754</v>
      </c>
      <c r="S18" s="37">
        <v>1257</v>
      </c>
      <c r="T18" s="75">
        <f t="shared" si="6"/>
        <v>3044</v>
      </c>
    </row>
    <row r="19" spans="1:20" ht="13.8" thickBot="1" x14ac:dyDescent="0.3">
      <c r="A19" s="168" t="s">
        <v>35</v>
      </c>
      <c r="B19" s="37"/>
      <c r="C19" s="8">
        <v>0</v>
      </c>
      <c r="D19" s="8">
        <v>0</v>
      </c>
      <c r="E19" s="13">
        <f t="shared" si="0"/>
        <v>0</v>
      </c>
      <c r="F19" s="78">
        <f t="shared" si="1"/>
        <v>0</v>
      </c>
      <c r="G19" s="37">
        <v>0</v>
      </c>
      <c r="H19" s="37">
        <v>0</v>
      </c>
      <c r="I19" s="37">
        <v>0</v>
      </c>
      <c r="J19" s="18">
        <f t="shared" si="2"/>
        <v>0</v>
      </c>
      <c r="K19" s="78">
        <v>0</v>
      </c>
      <c r="L19" s="37">
        <v>0</v>
      </c>
      <c r="M19" s="37">
        <v>0</v>
      </c>
      <c r="N19" s="37">
        <v>0</v>
      </c>
      <c r="O19" s="74">
        <f t="shared" si="4"/>
        <v>0</v>
      </c>
      <c r="P19" s="109">
        <v>0</v>
      </c>
      <c r="Q19" s="37">
        <v>0</v>
      </c>
      <c r="R19" s="37">
        <v>0</v>
      </c>
      <c r="S19" s="37">
        <v>0</v>
      </c>
      <c r="T19" s="75">
        <f t="shared" si="6"/>
        <v>0</v>
      </c>
    </row>
    <row r="20" spans="1:20" ht="13.8" thickBot="1" x14ac:dyDescent="0.3">
      <c r="A20" s="168" t="s">
        <v>36</v>
      </c>
      <c r="B20" s="37">
        <v>0</v>
      </c>
      <c r="C20" s="8">
        <v>0</v>
      </c>
      <c r="D20" s="8">
        <v>6</v>
      </c>
      <c r="E20" s="13">
        <f t="shared" si="0"/>
        <v>6</v>
      </c>
      <c r="F20" s="78">
        <f t="shared" si="1"/>
        <v>7.7907912847014827E-5</v>
      </c>
      <c r="G20" s="37">
        <v>0</v>
      </c>
      <c r="H20" s="37">
        <v>0</v>
      </c>
      <c r="I20" s="37">
        <v>0</v>
      </c>
      <c r="J20" s="18">
        <f t="shared" si="2"/>
        <v>0</v>
      </c>
      <c r="K20" s="78">
        <v>0</v>
      </c>
      <c r="L20" s="37">
        <v>0</v>
      </c>
      <c r="M20" s="37">
        <v>0</v>
      </c>
      <c r="N20" s="37">
        <v>6</v>
      </c>
      <c r="O20" s="74">
        <f>SUM(K20:N20)</f>
        <v>6</v>
      </c>
      <c r="P20" s="109">
        <v>0</v>
      </c>
      <c r="Q20" s="37">
        <v>0</v>
      </c>
      <c r="R20" s="37">
        <v>0</v>
      </c>
      <c r="S20" s="37">
        <v>4</v>
      </c>
      <c r="T20" s="75">
        <f t="shared" si="6"/>
        <v>4</v>
      </c>
    </row>
    <row r="21" spans="1:20" ht="13.8" thickBot="1" x14ac:dyDescent="0.3">
      <c r="A21" s="168" t="s">
        <v>37</v>
      </c>
      <c r="B21" s="37">
        <v>0</v>
      </c>
      <c r="C21" s="8">
        <v>0</v>
      </c>
      <c r="D21" s="8">
        <v>346</v>
      </c>
      <c r="E21" s="13">
        <f t="shared" si="0"/>
        <v>346</v>
      </c>
      <c r="F21" s="78">
        <f t="shared" si="1"/>
        <v>4.4926896408445218E-3</v>
      </c>
      <c r="G21" s="37">
        <v>0</v>
      </c>
      <c r="H21" s="37">
        <v>0</v>
      </c>
      <c r="I21" s="37">
        <v>131</v>
      </c>
      <c r="J21" s="18">
        <f t="shared" si="2"/>
        <v>131</v>
      </c>
      <c r="K21" s="78">
        <f t="shared" si="3"/>
        <v>0.37861271676300579</v>
      </c>
      <c r="L21" s="37">
        <v>0</v>
      </c>
      <c r="M21" s="37">
        <v>0</v>
      </c>
      <c r="N21" s="37">
        <v>215</v>
      </c>
      <c r="O21" s="74">
        <f t="shared" si="4"/>
        <v>215</v>
      </c>
      <c r="P21" s="109">
        <f t="shared" si="5"/>
        <v>0.62138728323699421</v>
      </c>
      <c r="Q21" s="37">
        <v>0</v>
      </c>
      <c r="R21" s="37">
        <v>0</v>
      </c>
      <c r="S21" s="37">
        <v>435</v>
      </c>
      <c r="T21" s="75">
        <f t="shared" si="6"/>
        <v>435</v>
      </c>
    </row>
    <row r="22" spans="1:20" ht="13.8" thickBot="1" x14ac:dyDescent="0.3">
      <c r="A22" s="168" t="s">
        <v>38</v>
      </c>
      <c r="B22" s="37">
        <v>15</v>
      </c>
      <c r="C22" s="8">
        <v>1206</v>
      </c>
      <c r="D22" s="8">
        <v>6716</v>
      </c>
      <c r="E22" s="13">
        <f t="shared" si="0"/>
        <v>7937</v>
      </c>
      <c r="F22" s="78">
        <f t="shared" si="1"/>
        <v>0.10305918404445945</v>
      </c>
      <c r="G22" s="37">
        <v>7</v>
      </c>
      <c r="H22" s="37">
        <v>0</v>
      </c>
      <c r="I22" s="37">
        <v>3853</v>
      </c>
      <c r="J22" s="18">
        <f t="shared" si="2"/>
        <v>3860</v>
      </c>
      <c r="K22" s="78">
        <f t="shared" si="3"/>
        <v>0.48632984754945191</v>
      </c>
      <c r="L22" s="37">
        <v>8</v>
      </c>
      <c r="M22" s="37">
        <v>1206</v>
      </c>
      <c r="N22" s="37">
        <v>2863</v>
      </c>
      <c r="O22" s="74">
        <f t="shared" si="4"/>
        <v>4077</v>
      </c>
      <c r="P22" s="109">
        <f t="shared" si="5"/>
        <v>0.51367015245054803</v>
      </c>
      <c r="Q22" s="37">
        <v>3</v>
      </c>
      <c r="R22" s="37">
        <v>0</v>
      </c>
      <c r="S22" s="37">
        <v>29</v>
      </c>
      <c r="T22" s="75">
        <f t="shared" si="6"/>
        <v>32</v>
      </c>
    </row>
    <row r="23" spans="1:20" ht="13.8" thickBot="1" x14ac:dyDescent="0.3">
      <c r="A23" s="168" t="s">
        <v>39</v>
      </c>
      <c r="B23" s="37">
        <v>0</v>
      </c>
      <c r="C23" s="8">
        <v>2376</v>
      </c>
      <c r="D23" s="8">
        <v>37055</v>
      </c>
      <c r="E23" s="13">
        <f t="shared" si="0"/>
        <v>39431</v>
      </c>
      <c r="F23" s="78">
        <f t="shared" si="1"/>
        <v>0.51199781857844029</v>
      </c>
      <c r="G23" s="37">
        <v>0</v>
      </c>
      <c r="H23" s="37">
        <v>0</v>
      </c>
      <c r="I23" s="37">
        <v>15830</v>
      </c>
      <c r="J23" s="18">
        <f t="shared" si="2"/>
        <v>15830</v>
      </c>
      <c r="K23" s="78">
        <f t="shared" si="3"/>
        <v>0.40146077958966297</v>
      </c>
      <c r="L23" s="37">
        <v>0</v>
      </c>
      <c r="M23" s="37">
        <v>2376</v>
      </c>
      <c r="N23" s="37">
        <v>21225</v>
      </c>
      <c r="O23" s="74">
        <f t="shared" si="4"/>
        <v>23601</v>
      </c>
      <c r="P23" s="109">
        <f t="shared" si="5"/>
        <v>0.59853922041033703</v>
      </c>
      <c r="Q23" s="37">
        <v>10</v>
      </c>
      <c r="R23" s="37">
        <v>0</v>
      </c>
      <c r="S23" s="37">
        <v>19489</v>
      </c>
      <c r="T23" s="75">
        <f t="shared" si="6"/>
        <v>19499</v>
      </c>
    </row>
    <row r="24" spans="1:20" ht="13.8" thickBot="1" x14ac:dyDescent="0.3">
      <c r="A24" s="168" t="s">
        <v>40</v>
      </c>
      <c r="B24" s="37">
        <v>0</v>
      </c>
      <c r="C24" s="8">
        <v>0</v>
      </c>
      <c r="D24" s="8">
        <v>46</v>
      </c>
      <c r="E24" s="13">
        <f t="shared" si="0"/>
        <v>46</v>
      </c>
      <c r="F24" s="78">
        <f t="shared" si="1"/>
        <v>5.9729399849378032E-4</v>
      </c>
      <c r="G24" s="37">
        <v>0</v>
      </c>
      <c r="H24" s="37">
        <v>0</v>
      </c>
      <c r="I24" s="37">
        <v>1</v>
      </c>
      <c r="J24" s="18">
        <f t="shared" si="2"/>
        <v>1</v>
      </c>
      <c r="K24" s="78">
        <f t="shared" si="3"/>
        <v>2.1739130434782608E-2</v>
      </c>
      <c r="L24" s="37">
        <v>0</v>
      </c>
      <c r="M24" s="37">
        <v>0</v>
      </c>
      <c r="N24" s="37">
        <v>45</v>
      </c>
      <c r="O24" s="74">
        <f t="shared" si="4"/>
        <v>45</v>
      </c>
      <c r="P24" s="109">
        <f t="shared" si="5"/>
        <v>0.97826086956521741</v>
      </c>
      <c r="Q24" s="37">
        <v>0</v>
      </c>
      <c r="R24" s="37">
        <v>0</v>
      </c>
      <c r="S24" s="37">
        <v>37</v>
      </c>
      <c r="T24" s="75">
        <f t="shared" si="6"/>
        <v>37</v>
      </c>
    </row>
    <row r="25" spans="1:20" ht="13.8" thickBot="1" x14ac:dyDescent="0.3">
      <c r="A25" s="168" t="s">
        <v>41</v>
      </c>
      <c r="B25" s="37">
        <v>47</v>
      </c>
      <c r="C25" s="8">
        <v>0</v>
      </c>
      <c r="D25" s="8">
        <v>180</v>
      </c>
      <c r="E25" s="13">
        <f t="shared" si="0"/>
        <v>227</v>
      </c>
      <c r="F25" s="78">
        <f t="shared" si="1"/>
        <v>2.9475160360453944E-3</v>
      </c>
      <c r="G25" s="37">
        <v>4</v>
      </c>
      <c r="H25" s="37">
        <v>0</v>
      </c>
      <c r="I25" s="37">
        <v>10</v>
      </c>
      <c r="J25" s="18">
        <f t="shared" si="2"/>
        <v>14</v>
      </c>
      <c r="K25" s="78">
        <f t="shared" si="3"/>
        <v>6.1674008810572688E-2</v>
      </c>
      <c r="L25" s="37">
        <v>43</v>
      </c>
      <c r="M25" s="37">
        <v>0</v>
      </c>
      <c r="N25" s="37">
        <v>170</v>
      </c>
      <c r="O25" s="74">
        <f t="shared" si="4"/>
        <v>213</v>
      </c>
      <c r="P25" s="109">
        <f t="shared" si="5"/>
        <v>0.93832599118942728</v>
      </c>
      <c r="Q25" s="37">
        <v>9</v>
      </c>
      <c r="R25" s="37">
        <v>0</v>
      </c>
      <c r="S25" s="37">
        <v>24</v>
      </c>
      <c r="T25" s="75">
        <f t="shared" si="6"/>
        <v>33</v>
      </c>
    </row>
    <row r="26" spans="1:20" ht="13.8" thickBot="1" x14ac:dyDescent="0.3">
      <c r="A26" s="168" t="s">
        <v>42</v>
      </c>
      <c r="B26" s="37">
        <v>56</v>
      </c>
      <c r="C26" s="8">
        <v>0</v>
      </c>
      <c r="D26" s="8">
        <v>176</v>
      </c>
      <c r="E26" s="13">
        <f t="shared" si="0"/>
        <v>232</v>
      </c>
      <c r="F26" s="78">
        <f t="shared" si="1"/>
        <v>3.0124392967512399E-3</v>
      </c>
      <c r="G26" s="37">
        <v>37</v>
      </c>
      <c r="H26" s="37">
        <v>0</v>
      </c>
      <c r="I26" s="37">
        <v>145</v>
      </c>
      <c r="J26" s="18">
        <f t="shared" si="2"/>
        <v>182</v>
      </c>
      <c r="K26" s="78">
        <f t="shared" si="3"/>
        <v>0.78448275862068961</v>
      </c>
      <c r="L26" s="37">
        <v>19</v>
      </c>
      <c r="M26" s="37">
        <v>0</v>
      </c>
      <c r="N26" s="37">
        <v>31</v>
      </c>
      <c r="O26" s="74">
        <f t="shared" si="4"/>
        <v>50</v>
      </c>
      <c r="P26" s="109">
        <f t="shared" si="5"/>
        <v>0.21551724137931033</v>
      </c>
      <c r="Q26" s="37">
        <v>0</v>
      </c>
      <c r="R26" s="37">
        <v>0</v>
      </c>
      <c r="S26" s="37">
        <v>742</v>
      </c>
      <c r="T26" s="75">
        <f t="shared" si="6"/>
        <v>742</v>
      </c>
    </row>
    <row r="27" spans="1:20" ht="13.8" thickBot="1" x14ac:dyDescent="0.3">
      <c r="A27" s="168" t="s">
        <v>43</v>
      </c>
      <c r="B27" s="37">
        <v>0</v>
      </c>
      <c r="C27" s="8">
        <v>0</v>
      </c>
      <c r="D27" s="8">
        <v>6</v>
      </c>
      <c r="E27" s="13">
        <f t="shared" si="0"/>
        <v>6</v>
      </c>
      <c r="F27" s="78">
        <f t="shared" si="1"/>
        <v>7.7907912847014827E-5</v>
      </c>
      <c r="G27" s="37">
        <v>0</v>
      </c>
      <c r="H27" s="37">
        <v>0</v>
      </c>
      <c r="I27" s="37">
        <v>6</v>
      </c>
      <c r="J27" s="18">
        <f t="shared" si="2"/>
        <v>6</v>
      </c>
      <c r="K27" s="78">
        <f t="shared" si="3"/>
        <v>1</v>
      </c>
      <c r="L27" s="37">
        <v>0</v>
      </c>
      <c r="M27" s="37">
        <v>0</v>
      </c>
      <c r="N27" s="37">
        <v>0</v>
      </c>
      <c r="O27" s="74">
        <f t="shared" si="4"/>
        <v>0</v>
      </c>
      <c r="P27" s="109">
        <f t="shared" si="5"/>
        <v>0</v>
      </c>
      <c r="Q27" s="37">
        <v>0</v>
      </c>
      <c r="R27" s="37">
        <v>0</v>
      </c>
      <c r="S27" s="37">
        <v>61</v>
      </c>
      <c r="T27" s="75">
        <f t="shared" si="6"/>
        <v>61</v>
      </c>
    </row>
    <row r="28" spans="1:20" ht="13.8" thickBot="1" x14ac:dyDescent="0.3">
      <c r="A28" s="168" t="s">
        <v>44</v>
      </c>
      <c r="B28" s="37">
        <v>35</v>
      </c>
      <c r="C28" s="8">
        <v>0</v>
      </c>
      <c r="D28" s="8">
        <v>32</v>
      </c>
      <c r="E28" s="13">
        <f t="shared" si="0"/>
        <v>67</v>
      </c>
      <c r="F28" s="78">
        <f t="shared" si="1"/>
        <v>8.699716934583323E-4</v>
      </c>
      <c r="G28" s="37">
        <v>26</v>
      </c>
      <c r="H28" s="37">
        <v>0</v>
      </c>
      <c r="I28" s="37">
        <v>22</v>
      </c>
      <c r="J28" s="18">
        <f t="shared" si="2"/>
        <v>48</v>
      </c>
      <c r="K28" s="78">
        <f t="shared" si="3"/>
        <v>0.71641791044776115</v>
      </c>
      <c r="L28" s="37">
        <v>9</v>
      </c>
      <c r="M28" s="37">
        <v>0</v>
      </c>
      <c r="N28" s="37">
        <v>10</v>
      </c>
      <c r="O28" s="74">
        <f t="shared" si="4"/>
        <v>19</v>
      </c>
      <c r="P28" s="109">
        <f t="shared" si="5"/>
        <v>0.28358208955223879</v>
      </c>
      <c r="Q28" s="37">
        <v>3</v>
      </c>
      <c r="R28" s="37">
        <v>0</v>
      </c>
      <c r="S28" s="37">
        <v>122</v>
      </c>
      <c r="T28" s="75">
        <f t="shared" si="6"/>
        <v>125</v>
      </c>
    </row>
    <row r="29" spans="1:20" ht="13.8" thickBot="1" x14ac:dyDescent="0.3">
      <c r="A29" s="168" t="s">
        <v>45</v>
      </c>
      <c r="B29" s="37">
        <v>0</v>
      </c>
      <c r="C29" s="8">
        <v>0</v>
      </c>
      <c r="D29" s="8">
        <v>8</v>
      </c>
      <c r="E29" s="13">
        <f t="shared" si="0"/>
        <v>8</v>
      </c>
      <c r="F29" s="78">
        <f t="shared" si="1"/>
        <v>1.0387721712935311E-4</v>
      </c>
      <c r="G29" s="37">
        <v>0</v>
      </c>
      <c r="H29" s="37">
        <v>0</v>
      </c>
      <c r="I29" s="37">
        <v>8</v>
      </c>
      <c r="J29" s="18">
        <f t="shared" si="2"/>
        <v>8</v>
      </c>
      <c r="K29" s="78">
        <f t="shared" si="3"/>
        <v>1</v>
      </c>
      <c r="L29" s="37">
        <v>0</v>
      </c>
      <c r="M29" s="37">
        <v>0</v>
      </c>
      <c r="N29" s="37">
        <v>0</v>
      </c>
      <c r="O29" s="74">
        <f t="shared" si="4"/>
        <v>0</v>
      </c>
      <c r="P29" s="109">
        <f t="shared" si="5"/>
        <v>0</v>
      </c>
      <c r="Q29" s="37">
        <v>0</v>
      </c>
      <c r="R29" s="37">
        <v>0</v>
      </c>
      <c r="S29" s="37">
        <v>52</v>
      </c>
      <c r="T29" s="75">
        <f t="shared" si="6"/>
        <v>52</v>
      </c>
    </row>
    <row r="30" spans="1:20" ht="13.8" thickBot="1" x14ac:dyDescent="0.3">
      <c r="A30" s="168" t="s">
        <v>46</v>
      </c>
      <c r="B30" s="37">
        <v>378</v>
      </c>
      <c r="C30" s="8">
        <v>755</v>
      </c>
      <c r="D30" s="8">
        <v>20550</v>
      </c>
      <c r="E30" s="13">
        <f t="shared" si="0"/>
        <v>21683</v>
      </c>
      <c r="F30" s="78">
        <f t="shared" si="1"/>
        <v>0.28154621237697042</v>
      </c>
      <c r="G30" s="37">
        <v>280</v>
      </c>
      <c r="H30" s="37">
        <v>31</v>
      </c>
      <c r="I30" s="37">
        <v>2369</v>
      </c>
      <c r="J30" s="18">
        <f t="shared" si="2"/>
        <v>2680</v>
      </c>
      <c r="K30" s="78">
        <f t="shared" si="3"/>
        <v>0.12359913296130609</v>
      </c>
      <c r="L30" s="37">
        <v>98</v>
      </c>
      <c r="M30" s="37">
        <v>724</v>
      </c>
      <c r="N30" s="37">
        <v>18181</v>
      </c>
      <c r="O30" s="74">
        <f t="shared" si="4"/>
        <v>19003</v>
      </c>
      <c r="P30" s="109">
        <f t="shared" si="5"/>
        <v>0.87640086703869391</v>
      </c>
      <c r="Q30" s="37">
        <v>19</v>
      </c>
      <c r="R30" s="37">
        <v>2026</v>
      </c>
      <c r="S30" s="37">
        <v>19828</v>
      </c>
      <c r="T30" s="75">
        <f t="shared" si="6"/>
        <v>21873</v>
      </c>
    </row>
    <row r="31" spans="1:20" ht="13.8" thickBot="1" x14ac:dyDescent="0.3">
      <c r="A31" s="168" t="s">
        <v>47</v>
      </c>
      <c r="B31" s="37">
        <v>0</v>
      </c>
      <c r="C31" s="8">
        <v>6</v>
      </c>
      <c r="D31" s="8">
        <v>0</v>
      </c>
      <c r="E31" s="13">
        <f t="shared" si="0"/>
        <v>6</v>
      </c>
      <c r="F31" s="78">
        <f t="shared" si="1"/>
        <v>7.7907912847014827E-5</v>
      </c>
      <c r="G31" s="37">
        <v>0</v>
      </c>
      <c r="H31" s="37">
        <v>0</v>
      </c>
      <c r="I31" s="37">
        <v>0</v>
      </c>
      <c r="J31" s="18">
        <f t="shared" si="2"/>
        <v>0</v>
      </c>
      <c r="K31" s="78">
        <f t="shared" si="3"/>
        <v>0</v>
      </c>
      <c r="L31" s="37">
        <v>0</v>
      </c>
      <c r="M31" s="37">
        <v>0</v>
      </c>
      <c r="N31" s="37">
        <v>6</v>
      </c>
      <c r="O31" s="74">
        <f t="shared" si="4"/>
        <v>6</v>
      </c>
      <c r="P31" s="109">
        <f t="shared" si="5"/>
        <v>1</v>
      </c>
      <c r="Q31" s="37">
        <v>4</v>
      </c>
      <c r="R31" s="37">
        <v>0</v>
      </c>
      <c r="S31" s="37">
        <v>23</v>
      </c>
      <c r="T31" s="75">
        <f t="shared" si="6"/>
        <v>27</v>
      </c>
    </row>
    <row r="32" spans="1:20" ht="13.8" thickBot="1" x14ac:dyDescent="0.3">
      <c r="A32" s="168" t="s">
        <v>48</v>
      </c>
      <c r="B32" s="37">
        <v>3</v>
      </c>
      <c r="C32" s="8">
        <v>0</v>
      </c>
      <c r="D32" s="8">
        <v>819</v>
      </c>
      <c r="E32" s="13">
        <f t="shared" si="0"/>
        <v>822</v>
      </c>
      <c r="F32" s="78">
        <f t="shared" si="1"/>
        <v>1.0673384060041032E-2</v>
      </c>
      <c r="G32" s="37">
        <v>0</v>
      </c>
      <c r="H32" s="37">
        <v>0</v>
      </c>
      <c r="I32" s="37">
        <v>88</v>
      </c>
      <c r="J32" s="18">
        <f t="shared" si="2"/>
        <v>88</v>
      </c>
      <c r="K32" s="78">
        <f t="shared" si="3"/>
        <v>0.1070559610705596</v>
      </c>
      <c r="L32" s="37">
        <v>3</v>
      </c>
      <c r="M32" s="37">
        <v>0</v>
      </c>
      <c r="N32" s="37">
        <v>731</v>
      </c>
      <c r="O32" s="74">
        <f t="shared" si="4"/>
        <v>734</v>
      </c>
      <c r="P32" s="109">
        <f t="shared" si="5"/>
        <v>0.89294403892944041</v>
      </c>
      <c r="Q32" s="37">
        <v>7</v>
      </c>
      <c r="R32" s="37">
        <v>0</v>
      </c>
      <c r="S32" s="37">
        <v>40</v>
      </c>
      <c r="T32" s="75">
        <f t="shared" si="6"/>
        <v>47</v>
      </c>
    </row>
    <row r="33" spans="1:20" ht="13.8" thickBot="1" x14ac:dyDescent="0.3">
      <c r="A33" s="168" t="s">
        <v>49</v>
      </c>
      <c r="B33" s="37">
        <v>91</v>
      </c>
      <c r="C33" s="8">
        <v>0</v>
      </c>
      <c r="D33" s="8">
        <v>224</v>
      </c>
      <c r="E33" s="13">
        <f t="shared" si="0"/>
        <v>315</v>
      </c>
      <c r="F33" s="78">
        <f t="shared" si="1"/>
        <v>4.0901654244682789E-3</v>
      </c>
      <c r="G33" s="37">
        <v>65</v>
      </c>
      <c r="H33" s="37">
        <v>0</v>
      </c>
      <c r="I33" s="37">
        <v>139</v>
      </c>
      <c r="J33" s="18">
        <f t="shared" si="2"/>
        <v>204</v>
      </c>
      <c r="K33" s="78">
        <f t="shared" si="3"/>
        <v>0.64761904761904765</v>
      </c>
      <c r="L33" s="37">
        <v>26</v>
      </c>
      <c r="M33" s="37">
        <v>0</v>
      </c>
      <c r="N33" s="37">
        <v>85</v>
      </c>
      <c r="O33" s="74">
        <f t="shared" si="4"/>
        <v>111</v>
      </c>
      <c r="P33" s="109">
        <f t="shared" si="5"/>
        <v>0.35238095238095241</v>
      </c>
      <c r="Q33" s="37">
        <v>21</v>
      </c>
      <c r="R33" s="37">
        <v>0</v>
      </c>
      <c r="S33" s="37">
        <v>792</v>
      </c>
      <c r="T33" s="75">
        <f t="shared" si="6"/>
        <v>813</v>
      </c>
    </row>
    <row r="34" spans="1:20" ht="13.8" thickBot="1" x14ac:dyDescent="0.3">
      <c r="A34" s="168" t="s">
        <v>50</v>
      </c>
      <c r="B34" s="37"/>
      <c r="C34" s="8"/>
      <c r="D34" s="8">
        <v>0</v>
      </c>
      <c r="E34" s="13">
        <f t="shared" si="0"/>
        <v>0</v>
      </c>
      <c r="F34" s="78">
        <f t="shared" si="1"/>
        <v>0</v>
      </c>
      <c r="G34" s="37">
        <v>0</v>
      </c>
      <c r="H34" s="37">
        <v>0</v>
      </c>
      <c r="I34" s="37">
        <v>0</v>
      </c>
      <c r="J34" s="18">
        <f t="shared" si="2"/>
        <v>0</v>
      </c>
      <c r="K34" s="78">
        <v>0</v>
      </c>
      <c r="L34" s="37">
        <v>0</v>
      </c>
      <c r="M34" s="37">
        <v>0</v>
      </c>
      <c r="N34" s="37">
        <v>0</v>
      </c>
      <c r="O34" s="74">
        <f t="shared" si="4"/>
        <v>0</v>
      </c>
      <c r="P34" s="109">
        <v>0</v>
      </c>
      <c r="Q34" s="37">
        <v>0</v>
      </c>
      <c r="R34" s="37">
        <v>0</v>
      </c>
      <c r="S34" s="37">
        <v>0</v>
      </c>
      <c r="T34" s="75">
        <f t="shared" si="6"/>
        <v>0</v>
      </c>
    </row>
    <row r="35" spans="1:20" ht="13.8" thickBot="1" x14ac:dyDescent="0.3">
      <c r="A35" s="176" t="s">
        <v>51</v>
      </c>
      <c r="B35" s="43">
        <v>0</v>
      </c>
      <c r="C35" s="44">
        <v>0</v>
      </c>
      <c r="D35" s="44">
        <v>0</v>
      </c>
      <c r="E35" s="13">
        <f t="shared" si="0"/>
        <v>0</v>
      </c>
      <c r="F35" s="79">
        <f t="shared" si="1"/>
        <v>0</v>
      </c>
      <c r="G35" s="37">
        <v>0</v>
      </c>
      <c r="H35" s="37">
        <v>0</v>
      </c>
      <c r="I35" s="37">
        <v>0</v>
      </c>
      <c r="J35" s="18">
        <f t="shared" si="2"/>
        <v>0</v>
      </c>
      <c r="K35" s="78">
        <v>0</v>
      </c>
      <c r="L35" s="37">
        <v>0</v>
      </c>
      <c r="M35" s="37">
        <v>0</v>
      </c>
      <c r="N35" s="37">
        <v>0</v>
      </c>
      <c r="O35" s="74">
        <f t="shared" si="4"/>
        <v>0</v>
      </c>
      <c r="P35" s="109">
        <v>0</v>
      </c>
      <c r="Q35" s="37">
        <v>0</v>
      </c>
      <c r="R35" s="37">
        <v>0</v>
      </c>
      <c r="S35" s="37">
        <v>0</v>
      </c>
      <c r="T35" s="75">
        <f t="shared" si="6"/>
        <v>0</v>
      </c>
    </row>
    <row r="36" spans="1:20" ht="13.8" thickBot="1" x14ac:dyDescent="0.3">
      <c r="A36" s="141" t="s">
        <v>107</v>
      </c>
      <c r="B36" s="141">
        <f>SUM(B4:B35)</f>
        <v>892</v>
      </c>
      <c r="C36" s="141">
        <f>SUM(C4:C35)</f>
        <v>4811</v>
      </c>
      <c r="D36" s="141">
        <f>SUM(D4:D35)</f>
        <v>71311</v>
      </c>
      <c r="E36" s="141">
        <f>SUM(E4:E35)</f>
        <v>77014</v>
      </c>
      <c r="F36" s="156">
        <v>1</v>
      </c>
      <c r="G36" s="141">
        <f>SUM(G4:G35)</f>
        <v>652</v>
      </c>
      <c r="H36" s="141">
        <f>SUM(H4:H35)</f>
        <v>238</v>
      </c>
      <c r="I36" s="141">
        <f>SUM(I4:I35)</f>
        <v>24346</v>
      </c>
      <c r="J36" s="141">
        <f>SUM(J4:J35)</f>
        <v>25236</v>
      </c>
      <c r="K36" s="156">
        <v>0</v>
      </c>
      <c r="L36" s="141">
        <f t="shared" ref="L36:N36" si="7">SUM(L4:L35)</f>
        <v>247</v>
      </c>
      <c r="M36" s="141">
        <f t="shared" si="7"/>
        <v>4567</v>
      </c>
      <c r="N36" s="141">
        <f t="shared" si="7"/>
        <v>46964</v>
      </c>
      <c r="O36" s="141">
        <f>SUM(O4:O35)</f>
        <v>51778</v>
      </c>
      <c r="P36" s="156"/>
      <c r="Q36" s="141">
        <f t="shared" ref="Q36:S36" si="8">SUM(Q4:Q35)</f>
        <v>240</v>
      </c>
      <c r="R36" s="141">
        <f t="shared" si="8"/>
        <v>4573</v>
      </c>
      <c r="S36" s="141">
        <f t="shared" si="8"/>
        <v>46965</v>
      </c>
      <c r="T36" s="141">
        <f>SUM(T4:T35)</f>
        <v>51778</v>
      </c>
    </row>
    <row r="37" spans="1:20" x14ac:dyDescent="0.25">
      <c r="J37" s="87"/>
    </row>
  </sheetData>
  <sheetProtection algorithmName="SHA-512" hashValue="tpNkaqhTzVoNlbkHYIaxlZkJHCK0LzVJUjTvCBPUwGlegO1wwSBfHF7aM1uturD6olLj4ENCcpQ5m88um/4buA==" saltValue="sRxmNTFtigEo9jaYCIiojg==" spinCount="100000" sort="0" autoFilter="0"/>
  <autoFilter ref="A3:T3" xr:uid="{00000000-0009-0000-0000-000010000000}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CN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9" sqref="E19"/>
    </sheetView>
  </sheetViews>
  <sheetFormatPr baseColWidth="10" defaultColWidth="11.44140625" defaultRowHeight="13.2" x14ac:dyDescent="0.25"/>
  <cols>
    <col min="1" max="1" width="26.5546875" style="110" bestFit="1" customWidth="1"/>
    <col min="2" max="16384" width="11.44140625" style="7"/>
  </cols>
  <sheetData>
    <row r="1" spans="1:92" ht="61.5" customHeight="1" thickBot="1" x14ac:dyDescent="0.3">
      <c r="E1" s="253" t="s">
        <v>108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92" x14ac:dyDescent="0.25">
      <c r="A2" s="189" t="s">
        <v>54</v>
      </c>
      <c r="B2" s="189" t="s">
        <v>20</v>
      </c>
      <c r="C2" s="244" t="s">
        <v>21</v>
      </c>
      <c r="D2" s="245"/>
      <c r="E2" s="246"/>
      <c r="F2" s="244" t="s">
        <v>22</v>
      </c>
      <c r="G2" s="245"/>
      <c r="H2" s="246"/>
      <c r="I2" s="244" t="s">
        <v>23</v>
      </c>
      <c r="J2" s="245"/>
      <c r="K2" s="246"/>
      <c r="L2" s="244" t="s">
        <v>55</v>
      </c>
      <c r="M2" s="245"/>
      <c r="N2" s="246"/>
      <c r="O2" s="244" t="s">
        <v>25</v>
      </c>
      <c r="P2" s="245"/>
      <c r="Q2" s="246"/>
      <c r="R2" s="244" t="s">
        <v>26</v>
      </c>
      <c r="S2" s="245"/>
      <c r="T2" s="246"/>
      <c r="U2" s="244" t="s">
        <v>27</v>
      </c>
      <c r="V2" s="245"/>
      <c r="W2" s="246"/>
      <c r="X2" s="244" t="s">
        <v>28</v>
      </c>
      <c r="Y2" s="245"/>
      <c r="Z2" s="246"/>
      <c r="AA2" s="244" t="s">
        <v>29</v>
      </c>
      <c r="AB2" s="245"/>
      <c r="AC2" s="246"/>
      <c r="AD2" s="244" t="s">
        <v>30</v>
      </c>
      <c r="AE2" s="245"/>
      <c r="AF2" s="246"/>
      <c r="AG2" s="244" t="s">
        <v>31</v>
      </c>
      <c r="AH2" s="245"/>
      <c r="AI2" s="246"/>
      <c r="AJ2" s="189" t="s">
        <v>32</v>
      </c>
      <c r="AK2" s="244" t="s">
        <v>33</v>
      </c>
      <c r="AL2" s="245"/>
      <c r="AM2" s="246"/>
      <c r="AN2" s="244" t="s">
        <v>34</v>
      </c>
      <c r="AO2" s="245"/>
      <c r="AP2" s="246"/>
      <c r="AQ2" s="244" t="s">
        <v>35</v>
      </c>
      <c r="AR2" s="246"/>
      <c r="AS2" s="244" t="s">
        <v>36</v>
      </c>
      <c r="AT2" s="245"/>
      <c r="AU2" s="246"/>
      <c r="AV2" s="244" t="s">
        <v>37</v>
      </c>
      <c r="AW2" s="245"/>
      <c r="AX2" s="246"/>
      <c r="AY2" s="244" t="s">
        <v>38</v>
      </c>
      <c r="AZ2" s="245"/>
      <c r="BA2" s="246"/>
      <c r="BB2" s="244" t="s">
        <v>39</v>
      </c>
      <c r="BC2" s="245"/>
      <c r="BD2" s="246"/>
      <c r="BE2" s="244" t="s">
        <v>40</v>
      </c>
      <c r="BF2" s="245"/>
      <c r="BG2" s="246"/>
      <c r="BH2" s="244" t="s">
        <v>41</v>
      </c>
      <c r="BI2" s="245"/>
      <c r="BJ2" s="246"/>
      <c r="BK2" s="244" t="s">
        <v>42</v>
      </c>
      <c r="BL2" s="245"/>
      <c r="BM2" s="246"/>
      <c r="BN2" s="244" t="s">
        <v>43</v>
      </c>
      <c r="BO2" s="245"/>
      <c r="BP2" s="246"/>
      <c r="BQ2" s="244" t="s">
        <v>44</v>
      </c>
      <c r="BR2" s="245"/>
      <c r="BS2" s="246"/>
      <c r="BT2" s="244" t="s">
        <v>45</v>
      </c>
      <c r="BU2" s="245"/>
      <c r="BV2" s="246"/>
      <c r="BW2" s="244" t="s">
        <v>46</v>
      </c>
      <c r="BX2" s="245"/>
      <c r="BY2" s="246"/>
      <c r="BZ2" s="244" t="s">
        <v>47</v>
      </c>
      <c r="CA2" s="245"/>
      <c r="CB2" s="246"/>
      <c r="CC2" s="244" t="s">
        <v>48</v>
      </c>
      <c r="CD2" s="245"/>
      <c r="CE2" s="246"/>
      <c r="CF2" s="244" t="s">
        <v>49</v>
      </c>
      <c r="CG2" s="245"/>
      <c r="CH2" s="246"/>
      <c r="CI2" s="244" t="s">
        <v>50</v>
      </c>
      <c r="CJ2" s="246"/>
      <c r="CK2" s="244" t="s">
        <v>51</v>
      </c>
      <c r="CL2" s="245"/>
      <c r="CM2" s="250"/>
      <c r="CN2" s="211" t="s">
        <v>57</v>
      </c>
    </row>
    <row r="3" spans="1:92" ht="13.8" thickBot="1" x14ac:dyDescent="0.3">
      <c r="A3" s="179" t="s">
        <v>58</v>
      </c>
      <c r="B3" s="111" t="s">
        <v>59</v>
      </c>
      <c r="C3" s="111" t="s">
        <v>60</v>
      </c>
      <c r="D3" s="111" t="s">
        <v>61</v>
      </c>
      <c r="E3" s="111" t="s">
        <v>59</v>
      </c>
      <c r="F3" s="111" t="s">
        <v>60</v>
      </c>
      <c r="G3" s="111" t="s">
        <v>61</v>
      </c>
      <c r="H3" s="111" t="s">
        <v>59</v>
      </c>
      <c r="I3" s="111" t="s">
        <v>60</v>
      </c>
      <c r="J3" s="111" t="s">
        <v>61</v>
      </c>
      <c r="K3" s="111" t="s">
        <v>59</v>
      </c>
      <c r="L3" s="111" t="s">
        <v>60</v>
      </c>
      <c r="M3" s="111" t="s">
        <v>61</v>
      </c>
      <c r="N3" s="111" t="s">
        <v>59</v>
      </c>
      <c r="O3" s="111" t="s">
        <v>60</v>
      </c>
      <c r="P3" s="111" t="s">
        <v>61</v>
      </c>
      <c r="Q3" s="111" t="s">
        <v>59</v>
      </c>
      <c r="R3" s="111" t="s">
        <v>60</v>
      </c>
      <c r="S3" s="111" t="s">
        <v>61</v>
      </c>
      <c r="T3" s="111" t="s">
        <v>59</v>
      </c>
      <c r="U3" s="111" t="s">
        <v>60</v>
      </c>
      <c r="V3" s="111" t="s">
        <v>61</v>
      </c>
      <c r="W3" s="111" t="s">
        <v>59</v>
      </c>
      <c r="X3" s="111" t="s">
        <v>60</v>
      </c>
      <c r="Y3" s="111" t="s">
        <v>61</v>
      </c>
      <c r="Z3" s="111" t="s">
        <v>59</v>
      </c>
      <c r="AA3" s="111" t="s">
        <v>60</v>
      </c>
      <c r="AB3" s="111" t="s">
        <v>61</v>
      </c>
      <c r="AC3" s="111" t="s">
        <v>59</v>
      </c>
      <c r="AD3" s="111" t="s">
        <v>60</v>
      </c>
      <c r="AE3" s="111" t="s">
        <v>61</v>
      </c>
      <c r="AF3" s="111" t="s">
        <v>59</v>
      </c>
      <c r="AG3" s="111" t="s">
        <v>60</v>
      </c>
      <c r="AH3" s="111" t="s">
        <v>61</v>
      </c>
      <c r="AI3" s="111" t="s">
        <v>59</v>
      </c>
      <c r="AJ3" s="111" t="s">
        <v>59</v>
      </c>
      <c r="AK3" s="111" t="s">
        <v>60</v>
      </c>
      <c r="AL3" s="111" t="s">
        <v>61</v>
      </c>
      <c r="AM3" s="111" t="s">
        <v>59</v>
      </c>
      <c r="AN3" s="111" t="s">
        <v>60</v>
      </c>
      <c r="AO3" s="111" t="s">
        <v>61</v>
      </c>
      <c r="AP3" s="111" t="s">
        <v>59</v>
      </c>
      <c r="AQ3" s="111" t="s">
        <v>61</v>
      </c>
      <c r="AR3" s="111" t="s">
        <v>59</v>
      </c>
      <c r="AS3" s="111" t="s">
        <v>60</v>
      </c>
      <c r="AT3" s="111" t="s">
        <v>61</v>
      </c>
      <c r="AU3" s="111" t="s">
        <v>59</v>
      </c>
      <c r="AV3" s="111" t="s">
        <v>60</v>
      </c>
      <c r="AW3" s="111" t="s">
        <v>61</v>
      </c>
      <c r="AX3" s="111" t="s">
        <v>59</v>
      </c>
      <c r="AY3" s="111" t="s">
        <v>60</v>
      </c>
      <c r="AZ3" s="111" t="s">
        <v>61</v>
      </c>
      <c r="BA3" s="111" t="s">
        <v>59</v>
      </c>
      <c r="BB3" s="111" t="s">
        <v>60</v>
      </c>
      <c r="BC3" s="111" t="s">
        <v>61</v>
      </c>
      <c r="BD3" s="111" t="s">
        <v>59</v>
      </c>
      <c r="BE3" s="111" t="s">
        <v>60</v>
      </c>
      <c r="BF3" s="111" t="s">
        <v>61</v>
      </c>
      <c r="BG3" s="111" t="s">
        <v>59</v>
      </c>
      <c r="BH3" s="111" t="s">
        <v>60</v>
      </c>
      <c r="BI3" s="111" t="s">
        <v>61</v>
      </c>
      <c r="BJ3" s="111" t="s">
        <v>59</v>
      </c>
      <c r="BK3" s="111" t="s">
        <v>60</v>
      </c>
      <c r="BL3" s="111" t="s">
        <v>61</v>
      </c>
      <c r="BM3" s="111" t="s">
        <v>59</v>
      </c>
      <c r="BN3" s="111" t="s">
        <v>60</v>
      </c>
      <c r="BO3" s="111" t="s">
        <v>61</v>
      </c>
      <c r="BP3" s="111" t="s">
        <v>59</v>
      </c>
      <c r="BQ3" s="111" t="s">
        <v>60</v>
      </c>
      <c r="BR3" s="111" t="s">
        <v>61</v>
      </c>
      <c r="BS3" s="111" t="s">
        <v>59</v>
      </c>
      <c r="BT3" s="111" t="s">
        <v>60</v>
      </c>
      <c r="BU3" s="111" t="s">
        <v>61</v>
      </c>
      <c r="BV3" s="111" t="s">
        <v>59</v>
      </c>
      <c r="BW3" s="111" t="s">
        <v>60</v>
      </c>
      <c r="BX3" s="111" t="s">
        <v>61</v>
      </c>
      <c r="BY3" s="111" t="s">
        <v>59</v>
      </c>
      <c r="BZ3" s="111" t="s">
        <v>60</v>
      </c>
      <c r="CA3" s="111" t="s">
        <v>61</v>
      </c>
      <c r="CB3" s="111" t="s">
        <v>59</v>
      </c>
      <c r="CC3" s="111" t="s">
        <v>60</v>
      </c>
      <c r="CD3" s="111" t="s">
        <v>61</v>
      </c>
      <c r="CE3" s="111" t="s">
        <v>59</v>
      </c>
      <c r="CF3" s="111" t="s">
        <v>60</v>
      </c>
      <c r="CG3" s="111" t="s">
        <v>61</v>
      </c>
      <c r="CH3" s="111" t="s">
        <v>59</v>
      </c>
      <c r="CI3" s="111" t="s">
        <v>60</v>
      </c>
      <c r="CJ3" s="111" t="s">
        <v>59</v>
      </c>
      <c r="CK3" s="111" t="s">
        <v>60</v>
      </c>
      <c r="CL3" s="111" t="s">
        <v>61</v>
      </c>
      <c r="CM3" s="111" t="s">
        <v>59</v>
      </c>
      <c r="CN3" s="212"/>
    </row>
    <row r="4" spans="1:92" x14ac:dyDescent="0.25">
      <c r="A4" s="182" t="s">
        <v>20</v>
      </c>
      <c r="B4" s="99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83">
        <f>SUM(B4:CM4)</f>
        <v>0</v>
      </c>
    </row>
    <row r="5" spans="1:92" x14ac:dyDescent="0.25">
      <c r="A5" s="182" t="s">
        <v>21</v>
      </c>
      <c r="B5" s="35">
        <v>0</v>
      </c>
      <c r="C5" s="99">
        <v>27</v>
      </c>
      <c r="D5" s="99">
        <v>0</v>
      </c>
      <c r="E5" s="99">
        <v>216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19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9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0</v>
      </c>
      <c r="AG5" s="35">
        <v>0</v>
      </c>
      <c r="AH5" s="35">
        <v>0</v>
      </c>
      <c r="AI5" s="35">
        <v>15</v>
      </c>
      <c r="AJ5" s="35">
        <v>0</v>
      </c>
      <c r="AK5" s="35">
        <v>0</v>
      </c>
      <c r="AL5" s="35">
        <v>0</v>
      </c>
      <c r="AM5" s="35">
        <v>7</v>
      </c>
      <c r="AN5" s="35">
        <v>0</v>
      </c>
      <c r="AO5" s="35">
        <v>0</v>
      </c>
      <c r="AP5" s="35">
        <v>6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0</v>
      </c>
      <c r="BE5" s="35">
        <v>0</v>
      </c>
      <c r="BF5" s="35">
        <v>0</v>
      </c>
      <c r="BG5" s="35">
        <v>0</v>
      </c>
      <c r="BH5" s="35">
        <v>0</v>
      </c>
      <c r="BI5" s="35">
        <v>0</v>
      </c>
      <c r="BJ5" s="35">
        <v>0</v>
      </c>
      <c r="BK5" s="35">
        <v>0</v>
      </c>
      <c r="BL5" s="35">
        <v>0</v>
      </c>
      <c r="BM5" s="35">
        <v>1</v>
      </c>
      <c r="BN5" s="35">
        <v>0</v>
      </c>
      <c r="BO5" s="35">
        <v>0</v>
      </c>
      <c r="BP5" s="35">
        <v>0</v>
      </c>
      <c r="BQ5" s="35">
        <v>0</v>
      </c>
      <c r="BR5" s="35">
        <v>0</v>
      </c>
      <c r="BS5" s="35">
        <v>0</v>
      </c>
      <c r="BT5" s="35">
        <v>0</v>
      </c>
      <c r="BU5" s="35">
        <v>0</v>
      </c>
      <c r="BV5" s="35">
        <v>0</v>
      </c>
      <c r="BW5" s="35">
        <v>0</v>
      </c>
      <c r="BX5" s="35">
        <v>0</v>
      </c>
      <c r="BY5" s="35">
        <v>150</v>
      </c>
      <c r="BZ5" s="35">
        <v>0</v>
      </c>
      <c r="CA5" s="35">
        <v>0</v>
      </c>
      <c r="CB5" s="35">
        <v>0</v>
      </c>
      <c r="CC5" s="35">
        <v>0</v>
      </c>
      <c r="CD5" s="35">
        <v>0</v>
      </c>
      <c r="CE5" s="35">
        <v>4</v>
      </c>
      <c r="CF5" s="35">
        <v>0</v>
      </c>
      <c r="CG5" s="35">
        <v>0</v>
      </c>
      <c r="CH5" s="35">
        <v>1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83">
        <f t="shared" ref="CN5:CN35" si="0">SUM(B5:CM5)</f>
        <v>455</v>
      </c>
    </row>
    <row r="6" spans="1:92" x14ac:dyDescent="0.25">
      <c r="A6" s="182" t="s">
        <v>22</v>
      </c>
      <c r="B6" s="35">
        <v>0</v>
      </c>
      <c r="C6" s="35">
        <v>0</v>
      </c>
      <c r="D6" s="35">
        <v>0</v>
      </c>
      <c r="E6" s="35">
        <v>0</v>
      </c>
      <c r="F6" s="99">
        <v>6</v>
      </c>
      <c r="G6" s="99">
        <v>0</v>
      </c>
      <c r="H6" s="99">
        <v>8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81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30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83">
        <f t="shared" si="0"/>
        <v>125</v>
      </c>
    </row>
    <row r="7" spans="1:92" x14ac:dyDescent="0.25">
      <c r="A7" s="182" t="s">
        <v>23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99">
        <v>0</v>
      </c>
      <c r="J7" s="99">
        <v>17</v>
      </c>
      <c r="K7" s="99">
        <v>79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4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10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4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83">
        <f t="shared" si="0"/>
        <v>114</v>
      </c>
    </row>
    <row r="8" spans="1:92" x14ac:dyDescent="0.25">
      <c r="A8" s="182" t="s">
        <v>55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99">
        <v>0</v>
      </c>
      <c r="M8" s="99">
        <v>0</v>
      </c>
      <c r="N8" s="99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10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46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70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83">
        <f t="shared" si="0"/>
        <v>126</v>
      </c>
    </row>
    <row r="9" spans="1:92" x14ac:dyDescent="0.25">
      <c r="A9" s="182" t="s">
        <v>25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99">
        <v>0</v>
      </c>
      <c r="P9" s="99">
        <v>0</v>
      </c>
      <c r="Q9" s="99">
        <v>8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480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38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140</v>
      </c>
      <c r="BZ9" s="35">
        <v>0</v>
      </c>
      <c r="CA9" s="35">
        <v>0</v>
      </c>
      <c r="CB9" s="35">
        <v>0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83">
        <f t="shared" si="0"/>
        <v>666</v>
      </c>
    </row>
    <row r="10" spans="1:92" x14ac:dyDescent="0.25">
      <c r="A10" s="182" t="s">
        <v>26</v>
      </c>
      <c r="B10" s="35">
        <v>0</v>
      </c>
      <c r="C10" s="35">
        <v>0</v>
      </c>
      <c r="D10" s="35">
        <v>0</v>
      </c>
      <c r="E10" s="35">
        <v>10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13</v>
      </c>
      <c r="O10" s="35">
        <v>0</v>
      </c>
      <c r="P10" s="35">
        <v>0</v>
      </c>
      <c r="Q10" s="35">
        <v>0</v>
      </c>
      <c r="R10" s="99">
        <v>112</v>
      </c>
      <c r="S10" s="99">
        <v>0</v>
      </c>
      <c r="T10" s="99">
        <v>467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3</v>
      </c>
      <c r="AD10" s="35">
        <v>0</v>
      </c>
      <c r="AE10" s="35">
        <v>0</v>
      </c>
      <c r="AF10" s="35">
        <v>5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105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3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12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6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83">
        <f t="shared" si="0"/>
        <v>736</v>
      </c>
    </row>
    <row r="11" spans="1:92" x14ac:dyDescent="0.25">
      <c r="A11" s="182" t="s">
        <v>27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99">
        <v>0</v>
      </c>
      <c r="V11" s="99">
        <v>0</v>
      </c>
      <c r="W11" s="99">
        <v>45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44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5</v>
      </c>
      <c r="BT11" s="35">
        <v>0</v>
      </c>
      <c r="BU11" s="35">
        <v>0</v>
      </c>
      <c r="BV11" s="35">
        <v>3</v>
      </c>
      <c r="BW11" s="35">
        <v>0</v>
      </c>
      <c r="BX11" s="35">
        <v>0</v>
      </c>
      <c r="BY11" s="35">
        <v>0</v>
      </c>
      <c r="BZ11" s="35">
        <v>0</v>
      </c>
      <c r="CA11" s="35">
        <v>0</v>
      </c>
      <c r="CB11" s="35">
        <v>0</v>
      </c>
      <c r="CC11" s="35">
        <v>0</v>
      </c>
      <c r="CD11" s="35">
        <v>0</v>
      </c>
      <c r="CE11" s="35">
        <v>5</v>
      </c>
      <c r="CF11" s="35">
        <v>0</v>
      </c>
      <c r="CG11" s="35">
        <v>0</v>
      </c>
      <c r="CH11" s="35">
        <v>11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83">
        <f t="shared" si="0"/>
        <v>113</v>
      </c>
    </row>
    <row r="12" spans="1:92" x14ac:dyDescent="0.25">
      <c r="A12" s="182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99">
        <v>0</v>
      </c>
      <c r="Y12" s="99">
        <v>0</v>
      </c>
      <c r="Z12" s="99">
        <v>46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5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40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54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511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83">
        <f t="shared" si="0"/>
        <v>656</v>
      </c>
    </row>
    <row r="13" spans="1:92" x14ac:dyDescent="0.25">
      <c r="A13" s="182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99">
        <v>0</v>
      </c>
      <c r="AB13" s="99">
        <v>0</v>
      </c>
      <c r="AC13" s="99">
        <v>54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1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8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31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94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9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83">
        <f t="shared" si="0"/>
        <v>197</v>
      </c>
    </row>
    <row r="14" spans="1:92" x14ac:dyDescent="0.25">
      <c r="A14" s="182" t="s">
        <v>30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99">
        <v>0</v>
      </c>
      <c r="AE14" s="99">
        <v>0</v>
      </c>
      <c r="AF14" s="99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7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37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83">
        <f t="shared" si="0"/>
        <v>44</v>
      </c>
    </row>
    <row r="15" spans="1:92" x14ac:dyDescent="0.25">
      <c r="A15" s="182" t="s">
        <v>31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26</v>
      </c>
      <c r="K15" s="35">
        <v>15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151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99">
        <v>19</v>
      </c>
      <c r="AH15" s="99">
        <v>0</v>
      </c>
      <c r="AI15" s="99">
        <v>309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35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5</v>
      </c>
      <c r="BC15" s="35">
        <v>0</v>
      </c>
      <c r="BD15" s="35">
        <v>102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194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83">
        <f t="shared" si="0"/>
        <v>856</v>
      </c>
    </row>
    <row r="16" spans="1:92" x14ac:dyDescent="0.25">
      <c r="A16" s="182" t="s">
        <v>32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99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4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83">
        <f t="shared" si="0"/>
        <v>4</v>
      </c>
    </row>
    <row r="17" spans="1:92" x14ac:dyDescent="0.25">
      <c r="A17" s="182" t="s">
        <v>33</v>
      </c>
      <c r="B17" s="35">
        <v>0</v>
      </c>
      <c r="C17" s="35">
        <v>0</v>
      </c>
      <c r="D17" s="35">
        <v>0</v>
      </c>
      <c r="E17" s="35">
        <v>3</v>
      </c>
      <c r="F17" s="35">
        <v>0</v>
      </c>
      <c r="G17" s="35">
        <v>0</v>
      </c>
      <c r="H17" s="35">
        <v>0</v>
      </c>
      <c r="I17" s="35">
        <v>0</v>
      </c>
      <c r="J17" s="35">
        <v>200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99">
        <v>0</v>
      </c>
      <c r="AL17" s="99">
        <v>63</v>
      </c>
      <c r="AM17" s="99">
        <v>15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83">
        <f t="shared" si="0"/>
        <v>281</v>
      </c>
    </row>
    <row r="18" spans="1:92" x14ac:dyDescent="0.25">
      <c r="A18" s="182" t="s">
        <v>34</v>
      </c>
      <c r="B18" s="35">
        <v>0</v>
      </c>
      <c r="C18" s="35">
        <v>0</v>
      </c>
      <c r="D18" s="35">
        <v>0</v>
      </c>
      <c r="E18" s="35">
        <v>5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6</v>
      </c>
      <c r="L18" s="35">
        <v>5</v>
      </c>
      <c r="M18" s="35">
        <v>0</v>
      </c>
      <c r="N18" s="35">
        <v>33</v>
      </c>
      <c r="O18" s="35">
        <v>0</v>
      </c>
      <c r="P18" s="35">
        <v>0</v>
      </c>
      <c r="Q18" s="35">
        <v>0</v>
      </c>
      <c r="R18" s="35">
        <v>1</v>
      </c>
      <c r="S18" s="35">
        <v>0</v>
      </c>
      <c r="T18" s="35">
        <v>65</v>
      </c>
      <c r="U18" s="35">
        <v>0</v>
      </c>
      <c r="V18" s="35">
        <v>0</v>
      </c>
      <c r="W18" s="35">
        <v>4</v>
      </c>
      <c r="X18" s="35">
        <v>0</v>
      </c>
      <c r="Y18" s="35">
        <v>0</v>
      </c>
      <c r="Z18" s="35">
        <v>7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23</v>
      </c>
      <c r="AG18" s="35">
        <v>0</v>
      </c>
      <c r="AH18" s="35">
        <v>0</v>
      </c>
      <c r="AI18" s="35">
        <v>4</v>
      </c>
      <c r="AJ18" s="35">
        <v>0</v>
      </c>
      <c r="AK18" s="35">
        <v>0</v>
      </c>
      <c r="AL18" s="35">
        <v>0</v>
      </c>
      <c r="AM18" s="35">
        <v>8</v>
      </c>
      <c r="AN18" s="99">
        <v>69</v>
      </c>
      <c r="AO18" s="99">
        <v>127</v>
      </c>
      <c r="AP18" s="99">
        <v>497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21</v>
      </c>
      <c r="BB18" s="35">
        <v>0</v>
      </c>
      <c r="BC18" s="35">
        <v>0</v>
      </c>
      <c r="BD18" s="35">
        <v>577</v>
      </c>
      <c r="BE18" s="35">
        <v>0</v>
      </c>
      <c r="BF18" s="35">
        <v>0</v>
      </c>
      <c r="BG18" s="35">
        <v>4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6</v>
      </c>
      <c r="BQ18" s="35">
        <v>0</v>
      </c>
      <c r="BR18" s="35">
        <v>0</v>
      </c>
      <c r="BS18" s="35">
        <v>2</v>
      </c>
      <c r="BT18" s="35">
        <v>0</v>
      </c>
      <c r="BU18" s="35">
        <v>0</v>
      </c>
      <c r="BV18" s="35">
        <v>1</v>
      </c>
      <c r="BW18" s="35">
        <v>0</v>
      </c>
      <c r="BX18" s="35">
        <v>0</v>
      </c>
      <c r="BY18" s="35">
        <v>14</v>
      </c>
      <c r="BZ18" s="35">
        <v>0</v>
      </c>
      <c r="CA18" s="35">
        <v>0</v>
      </c>
      <c r="CB18" s="35">
        <v>0</v>
      </c>
      <c r="CC18" s="35">
        <v>0</v>
      </c>
      <c r="CD18" s="35">
        <v>0</v>
      </c>
      <c r="CE18" s="35">
        <v>30</v>
      </c>
      <c r="CF18" s="35">
        <v>0</v>
      </c>
      <c r="CG18" s="35">
        <v>0</v>
      </c>
      <c r="CH18" s="35">
        <v>0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83">
        <f t="shared" si="0"/>
        <v>1509</v>
      </c>
    </row>
    <row r="19" spans="1:92" x14ac:dyDescent="0.25">
      <c r="A19" s="182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99">
        <v>0</v>
      </c>
      <c r="AR19" s="99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183">
        <f t="shared" si="0"/>
        <v>0</v>
      </c>
    </row>
    <row r="20" spans="1:92" x14ac:dyDescent="0.25">
      <c r="A20" s="182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6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99">
        <v>0</v>
      </c>
      <c r="AT20" s="99">
        <v>0</v>
      </c>
      <c r="AU20" s="99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83">
        <f t="shared" si="0"/>
        <v>6</v>
      </c>
    </row>
    <row r="21" spans="1:92" x14ac:dyDescent="0.25">
      <c r="A21" s="182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100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39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20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3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99">
        <v>0</v>
      </c>
      <c r="AW21" s="99">
        <v>0</v>
      </c>
      <c r="AX21" s="99">
        <v>131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3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50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0</v>
      </c>
      <c r="CF21" s="35">
        <v>0</v>
      </c>
      <c r="CG21" s="35">
        <v>0</v>
      </c>
      <c r="CH21" s="35">
        <v>0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83">
        <f t="shared" si="0"/>
        <v>346</v>
      </c>
    </row>
    <row r="22" spans="1:92" x14ac:dyDescent="0.25">
      <c r="A22" s="182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108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10</v>
      </c>
      <c r="R22" s="35">
        <v>0</v>
      </c>
      <c r="S22" s="35">
        <v>0</v>
      </c>
      <c r="T22" s="35">
        <v>160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8</v>
      </c>
      <c r="AH22" s="35">
        <v>0</v>
      </c>
      <c r="AI22" s="35">
        <v>4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995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99">
        <v>7</v>
      </c>
      <c r="AZ22" s="99">
        <v>0</v>
      </c>
      <c r="BA22" s="99">
        <v>3853</v>
      </c>
      <c r="BB22" s="35">
        <v>0</v>
      </c>
      <c r="BC22" s="35">
        <v>0</v>
      </c>
      <c r="BD22" s="35">
        <v>2287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103</v>
      </c>
      <c r="BY22" s="35">
        <v>92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83">
        <f t="shared" si="0"/>
        <v>7627</v>
      </c>
    </row>
    <row r="23" spans="1:92" x14ac:dyDescent="0.25">
      <c r="A23" s="182" t="s">
        <v>39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453</v>
      </c>
      <c r="K23" s="35">
        <v>1067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770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160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310</v>
      </c>
      <c r="AY23" s="35">
        <v>0</v>
      </c>
      <c r="AZ23" s="35">
        <v>0</v>
      </c>
      <c r="BA23" s="35">
        <v>0</v>
      </c>
      <c r="BB23" s="99">
        <v>0</v>
      </c>
      <c r="BC23" s="99">
        <v>0</v>
      </c>
      <c r="BD23" s="99">
        <v>15830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585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1923</v>
      </c>
      <c r="BY23" s="35">
        <v>18641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83">
        <f t="shared" si="0"/>
        <v>39739</v>
      </c>
    </row>
    <row r="24" spans="1:92" x14ac:dyDescent="0.25">
      <c r="A24" s="182" t="s">
        <v>40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23</v>
      </c>
      <c r="AD24" s="35">
        <v>0</v>
      </c>
      <c r="AE24" s="35">
        <v>0</v>
      </c>
      <c r="AF24" s="35">
        <v>2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22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99">
        <v>0</v>
      </c>
      <c r="BF24" s="99">
        <v>0</v>
      </c>
      <c r="BG24" s="99">
        <v>1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0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0</v>
      </c>
      <c r="CN24" s="183">
        <f t="shared" si="0"/>
        <v>48</v>
      </c>
    </row>
    <row r="25" spans="1:92" x14ac:dyDescent="0.25">
      <c r="A25" s="182" t="s">
        <v>41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22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14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99">
        <v>4</v>
      </c>
      <c r="BI25" s="99">
        <v>0</v>
      </c>
      <c r="BJ25" s="99">
        <v>10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50</v>
      </c>
      <c r="BQ25" s="35">
        <v>0</v>
      </c>
      <c r="BR25" s="35">
        <v>0</v>
      </c>
      <c r="BS25" s="35">
        <v>9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21</v>
      </c>
      <c r="CG25" s="35">
        <v>0</v>
      </c>
      <c r="CH25" s="35">
        <v>97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83">
        <f t="shared" si="0"/>
        <v>227</v>
      </c>
    </row>
    <row r="26" spans="1:92" x14ac:dyDescent="0.25">
      <c r="A26" s="182" t="s">
        <v>42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99">
        <v>37</v>
      </c>
      <c r="BL26" s="99">
        <v>0</v>
      </c>
      <c r="BM26" s="99">
        <v>145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27</v>
      </c>
      <c r="BW26" s="35">
        <v>19</v>
      </c>
      <c r="BX26" s="35">
        <v>0</v>
      </c>
      <c r="BY26" s="35">
        <v>4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83">
        <f t="shared" si="0"/>
        <v>232</v>
      </c>
    </row>
    <row r="27" spans="1:92" x14ac:dyDescent="0.25">
      <c r="A27" s="182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99">
        <v>0</v>
      </c>
      <c r="BO27" s="99">
        <v>0</v>
      </c>
      <c r="BP27" s="99">
        <v>6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0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83">
        <f t="shared" si="0"/>
        <v>6</v>
      </c>
    </row>
    <row r="28" spans="1:92" x14ac:dyDescent="0.25">
      <c r="A28" s="182" t="s">
        <v>44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4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5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1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4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99">
        <v>26</v>
      </c>
      <c r="BR28" s="99">
        <v>0</v>
      </c>
      <c r="BS28" s="99">
        <v>22</v>
      </c>
      <c r="BT28" s="35">
        <v>0</v>
      </c>
      <c r="BU28" s="35">
        <v>0</v>
      </c>
      <c r="BV28" s="35">
        <v>2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0</v>
      </c>
      <c r="CF28" s="35">
        <v>0</v>
      </c>
      <c r="CG28" s="35">
        <v>0</v>
      </c>
      <c r="CH28" s="35">
        <v>3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83">
        <f t="shared" si="0"/>
        <v>67</v>
      </c>
    </row>
    <row r="29" spans="1:92" x14ac:dyDescent="0.25">
      <c r="A29" s="182" t="s">
        <v>45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0</v>
      </c>
      <c r="BT29" s="99">
        <v>0</v>
      </c>
      <c r="BU29" s="99">
        <v>0</v>
      </c>
      <c r="BV29" s="99">
        <v>8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</v>
      </c>
      <c r="CG29" s="35">
        <v>0</v>
      </c>
      <c r="CH29" s="35">
        <v>0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83">
        <f t="shared" si="0"/>
        <v>8</v>
      </c>
    </row>
    <row r="30" spans="1:92" x14ac:dyDescent="0.25">
      <c r="A30" s="182" t="s">
        <v>46</v>
      </c>
      <c r="B30" s="35">
        <v>0</v>
      </c>
      <c r="C30" s="35">
        <v>0</v>
      </c>
      <c r="D30" s="35">
        <v>0</v>
      </c>
      <c r="E30" s="35">
        <v>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31</v>
      </c>
      <c r="L30" s="35">
        <v>55</v>
      </c>
      <c r="M30" s="35">
        <v>0</v>
      </c>
      <c r="N30" s="35">
        <v>0</v>
      </c>
      <c r="O30" s="35">
        <v>0</v>
      </c>
      <c r="P30" s="35">
        <v>0</v>
      </c>
      <c r="Q30" s="35">
        <v>105</v>
      </c>
      <c r="R30" s="35">
        <v>0</v>
      </c>
      <c r="S30" s="35">
        <v>0</v>
      </c>
      <c r="T30" s="35">
        <v>26</v>
      </c>
      <c r="U30" s="35">
        <v>0</v>
      </c>
      <c r="V30" s="35">
        <v>0</v>
      </c>
      <c r="W30" s="35">
        <v>15</v>
      </c>
      <c r="X30" s="35">
        <v>0</v>
      </c>
      <c r="Y30" s="35">
        <v>0</v>
      </c>
      <c r="Z30" s="35">
        <v>1033</v>
      </c>
      <c r="AA30" s="35">
        <v>0</v>
      </c>
      <c r="AB30" s="35">
        <v>0</v>
      </c>
      <c r="AC30" s="35">
        <v>2</v>
      </c>
      <c r="AD30" s="35">
        <v>0</v>
      </c>
      <c r="AE30" s="35">
        <v>0</v>
      </c>
      <c r="AF30" s="35">
        <v>0</v>
      </c>
      <c r="AG30" s="35">
        <v>3</v>
      </c>
      <c r="AH30" s="35">
        <v>0</v>
      </c>
      <c r="AI30" s="35">
        <v>16</v>
      </c>
      <c r="AJ30" s="35">
        <v>0</v>
      </c>
      <c r="AK30" s="35">
        <v>2</v>
      </c>
      <c r="AL30" s="35">
        <v>0</v>
      </c>
      <c r="AM30" s="35">
        <v>8</v>
      </c>
      <c r="AN30" s="35">
        <v>30</v>
      </c>
      <c r="AO30" s="35">
        <v>724</v>
      </c>
      <c r="AP30" s="35">
        <v>772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3</v>
      </c>
      <c r="AZ30" s="35">
        <v>0</v>
      </c>
      <c r="BA30" s="35">
        <v>0</v>
      </c>
      <c r="BB30" s="35">
        <v>5</v>
      </c>
      <c r="BC30" s="35">
        <v>0</v>
      </c>
      <c r="BD30" s="35">
        <v>16033</v>
      </c>
      <c r="BE30" s="35">
        <v>0</v>
      </c>
      <c r="BF30" s="35">
        <v>0</v>
      </c>
      <c r="BG30" s="35">
        <v>2</v>
      </c>
      <c r="BH30" s="35">
        <v>0</v>
      </c>
      <c r="BI30" s="35">
        <v>0</v>
      </c>
      <c r="BJ30" s="35">
        <v>2</v>
      </c>
      <c r="BK30" s="35">
        <v>0</v>
      </c>
      <c r="BL30" s="35">
        <v>0</v>
      </c>
      <c r="BM30" s="35">
        <v>115</v>
      </c>
      <c r="BN30" s="35">
        <v>0</v>
      </c>
      <c r="BO30" s="35">
        <v>0</v>
      </c>
      <c r="BP30" s="35">
        <v>1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19</v>
      </c>
      <c r="BW30" s="99">
        <v>280</v>
      </c>
      <c r="BX30" s="99">
        <v>31</v>
      </c>
      <c r="BY30" s="99">
        <v>2369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0</v>
      </c>
      <c r="CF30" s="35">
        <v>0</v>
      </c>
      <c r="CG30" s="35">
        <v>0</v>
      </c>
      <c r="CH30" s="35">
        <v>0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83">
        <f t="shared" si="0"/>
        <v>21683</v>
      </c>
    </row>
    <row r="31" spans="1:92" x14ac:dyDescent="0.25">
      <c r="A31" s="182" t="s">
        <v>47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6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 t="s">
        <v>109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99">
        <v>0</v>
      </c>
      <c r="CA31" s="99">
        <v>0</v>
      </c>
      <c r="CB31" s="35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83">
        <f t="shared" si="0"/>
        <v>6</v>
      </c>
    </row>
    <row r="32" spans="1:92" x14ac:dyDescent="0.25">
      <c r="A32" s="182" t="s">
        <v>48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72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3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3</v>
      </c>
      <c r="AO32" s="35">
        <v>0</v>
      </c>
      <c r="AP32" s="35">
        <v>7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1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11</v>
      </c>
      <c r="BZ32" s="35">
        <v>0</v>
      </c>
      <c r="CA32" s="35">
        <v>0</v>
      </c>
      <c r="CB32" s="99">
        <v>0</v>
      </c>
      <c r="CC32" s="99">
        <v>0</v>
      </c>
      <c r="CD32" s="99">
        <v>0</v>
      </c>
      <c r="CE32" s="99">
        <v>88</v>
      </c>
      <c r="CF32" s="35">
        <v>0</v>
      </c>
      <c r="CG32" s="35">
        <v>0</v>
      </c>
      <c r="CH32" s="35">
        <v>637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83">
        <f t="shared" si="0"/>
        <v>822</v>
      </c>
    </row>
    <row r="33" spans="1:92" x14ac:dyDescent="0.25">
      <c r="A33" s="182" t="s">
        <v>49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7</v>
      </c>
      <c r="V33" s="35">
        <v>0</v>
      </c>
      <c r="W33" s="35">
        <v>14</v>
      </c>
      <c r="X33" s="35">
        <v>0</v>
      </c>
      <c r="Y33" s="35">
        <v>0</v>
      </c>
      <c r="Z33" s="35">
        <v>6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6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4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9</v>
      </c>
      <c r="BI33" s="35">
        <v>0</v>
      </c>
      <c r="BJ33" s="35">
        <v>22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1</v>
      </c>
      <c r="BQ33" s="35">
        <v>3</v>
      </c>
      <c r="BR33" s="35">
        <v>0</v>
      </c>
      <c r="BS33" s="35">
        <v>8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23</v>
      </c>
      <c r="CC33" s="35">
        <v>7</v>
      </c>
      <c r="CD33" s="35">
        <v>0</v>
      </c>
      <c r="CE33" s="35">
        <v>1</v>
      </c>
      <c r="CF33" s="99">
        <v>65</v>
      </c>
      <c r="CG33" s="99">
        <v>0</v>
      </c>
      <c r="CH33" s="99">
        <v>139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83">
        <f t="shared" si="0"/>
        <v>315</v>
      </c>
    </row>
    <row r="34" spans="1:92" x14ac:dyDescent="0.25">
      <c r="A34" s="182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99">
        <v>0</v>
      </c>
      <c r="CJ34" s="99">
        <v>0</v>
      </c>
      <c r="CK34" s="35">
        <v>0</v>
      </c>
      <c r="CL34" s="35">
        <v>0</v>
      </c>
      <c r="CM34" s="35">
        <v>0</v>
      </c>
      <c r="CN34" s="183">
        <f t="shared" si="0"/>
        <v>0</v>
      </c>
    </row>
    <row r="35" spans="1:92" x14ac:dyDescent="0.25">
      <c r="A35" s="182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99">
        <v>0</v>
      </c>
      <c r="CL35" s="99">
        <v>0</v>
      </c>
      <c r="CM35" s="99">
        <v>0</v>
      </c>
      <c r="CN35" s="183">
        <f t="shared" si="0"/>
        <v>0</v>
      </c>
    </row>
    <row r="36" spans="1:92" x14ac:dyDescent="0.25">
      <c r="A36" s="190" t="s">
        <v>57</v>
      </c>
      <c r="B36" s="190">
        <f>SUM(B4:B35)</f>
        <v>0</v>
      </c>
      <c r="C36" s="190">
        <f t="shared" ref="C36:BN36" si="1">SUM(C4:C35)</f>
        <v>27</v>
      </c>
      <c r="D36" s="190">
        <f t="shared" si="1"/>
        <v>0</v>
      </c>
      <c r="E36" s="190">
        <f t="shared" si="1"/>
        <v>235</v>
      </c>
      <c r="F36" s="190">
        <f t="shared" si="1"/>
        <v>6</v>
      </c>
      <c r="G36" s="190">
        <f t="shared" si="1"/>
        <v>0</v>
      </c>
      <c r="H36" s="190">
        <f t="shared" si="1"/>
        <v>8</v>
      </c>
      <c r="I36" s="190">
        <f t="shared" si="1"/>
        <v>4</v>
      </c>
      <c r="J36" s="190">
        <f t="shared" si="1"/>
        <v>810</v>
      </c>
      <c r="K36" s="190">
        <f t="shared" si="1"/>
        <v>1198</v>
      </c>
      <c r="L36" s="190">
        <f t="shared" si="1"/>
        <v>101</v>
      </c>
      <c r="M36" s="190">
        <f t="shared" si="1"/>
        <v>0</v>
      </c>
      <c r="N36" s="190">
        <f t="shared" si="1"/>
        <v>146</v>
      </c>
      <c r="O36" s="190">
        <f t="shared" si="1"/>
        <v>0</v>
      </c>
      <c r="P36" s="190">
        <f t="shared" si="1"/>
        <v>0</v>
      </c>
      <c r="Q36" s="190">
        <f t="shared" si="1"/>
        <v>893</v>
      </c>
      <c r="R36" s="190">
        <f t="shared" si="1"/>
        <v>113</v>
      </c>
      <c r="S36" s="190">
        <f t="shared" si="1"/>
        <v>0</v>
      </c>
      <c r="T36" s="190">
        <f t="shared" si="1"/>
        <v>969</v>
      </c>
      <c r="U36" s="190">
        <f t="shared" si="1"/>
        <v>7</v>
      </c>
      <c r="V36" s="190">
        <f t="shared" si="1"/>
        <v>0</v>
      </c>
      <c r="W36" s="190">
        <f t="shared" si="1"/>
        <v>155</v>
      </c>
      <c r="X36" s="190">
        <f t="shared" si="1"/>
        <v>0</v>
      </c>
      <c r="Y36" s="190">
        <f t="shared" si="1"/>
        <v>0</v>
      </c>
      <c r="Z36" s="190">
        <f t="shared" si="1"/>
        <v>1131</v>
      </c>
      <c r="AA36" s="190">
        <f t="shared" si="1"/>
        <v>0</v>
      </c>
      <c r="AB36" s="190">
        <f t="shared" si="1"/>
        <v>0</v>
      </c>
      <c r="AC36" s="190">
        <f t="shared" si="1"/>
        <v>88</v>
      </c>
      <c r="AD36" s="190">
        <f t="shared" si="1"/>
        <v>1</v>
      </c>
      <c r="AE36" s="190">
        <f t="shared" si="1"/>
        <v>0</v>
      </c>
      <c r="AF36" s="190">
        <f t="shared" si="1"/>
        <v>64</v>
      </c>
      <c r="AG36" s="190">
        <f t="shared" si="1"/>
        <v>30</v>
      </c>
      <c r="AH36" s="190">
        <f t="shared" si="1"/>
        <v>0</v>
      </c>
      <c r="AI36" s="190">
        <f t="shared" si="1"/>
        <v>352</v>
      </c>
      <c r="AJ36" s="190">
        <f t="shared" si="1"/>
        <v>0</v>
      </c>
      <c r="AK36" s="190">
        <f t="shared" si="1"/>
        <v>6</v>
      </c>
      <c r="AL36" s="190">
        <f t="shared" si="1"/>
        <v>63</v>
      </c>
      <c r="AM36" s="190">
        <f t="shared" si="1"/>
        <v>38</v>
      </c>
      <c r="AN36" s="190">
        <f t="shared" si="1"/>
        <v>102</v>
      </c>
      <c r="AO36" s="190">
        <f t="shared" si="1"/>
        <v>1881</v>
      </c>
      <c r="AP36" s="190">
        <f t="shared" si="1"/>
        <v>1754</v>
      </c>
      <c r="AQ36" s="190">
        <f t="shared" si="1"/>
        <v>0</v>
      </c>
      <c r="AR36" s="190">
        <f t="shared" si="1"/>
        <v>0</v>
      </c>
      <c r="AS36" s="190">
        <f t="shared" si="1"/>
        <v>0</v>
      </c>
      <c r="AT36" s="190">
        <f t="shared" si="1"/>
        <v>0</v>
      </c>
      <c r="AU36" s="190">
        <f t="shared" si="1"/>
        <v>4</v>
      </c>
      <c r="AV36" s="190">
        <f t="shared" si="1"/>
        <v>0</v>
      </c>
      <c r="AW36" s="190">
        <f t="shared" si="1"/>
        <v>0</v>
      </c>
      <c r="AX36" s="190">
        <f t="shared" si="1"/>
        <v>566</v>
      </c>
      <c r="AY36" s="190">
        <f t="shared" si="1"/>
        <v>10</v>
      </c>
      <c r="AZ36" s="190">
        <f t="shared" si="1"/>
        <v>0</v>
      </c>
      <c r="BA36" s="190">
        <f t="shared" si="1"/>
        <v>3882</v>
      </c>
      <c r="BB36" s="190">
        <f t="shared" si="1"/>
        <v>10</v>
      </c>
      <c r="BC36" s="190">
        <f t="shared" si="1"/>
        <v>0</v>
      </c>
      <c r="BD36" s="190">
        <f t="shared" si="1"/>
        <v>35319</v>
      </c>
      <c r="BE36" s="190">
        <f t="shared" si="1"/>
        <v>0</v>
      </c>
      <c r="BF36" s="190">
        <f t="shared" si="1"/>
        <v>0</v>
      </c>
      <c r="BG36" s="190">
        <f t="shared" si="1"/>
        <v>38</v>
      </c>
      <c r="BH36" s="190">
        <f t="shared" si="1"/>
        <v>13</v>
      </c>
      <c r="BI36" s="190">
        <f t="shared" si="1"/>
        <v>0</v>
      </c>
      <c r="BJ36" s="190">
        <f t="shared" si="1"/>
        <v>34</v>
      </c>
      <c r="BK36" s="190">
        <f t="shared" si="1"/>
        <v>37</v>
      </c>
      <c r="BL36" s="190">
        <f t="shared" si="1"/>
        <v>0</v>
      </c>
      <c r="BM36" s="190">
        <f t="shared" si="1"/>
        <v>887</v>
      </c>
      <c r="BN36" s="190">
        <f t="shared" si="1"/>
        <v>0</v>
      </c>
      <c r="BO36" s="190">
        <f t="shared" ref="BO36:CN36" si="2">SUM(BO4:BO35)</f>
        <v>0</v>
      </c>
      <c r="BP36" s="190">
        <f t="shared" si="2"/>
        <v>67</v>
      </c>
      <c r="BQ36" s="190">
        <f t="shared" si="2"/>
        <v>29</v>
      </c>
      <c r="BR36" s="190">
        <f t="shared" si="2"/>
        <v>0</v>
      </c>
      <c r="BS36" s="190">
        <f t="shared" si="2"/>
        <v>144</v>
      </c>
      <c r="BT36" s="190">
        <f t="shared" si="2"/>
        <v>0</v>
      </c>
      <c r="BU36" s="190">
        <f t="shared" si="2"/>
        <v>0</v>
      </c>
      <c r="BV36" s="190">
        <f t="shared" si="2"/>
        <v>60</v>
      </c>
      <c r="BW36" s="190">
        <f t="shared" si="2"/>
        <v>299</v>
      </c>
      <c r="BX36" s="190">
        <f t="shared" si="2"/>
        <v>2057</v>
      </c>
      <c r="BY36" s="190">
        <f t="shared" si="2"/>
        <v>22197</v>
      </c>
      <c r="BZ36" s="190">
        <f t="shared" si="2"/>
        <v>4</v>
      </c>
      <c r="CA36" s="190">
        <f t="shared" si="2"/>
        <v>0</v>
      </c>
      <c r="CB36" s="190">
        <f t="shared" si="2"/>
        <v>23</v>
      </c>
      <c r="CC36" s="190">
        <f t="shared" si="2"/>
        <v>7</v>
      </c>
      <c r="CD36" s="190">
        <f t="shared" si="2"/>
        <v>0</v>
      </c>
      <c r="CE36" s="190">
        <f t="shared" si="2"/>
        <v>128</v>
      </c>
      <c r="CF36" s="190">
        <f t="shared" si="2"/>
        <v>86</v>
      </c>
      <c r="CG36" s="190">
        <f t="shared" si="2"/>
        <v>0</v>
      </c>
      <c r="CH36" s="190">
        <f t="shared" si="2"/>
        <v>931</v>
      </c>
      <c r="CI36" s="190">
        <f t="shared" si="2"/>
        <v>0</v>
      </c>
      <c r="CJ36" s="190">
        <f t="shared" si="2"/>
        <v>0</v>
      </c>
      <c r="CK36" s="190">
        <f t="shared" si="2"/>
        <v>0</v>
      </c>
      <c r="CL36" s="190">
        <f t="shared" si="2"/>
        <v>0</v>
      </c>
      <c r="CM36" s="190">
        <f t="shared" si="2"/>
        <v>0</v>
      </c>
      <c r="CN36" s="190">
        <f t="shared" si="2"/>
        <v>77014</v>
      </c>
    </row>
    <row r="37" spans="1:92" ht="13.8" thickBot="1" x14ac:dyDescent="0.3"/>
    <row r="38" spans="1:92" ht="13.8" thickBot="1" x14ac:dyDescent="0.3">
      <c r="B38" s="92"/>
      <c r="C38" s="68" t="s">
        <v>63</v>
      </c>
      <c r="D38" s="68"/>
      <c r="E38" s="68"/>
    </row>
    <row r="40" spans="1:92" x14ac:dyDescent="0.25">
      <c r="B40" s="111" t="s">
        <v>59</v>
      </c>
      <c r="C40" s="192" t="s">
        <v>14</v>
      </c>
    </row>
    <row r="41" spans="1:92" x14ac:dyDescent="0.25">
      <c r="B41" s="111" t="s">
        <v>60</v>
      </c>
      <c r="C41" s="192" t="s">
        <v>12</v>
      </c>
    </row>
    <row r="42" spans="1:92" x14ac:dyDescent="0.25">
      <c r="B42" s="111" t="s">
        <v>61</v>
      </c>
      <c r="C42" s="192" t="s">
        <v>13</v>
      </c>
    </row>
  </sheetData>
  <sheetProtection algorithmName="SHA-512" hashValue="v2JbekOHgPK5x9Bu00u3WWsktSILEBr1PLAZVQkxPi2iBTLB+kpFGEpjkIT52U8/diDt+qiNTgGHT3aqBdGBLA==" saltValue="LcaMsvm8qA4Q78CEJGqOhg==" spinCount="100000" sort="0" autoFilter="0"/>
  <autoFilter ref="A3:CN3" xr:uid="{00000000-0009-0000-0000-000011000000}"/>
  <mergeCells count="32">
    <mergeCell ref="X2:Z2"/>
    <mergeCell ref="E1:V1"/>
    <mergeCell ref="C2:E2"/>
    <mergeCell ref="F2:H2"/>
    <mergeCell ref="I2:K2"/>
    <mergeCell ref="L2:N2"/>
    <mergeCell ref="O2:Q2"/>
    <mergeCell ref="R2:T2"/>
    <mergeCell ref="U2:W2"/>
    <mergeCell ref="CN2:CN3"/>
    <mergeCell ref="BT2:BV2"/>
    <mergeCell ref="BW2:BY2"/>
    <mergeCell ref="BZ2:CB2"/>
    <mergeCell ref="CC2:CE2"/>
    <mergeCell ref="CF2:CH2"/>
    <mergeCell ref="CI2:CJ2"/>
    <mergeCell ref="CK2:CM2"/>
    <mergeCell ref="AA2:AC2"/>
    <mergeCell ref="AD2:AF2"/>
    <mergeCell ref="AG2:AI2"/>
    <mergeCell ref="AK2:AM2"/>
    <mergeCell ref="AN2:AP2"/>
    <mergeCell ref="AQ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</sheetPr>
  <dimension ref="E6:E51"/>
  <sheetViews>
    <sheetView topLeftCell="A22" workbookViewId="0"/>
  </sheetViews>
  <sheetFormatPr baseColWidth="10" defaultColWidth="11.44140625" defaultRowHeight="14.4" x14ac:dyDescent="0.3"/>
  <sheetData>
    <row r="6" spans="5:5" ht="15" x14ac:dyDescent="0.3">
      <c r="E6" s="2"/>
    </row>
    <row r="7" spans="5:5" ht="15" x14ac:dyDescent="0.3">
      <c r="E7" s="2"/>
    </row>
    <row r="8" spans="5:5" ht="15" x14ac:dyDescent="0.3">
      <c r="E8" s="2"/>
    </row>
    <row r="9" spans="5:5" ht="15" x14ac:dyDescent="0.3">
      <c r="E9" s="2"/>
    </row>
    <row r="10" spans="5:5" ht="15" x14ac:dyDescent="0.3">
      <c r="E10" s="2"/>
    </row>
    <row r="11" spans="5:5" x14ac:dyDescent="0.3">
      <c r="E11" s="1"/>
    </row>
    <row r="13" spans="5:5" ht="15" x14ac:dyDescent="0.3">
      <c r="E13" s="2"/>
    </row>
    <row r="14" spans="5:5" ht="15" x14ac:dyDescent="0.3">
      <c r="E14" s="2"/>
    </row>
    <row r="15" spans="5:5" ht="15" x14ac:dyDescent="0.3">
      <c r="E15" s="2"/>
    </row>
    <row r="16" spans="5:5" ht="15" x14ac:dyDescent="0.3">
      <c r="E16" s="2"/>
    </row>
    <row r="17" spans="5:5" x14ac:dyDescent="0.3">
      <c r="E17" s="3"/>
    </row>
    <row r="18" spans="5:5" x14ac:dyDescent="0.3">
      <c r="E18" s="3"/>
    </row>
    <row r="19" spans="5:5" ht="15" x14ac:dyDescent="0.3">
      <c r="E19" s="2"/>
    </row>
    <row r="20" spans="5:5" ht="15" x14ac:dyDescent="0.3">
      <c r="E20" s="2"/>
    </row>
    <row r="21" spans="5:5" ht="15" x14ac:dyDescent="0.3">
      <c r="E21" s="2"/>
    </row>
    <row r="22" spans="5:5" ht="15" x14ac:dyDescent="0.3">
      <c r="E22" s="2"/>
    </row>
    <row r="23" spans="5:5" ht="15" x14ac:dyDescent="0.3">
      <c r="E23" s="2"/>
    </row>
    <row r="24" spans="5:5" ht="15" x14ac:dyDescent="0.3">
      <c r="E24" s="2"/>
    </row>
    <row r="25" spans="5:5" ht="15" x14ac:dyDescent="0.3">
      <c r="E25" s="2"/>
    </row>
    <row r="26" spans="5:5" ht="15" x14ac:dyDescent="0.3">
      <c r="E26" s="2"/>
    </row>
    <row r="27" spans="5:5" x14ac:dyDescent="0.3">
      <c r="E27" s="1"/>
    </row>
    <row r="29" spans="5:5" ht="15" x14ac:dyDescent="0.3">
      <c r="E29" s="2"/>
    </row>
    <row r="30" spans="5:5" x14ac:dyDescent="0.3">
      <c r="E30" s="3"/>
    </row>
    <row r="31" spans="5:5" ht="15" x14ac:dyDescent="0.3">
      <c r="E31" s="2"/>
    </row>
    <row r="32" spans="5:5" ht="15" x14ac:dyDescent="0.3">
      <c r="E32" s="2"/>
    </row>
    <row r="33" spans="5:5" ht="15" x14ac:dyDescent="0.3">
      <c r="E33" s="2"/>
    </row>
    <row r="34" spans="5:5" ht="15" x14ac:dyDescent="0.3">
      <c r="E34" s="2"/>
    </row>
    <row r="35" spans="5:5" ht="15" x14ac:dyDescent="0.3">
      <c r="E35" s="2"/>
    </row>
    <row r="36" spans="5:5" ht="15" x14ac:dyDescent="0.3">
      <c r="E36" s="2"/>
    </row>
    <row r="37" spans="5:5" ht="15" x14ac:dyDescent="0.3">
      <c r="E37" s="2"/>
    </row>
    <row r="38" spans="5:5" ht="15" x14ac:dyDescent="0.3">
      <c r="E38" s="2"/>
    </row>
    <row r="39" spans="5:5" ht="15" x14ac:dyDescent="0.3">
      <c r="E39" s="2"/>
    </row>
    <row r="40" spans="5:5" ht="15" x14ac:dyDescent="0.3">
      <c r="E40" s="2"/>
    </row>
    <row r="41" spans="5:5" ht="15" x14ac:dyDescent="0.3">
      <c r="E41" s="2"/>
    </row>
    <row r="42" spans="5:5" ht="15" x14ac:dyDescent="0.3">
      <c r="E42" s="2"/>
    </row>
    <row r="43" spans="5:5" ht="15" x14ac:dyDescent="0.3">
      <c r="E43" s="2"/>
    </row>
    <row r="44" spans="5:5" ht="15" x14ac:dyDescent="0.3">
      <c r="E44" s="2"/>
    </row>
    <row r="45" spans="5:5" ht="15" x14ac:dyDescent="0.3">
      <c r="E45" s="2"/>
    </row>
    <row r="46" spans="5:5" ht="15" x14ac:dyDescent="0.3">
      <c r="E46" s="2"/>
    </row>
    <row r="47" spans="5:5" ht="15" x14ac:dyDescent="0.3">
      <c r="E47" s="2"/>
    </row>
    <row r="48" spans="5:5" ht="15" x14ac:dyDescent="0.3">
      <c r="E48" s="2"/>
    </row>
    <row r="49" spans="5:5" ht="15" x14ac:dyDescent="0.3">
      <c r="E49" s="2"/>
    </row>
    <row r="50" spans="5:5" ht="15" x14ac:dyDescent="0.3">
      <c r="E50" s="2"/>
    </row>
    <row r="51" spans="5:5" ht="15" x14ac:dyDescent="0.3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O27"/>
  <sheetViews>
    <sheetView topLeftCell="A3" workbookViewId="0">
      <selection activeCell="M18" sqref="M18"/>
    </sheetView>
  </sheetViews>
  <sheetFormatPr baseColWidth="10" defaultColWidth="11.44140625" defaultRowHeight="14.4" x14ac:dyDescent="0.3"/>
  <cols>
    <col min="1" max="1" width="9.44140625" customWidth="1"/>
    <col min="14" max="14" width="11.44140625" style="118"/>
    <col min="15" max="15" width="14.109375" style="196" bestFit="1" customWidth="1"/>
  </cols>
  <sheetData>
    <row r="1" spans="2:14" ht="43.5" customHeight="1" x14ac:dyDescent="0.3"/>
    <row r="2" spans="2:14" ht="20.25" customHeight="1" x14ac:dyDescent="0.3"/>
    <row r="3" spans="2:14" ht="30.75" customHeight="1" x14ac:dyDescent="0.3">
      <c r="B3" s="199" t="s">
        <v>4</v>
      </c>
      <c r="C3" s="199"/>
      <c r="D3" s="199"/>
      <c r="E3" s="199"/>
      <c r="F3" s="199"/>
      <c r="G3" s="199"/>
      <c r="H3" s="199"/>
      <c r="I3" s="199"/>
      <c r="J3" s="199"/>
    </row>
    <row r="4" spans="2:14" ht="15.75" customHeight="1" x14ac:dyDescent="0.3">
      <c r="B4" s="199"/>
      <c r="C4" s="199"/>
      <c r="D4" s="199"/>
      <c r="E4" s="199"/>
      <c r="F4" s="199"/>
      <c r="G4" s="199"/>
      <c r="H4" s="199"/>
      <c r="I4" s="199"/>
      <c r="J4" s="199"/>
    </row>
    <row r="5" spans="2:14" ht="9.75" customHeight="1" x14ac:dyDescent="0.3">
      <c r="B5" s="199"/>
      <c r="C5" s="199"/>
      <c r="D5" s="199"/>
      <c r="E5" s="199"/>
      <c r="F5" s="199"/>
      <c r="G5" s="199"/>
      <c r="H5" s="199"/>
      <c r="I5" s="199"/>
      <c r="J5" s="199"/>
    </row>
    <row r="6" spans="2:14" ht="10.5" customHeight="1" x14ac:dyDescent="0.3">
      <c r="B6" s="50"/>
      <c r="C6" s="114"/>
      <c r="D6" s="114"/>
      <c r="E6" s="114"/>
      <c r="F6" s="114"/>
      <c r="G6" s="114"/>
      <c r="H6" s="114"/>
      <c r="I6" s="114"/>
    </row>
    <row r="7" spans="2:14" ht="15.75" customHeight="1" x14ac:dyDescent="0.3">
      <c r="N7" s="193"/>
    </row>
    <row r="8" spans="2:14" x14ac:dyDescent="0.3">
      <c r="N8" s="194"/>
    </row>
    <row r="9" spans="2:14" x14ac:dyDescent="0.3">
      <c r="N9" s="194"/>
    </row>
    <row r="10" spans="2:14" x14ac:dyDescent="0.3">
      <c r="N10" s="194"/>
    </row>
    <row r="11" spans="2:14" x14ac:dyDescent="0.3">
      <c r="N11" s="195"/>
    </row>
    <row r="13" spans="2:14" ht="6.75" customHeight="1" x14ac:dyDescent="0.3"/>
    <row r="27" ht="6.75" customHeight="1" x14ac:dyDescent="0.3"/>
  </sheetData>
  <mergeCells count="1">
    <mergeCell ref="B3:J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Y72"/>
  <sheetViews>
    <sheetView workbookViewId="0">
      <pane xSplit="1" ySplit="3" topLeftCell="I17" activePane="bottomRight" state="frozen"/>
      <selection pane="topRight" activeCell="B1" sqref="B1"/>
      <selection pane="bottomLeft" activeCell="A4" sqref="A4"/>
      <selection pane="bottomRight" activeCell="F36" sqref="F36"/>
    </sheetView>
  </sheetViews>
  <sheetFormatPr baseColWidth="10" defaultColWidth="11.44140625" defaultRowHeight="13.2" x14ac:dyDescent="0.25"/>
  <cols>
    <col min="1" max="1" width="26.44140625" style="7" bestFit="1" customWidth="1"/>
    <col min="2" max="2" width="19" style="47" bestFit="1" customWidth="1"/>
    <col min="3" max="3" width="11" style="47" bestFit="1" customWidth="1"/>
    <col min="4" max="4" width="16" style="47" bestFit="1" customWidth="1"/>
    <col min="5" max="5" width="12.5546875" style="47" bestFit="1" customWidth="1"/>
    <col min="6" max="6" width="11.6640625" style="47" customWidth="1"/>
    <col min="7" max="7" width="16.88671875" style="7" customWidth="1"/>
    <col min="8" max="8" width="16.109375" style="7" customWidth="1"/>
    <col min="9" max="9" width="11" style="7" bestFit="1" customWidth="1"/>
    <col min="10" max="10" width="16" style="7" bestFit="1" customWidth="1"/>
    <col min="11" max="11" width="12.5546875" style="7" bestFit="1" customWidth="1"/>
    <col min="12" max="12" width="11.6640625" style="7" bestFit="1" customWidth="1"/>
    <col min="13" max="13" width="10.33203125" style="7" bestFit="1" customWidth="1"/>
    <col min="14" max="14" width="19" style="7" bestFit="1" customWidth="1"/>
    <col min="15" max="15" width="11" style="7" bestFit="1" customWidth="1"/>
    <col min="16" max="16" width="16" style="7" bestFit="1" customWidth="1"/>
    <col min="17" max="17" width="12.5546875" style="7" bestFit="1" customWidth="1"/>
    <col min="18" max="18" width="11.6640625" style="7" bestFit="1" customWidth="1"/>
    <col min="19" max="19" width="16.5546875" style="7" bestFit="1" customWidth="1"/>
    <col min="20" max="20" width="19" style="7" bestFit="1" customWidth="1"/>
    <col min="21" max="21" width="11" style="7" bestFit="1" customWidth="1"/>
    <col min="22" max="22" width="16" style="7" bestFit="1" customWidth="1"/>
    <col min="23" max="23" width="12.5546875" style="7" bestFit="1" customWidth="1"/>
    <col min="24" max="24" width="22.109375" style="7" bestFit="1" customWidth="1"/>
    <col min="25" max="16384" width="11.44140625" style="7"/>
  </cols>
  <sheetData>
    <row r="1" spans="1:25" ht="57.75" customHeight="1" thickBot="1" x14ac:dyDescent="0.3">
      <c r="A1" s="67"/>
      <c r="B1" s="67"/>
      <c r="C1" s="98"/>
      <c r="D1" s="98"/>
      <c r="E1" s="200" t="s">
        <v>5</v>
      </c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</row>
    <row r="2" spans="1:25" ht="13.8" thickBot="1" x14ac:dyDescent="0.3">
      <c r="A2" s="9"/>
      <c r="B2" s="201" t="s">
        <v>6</v>
      </c>
      <c r="C2" s="202"/>
      <c r="D2" s="202"/>
      <c r="E2" s="202"/>
      <c r="F2" s="202"/>
      <c r="G2" s="203"/>
      <c r="H2" s="204" t="s">
        <v>7</v>
      </c>
      <c r="I2" s="205"/>
      <c r="J2" s="205"/>
      <c r="K2" s="205"/>
      <c r="L2" s="205"/>
      <c r="M2" s="206"/>
      <c r="N2" s="207" t="s">
        <v>8</v>
      </c>
      <c r="O2" s="207"/>
      <c r="P2" s="207"/>
      <c r="Q2" s="207"/>
      <c r="R2" s="207"/>
      <c r="S2" s="207"/>
      <c r="T2" s="208" t="s">
        <v>9</v>
      </c>
      <c r="U2" s="209"/>
      <c r="V2" s="209"/>
      <c r="W2" s="209"/>
      <c r="X2" s="210"/>
    </row>
    <row r="3" spans="1:25" ht="13.8" thickBot="1" x14ac:dyDescent="0.3">
      <c r="A3" s="137" t="s">
        <v>10</v>
      </c>
      <c r="B3" s="10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 t="s">
        <v>16</v>
      </c>
      <c r="H3" s="15" t="s">
        <v>11</v>
      </c>
      <c r="I3" s="16" t="s">
        <v>12</v>
      </c>
      <c r="J3" s="16" t="s">
        <v>13</v>
      </c>
      <c r="K3" s="17" t="s">
        <v>14</v>
      </c>
      <c r="L3" s="18" t="s">
        <v>15</v>
      </c>
      <c r="M3" s="19" t="s">
        <v>17</v>
      </c>
      <c r="N3" s="20" t="s">
        <v>11</v>
      </c>
      <c r="O3" s="21" t="s">
        <v>12</v>
      </c>
      <c r="P3" s="21" t="s">
        <v>13</v>
      </c>
      <c r="Q3" s="22" t="s">
        <v>14</v>
      </c>
      <c r="R3" s="23" t="s">
        <v>15</v>
      </c>
      <c r="S3" s="116" t="s">
        <v>18</v>
      </c>
      <c r="T3" s="25" t="s">
        <v>11</v>
      </c>
      <c r="U3" s="26" t="s">
        <v>12</v>
      </c>
      <c r="V3" s="26" t="s">
        <v>13</v>
      </c>
      <c r="W3" s="27" t="s">
        <v>14</v>
      </c>
      <c r="X3" s="28" t="s">
        <v>19</v>
      </c>
    </row>
    <row r="4" spans="1:25" ht="15" thickBot="1" x14ac:dyDescent="0.35">
      <c r="A4" s="138" t="s">
        <v>20</v>
      </c>
      <c r="B4" s="33">
        <v>0</v>
      </c>
      <c r="C4" s="33">
        <v>0</v>
      </c>
      <c r="D4" s="33">
        <v>0</v>
      </c>
      <c r="E4" s="33">
        <v>28</v>
      </c>
      <c r="F4" s="13">
        <f>SUM(B4:E4)</f>
        <v>28</v>
      </c>
      <c r="G4" s="93">
        <f t="shared" ref="G4:G35" si="0">F4/$F$36</f>
        <v>1.5466171395669517E-6</v>
      </c>
      <c r="H4" s="33">
        <v>0</v>
      </c>
      <c r="I4" s="33">
        <v>0</v>
      </c>
      <c r="J4" s="33">
        <v>0</v>
      </c>
      <c r="K4" s="33">
        <v>28</v>
      </c>
      <c r="L4" s="18">
        <f>SUM(H4:K4)</f>
        <v>28</v>
      </c>
      <c r="M4" s="32">
        <f>L4/F4</f>
        <v>1</v>
      </c>
      <c r="N4" s="30">
        <v>0</v>
      </c>
      <c r="O4" s="30">
        <v>0</v>
      </c>
      <c r="P4" s="30">
        <v>0</v>
      </c>
      <c r="Q4" s="30">
        <v>0</v>
      </c>
      <c r="R4" s="115">
        <f>SUM(N4:Q4)</f>
        <v>0</v>
      </c>
      <c r="S4" s="121">
        <f>R4/$F$36</f>
        <v>0</v>
      </c>
      <c r="T4" s="33">
        <v>0</v>
      </c>
      <c r="U4" s="33">
        <v>0</v>
      </c>
      <c r="V4" s="33">
        <v>0</v>
      </c>
      <c r="W4" s="33">
        <v>1</v>
      </c>
      <c r="X4" s="28">
        <f>SUM(T4:W4)</f>
        <v>1</v>
      </c>
      <c r="Y4" s="118"/>
    </row>
    <row r="5" spans="1:25" ht="15" thickBot="1" x14ac:dyDescent="0.35">
      <c r="A5" s="139" t="s">
        <v>21</v>
      </c>
      <c r="B5" s="33">
        <v>0</v>
      </c>
      <c r="C5" s="33">
        <v>616377</v>
      </c>
      <c r="D5" s="33">
        <v>500845</v>
      </c>
      <c r="E5" s="33">
        <v>1422131</v>
      </c>
      <c r="F5" s="13">
        <f t="shared" ref="F5:F35" si="1">SUM(B5:E5)</f>
        <v>2539353</v>
      </c>
      <c r="G5" s="93">
        <f t="shared" si="0"/>
        <v>0.14026453118609847</v>
      </c>
      <c r="H5" s="33">
        <v>0</v>
      </c>
      <c r="I5" s="33">
        <v>566363</v>
      </c>
      <c r="J5" s="33">
        <v>360208</v>
      </c>
      <c r="K5" s="33">
        <v>1084117</v>
      </c>
      <c r="L5" s="18">
        <f t="shared" ref="L5:L35" si="2">SUM(H5:K5)</f>
        <v>2010688</v>
      </c>
      <c r="M5" s="42">
        <f t="shared" ref="M5:M35" si="3">L5/F5</f>
        <v>0.79181114244455186</v>
      </c>
      <c r="N5" s="30">
        <v>0</v>
      </c>
      <c r="O5" s="30">
        <v>50014</v>
      </c>
      <c r="P5" s="30">
        <v>140637</v>
      </c>
      <c r="Q5" s="30">
        <v>338014</v>
      </c>
      <c r="R5" s="115">
        <f t="shared" ref="R5:R35" si="4">SUM(N5:Q5)</f>
        <v>528665</v>
      </c>
      <c r="S5" s="121">
        <f>R5/$F$36</f>
        <v>2.9201512503184375E-2</v>
      </c>
      <c r="T5" s="33">
        <v>0</v>
      </c>
      <c r="U5" s="33">
        <v>180866</v>
      </c>
      <c r="V5" s="33">
        <v>65301</v>
      </c>
      <c r="W5" s="33">
        <v>242012</v>
      </c>
      <c r="X5" s="28">
        <f t="shared" ref="X5:X35" si="5">SUM(T5:W5)</f>
        <v>488179</v>
      </c>
      <c r="Y5" s="118"/>
    </row>
    <row r="6" spans="1:25" ht="15" thickBot="1" x14ac:dyDescent="0.35">
      <c r="A6" s="139" t="s">
        <v>22</v>
      </c>
      <c r="B6" s="33">
        <v>0</v>
      </c>
      <c r="C6" s="33">
        <v>81035</v>
      </c>
      <c r="D6" s="33">
        <v>143382</v>
      </c>
      <c r="E6" s="33">
        <v>440790</v>
      </c>
      <c r="F6" s="13">
        <f t="shared" si="1"/>
        <v>665207</v>
      </c>
      <c r="G6" s="93">
        <f t="shared" si="0"/>
        <v>3.6743590984282613E-2</v>
      </c>
      <c r="H6" s="33">
        <v>0</v>
      </c>
      <c r="I6" s="33">
        <v>79145</v>
      </c>
      <c r="J6" s="33">
        <v>10334</v>
      </c>
      <c r="K6" s="33">
        <v>410438</v>
      </c>
      <c r="L6" s="18">
        <f t="shared" si="2"/>
        <v>499917</v>
      </c>
      <c r="M6" s="121">
        <f t="shared" si="3"/>
        <v>0.75152095513125994</v>
      </c>
      <c r="N6" s="30">
        <v>0</v>
      </c>
      <c r="O6" s="30">
        <v>1890</v>
      </c>
      <c r="P6" s="30">
        <v>133048</v>
      </c>
      <c r="Q6" s="30">
        <v>30352</v>
      </c>
      <c r="R6" s="115">
        <f t="shared" si="4"/>
        <v>165290</v>
      </c>
      <c r="S6" s="121">
        <f t="shared" ref="S6:S35" si="6">R6/$F$36</f>
        <v>9.1300123928221948E-3</v>
      </c>
      <c r="T6" s="33">
        <v>0</v>
      </c>
      <c r="U6" s="33">
        <v>4649</v>
      </c>
      <c r="V6" s="33">
        <v>43</v>
      </c>
      <c r="W6" s="33">
        <v>9515</v>
      </c>
      <c r="X6" s="28">
        <f t="shared" si="5"/>
        <v>14207</v>
      </c>
      <c r="Y6"/>
    </row>
    <row r="7" spans="1:25" ht="15" thickBot="1" x14ac:dyDescent="0.35">
      <c r="A7" s="139" t="s">
        <v>23</v>
      </c>
      <c r="B7" s="33">
        <v>6258</v>
      </c>
      <c r="C7" s="33">
        <v>20385</v>
      </c>
      <c r="D7" s="33">
        <v>12461</v>
      </c>
      <c r="E7" s="33">
        <v>112296</v>
      </c>
      <c r="F7" s="13">
        <f t="shared" si="1"/>
        <v>151400</v>
      </c>
      <c r="G7" s="93">
        <f t="shared" si="0"/>
        <v>8.3627798189441598E-3</v>
      </c>
      <c r="H7" s="33">
        <v>0</v>
      </c>
      <c r="I7" s="33">
        <v>15138</v>
      </c>
      <c r="J7" s="33">
        <v>10751</v>
      </c>
      <c r="K7" s="33">
        <v>53047</v>
      </c>
      <c r="L7" s="18">
        <f t="shared" si="2"/>
        <v>78936</v>
      </c>
      <c r="M7" s="122">
        <f t="shared" si="3"/>
        <v>0.52137384412153231</v>
      </c>
      <c r="N7" s="30">
        <v>6258</v>
      </c>
      <c r="O7" s="30">
        <v>5247</v>
      </c>
      <c r="P7" s="30">
        <v>1710</v>
      </c>
      <c r="Q7" s="30">
        <v>59249</v>
      </c>
      <c r="R7" s="115">
        <f t="shared" si="4"/>
        <v>72464</v>
      </c>
      <c r="S7" s="122">
        <f t="shared" si="6"/>
        <v>4.0026451571992709E-3</v>
      </c>
      <c r="T7" s="33">
        <v>0</v>
      </c>
      <c r="U7" s="33">
        <v>1835</v>
      </c>
      <c r="V7" s="33">
        <v>207286</v>
      </c>
      <c r="W7" s="33">
        <v>63220</v>
      </c>
      <c r="X7" s="28">
        <f t="shared" si="5"/>
        <v>272341</v>
      </c>
      <c r="Y7"/>
    </row>
    <row r="8" spans="1:25" ht="15" thickBot="1" x14ac:dyDescent="0.35">
      <c r="A8" s="139" t="s">
        <v>24</v>
      </c>
      <c r="B8" s="33">
        <v>0</v>
      </c>
      <c r="C8" s="33">
        <v>1683</v>
      </c>
      <c r="D8" s="33">
        <v>468</v>
      </c>
      <c r="E8" s="33">
        <v>4188</v>
      </c>
      <c r="F8" s="13">
        <f t="shared" si="1"/>
        <v>6339</v>
      </c>
      <c r="G8" s="93">
        <f t="shared" si="0"/>
        <v>3.5014307313267523E-4</v>
      </c>
      <c r="H8" s="33">
        <v>0</v>
      </c>
      <c r="I8" s="33">
        <v>34</v>
      </c>
      <c r="J8" s="33">
        <v>136</v>
      </c>
      <c r="K8" s="33">
        <v>428</v>
      </c>
      <c r="L8" s="18">
        <f>SUM(H8:K8)</f>
        <v>598</v>
      </c>
      <c r="M8" s="122">
        <f t="shared" si="3"/>
        <v>9.4336646158700105E-2</v>
      </c>
      <c r="N8" s="30">
        <v>0</v>
      </c>
      <c r="O8" s="30">
        <v>1649</v>
      </c>
      <c r="P8" s="30">
        <v>332</v>
      </c>
      <c r="Q8" s="30">
        <v>3760</v>
      </c>
      <c r="R8" s="115">
        <f t="shared" si="4"/>
        <v>5741</v>
      </c>
      <c r="S8" s="122">
        <f t="shared" si="6"/>
        <v>3.1711174993763821E-4</v>
      </c>
      <c r="T8" s="33">
        <v>0</v>
      </c>
      <c r="U8" s="33">
        <v>1678</v>
      </c>
      <c r="V8" s="33">
        <v>569820</v>
      </c>
      <c r="W8" s="33">
        <v>4952</v>
      </c>
      <c r="X8" s="28">
        <f t="shared" si="5"/>
        <v>576450</v>
      </c>
      <c r="Y8"/>
    </row>
    <row r="9" spans="1:25" ht="15" thickBot="1" x14ac:dyDescent="0.35">
      <c r="A9" s="139" t="s">
        <v>25</v>
      </c>
      <c r="B9" s="33">
        <v>131790</v>
      </c>
      <c r="C9" s="33">
        <v>78986</v>
      </c>
      <c r="D9" s="33">
        <v>73482</v>
      </c>
      <c r="E9" s="33">
        <v>692105</v>
      </c>
      <c r="F9" s="13">
        <f t="shared" si="1"/>
        <v>976363</v>
      </c>
      <c r="G9" s="93">
        <f t="shared" si="0"/>
        <v>5.3930705365678844E-2</v>
      </c>
      <c r="H9" s="33">
        <v>129637</v>
      </c>
      <c r="I9" s="33">
        <v>37952</v>
      </c>
      <c r="J9" s="33">
        <v>21905</v>
      </c>
      <c r="K9" s="33">
        <v>379496</v>
      </c>
      <c r="L9" s="18">
        <f>SUM(H9:K9)</f>
        <v>568990</v>
      </c>
      <c r="M9" s="122">
        <f t="shared" si="3"/>
        <v>0.58276481185788487</v>
      </c>
      <c r="N9" s="30">
        <v>2153</v>
      </c>
      <c r="O9" s="30">
        <v>41034</v>
      </c>
      <c r="P9" s="30">
        <v>51577</v>
      </c>
      <c r="Q9" s="30">
        <v>312609</v>
      </c>
      <c r="R9" s="115">
        <f t="shared" si="4"/>
        <v>407373</v>
      </c>
      <c r="S9" s="122">
        <f t="shared" si="6"/>
        <v>2.2501787999885992E-2</v>
      </c>
      <c r="T9" s="33">
        <v>152630</v>
      </c>
      <c r="U9" s="33">
        <v>15969</v>
      </c>
      <c r="V9" s="33">
        <v>21035</v>
      </c>
      <c r="W9" s="33">
        <v>370287</v>
      </c>
      <c r="X9" s="28">
        <f t="shared" si="5"/>
        <v>559921</v>
      </c>
      <c r="Y9"/>
    </row>
    <row r="10" spans="1:25" ht="15" thickBot="1" x14ac:dyDescent="0.35">
      <c r="A10" s="139" t="s">
        <v>26</v>
      </c>
      <c r="B10" s="33">
        <v>0</v>
      </c>
      <c r="C10" s="33">
        <v>86427</v>
      </c>
      <c r="D10" s="33">
        <v>109174</v>
      </c>
      <c r="E10" s="33">
        <v>266641</v>
      </c>
      <c r="F10" s="13">
        <f t="shared" si="1"/>
        <v>462242</v>
      </c>
      <c r="G10" s="93">
        <f t="shared" si="0"/>
        <v>2.5532549993846673E-2</v>
      </c>
      <c r="H10" s="33">
        <v>0</v>
      </c>
      <c r="I10" s="33">
        <v>72355</v>
      </c>
      <c r="J10" s="33">
        <v>39776</v>
      </c>
      <c r="K10" s="33">
        <v>172217</v>
      </c>
      <c r="L10" s="18">
        <f t="shared" si="2"/>
        <v>284348</v>
      </c>
      <c r="M10" s="122">
        <f t="shared" si="3"/>
        <v>0.61514964023174012</v>
      </c>
      <c r="N10" s="30">
        <v>0</v>
      </c>
      <c r="O10" s="30">
        <v>14072</v>
      </c>
      <c r="P10" s="30">
        <v>69398</v>
      </c>
      <c r="Q10" s="30">
        <v>94424</v>
      </c>
      <c r="R10" s="115">
        <f t="shared" si="4"/>
        <v>177894</v>
      </c>
      <c r="S10" s="122">
        <f t="shared" si="6"/>
        <v>9.8262110509329745E-3</v>
      </c>
      <c r="T10" s="33">
        <v>0</v>
      </c>
      <c r="U10" s="33">
        <v>37419</v>
      </c>
      <c r="V10" s="33">
        <v>24520</v>
      </c>
      <c r="W10" s="33">
        <v>130156</v>
      </c>
      <c r="X10" s="28">
        <f t="shared" si="5"/>
        <v>192095</v>
      </c>
      <c r="Y10"/>
    </row>
    <row r="11" spans="1:25" ht="15" thickBot="1" x14ac:dyDescent="0.35">
      <c r="A11" s="139" t="s">
        <v>27</v>
      </c>
      <c r="B11" s="33">
        <v>0</v>
      </c>
      <c r="C11" s="33">
        <v>68170</v>
      </c>
      <c r="D11" s="33">
        <v>88469</v>
      </c>
      <c r="E11" s="33">
        <v>197044</v>
      </c>
      <c r="F11" s="13">
        <f t="shared" si="1"/>
        <v>353683</v>
      </c>
      <c r="G11" s="93">
        <f t="shared" si="0"/>
        <v>1.9536149634766364E-2</v>
      </c>
      <c r="H11" s="33">
        <v>0</v>
      </c>
      <c r="I11" s="33">
        <v>34488</v>
      </c>
      <c r="J11" s="33">
        <v>52477</v>
      </c>
      <c r="K11" s="33">
        <v>126647</v>
      </c>
      <c r="L11" s="18">
        <f t="shared" si="2"/>
        <v>213612</v>
      </c>
      <c r="M11" s="122">
        <f t="shared" si="3"/>
        <v>0.60396456714063163</v>
      </c>
      <c r="N11" s="30">
        <v>0</v>
      </c>
      <c r="O11" s="30">
        <v>33682</v>
      </c>
      <c r="P11" s="30">
        <v>35992</v>
      </c>
      <c r="Q11" s="30">
        <v>70397</v>
      </c>
      <c r="R11" s="115">
        <f t="shared" si="4"/>
        <v>140071</v>
      </c>
      <c r="S11" s="122">
        <f t="shared" si="6"/>
        <v>7.7370074770100883E-3</v>
      </c>
      <c r="T11" s="33">
        <v>0</v>
      </c>
      <c r="U11" s="33">
        <v>21257</v>
      </c>
      <c r="V11" s="33">
        <v>92946</v>
      </c>
      <c r="W11" s="33">
        <v>120662</v>
      </c>
      <c r="X11" s="28">
        <f t="shared" si="5"/>
        <v>234865</v>
      </c>
      <c r="Y11"/>
    </row>
    <row r="12" spans="1:25" ht="15" thickBot="1" x14ac:dyDescent="0.35">
      <c r="A12" s="139" t="s">
        <v>28</v>
      </c>
      <c r="B12" s="33">
        <v>0</v>
      </c>
      <c r="C12" s="33">
        <v>119857</v>
      </c>
      <c r="D12" s="33">
        <v>249435</v>
      </c>
      <c r="E12" s="33">
        <v>681787</v>
      </c>
      <c r="F12" s="13">
        <f t="shared" si="1"/>
        <v>1051079</v>
      </c>
      <c r="G12" s="93">
        <f t="shared" si="0"/>
        <v>5.8057742729960428E-2</v>
      </c>
      <c r="H12" s="33">
        <v>0</v>
      </c>
      <c r="I12" s="33">
        <v>104876</v>
      </c>
      <c r="J12" s="33">
        <v>30027</v>
      </c>
      <c r="K12" s="33">
        <v>585388</v>
      </c>
      <c r="L12" s="18">
        <f t="shared" si="2"/>
        <v>720291</v>
      </c>
      <c r="M12" s="122">
        <f t="shared" si="3"/>
        <v>0.68528721437684514</v>
      </c>
      <c r="N12" s="30">
        <v>0</v>
      </c>
      <c r="O12" s="30">
        <v>14981</v>
      </c>
      <c r="P12" s="30">
        <v>219408</v>
      </c>
      <c r="Q12" s="30">
        <v>96399</v>
      </c>
      <c r="R12" s="115">
        <f t="shared" si="4"/>
        <v>330788</v>
      </c>
      <c r="S12" s="122">
        <f t="shared" si="6"/>
        <v>1.8271513941538316E-2</v>
      </c>
      <c r="T12" s="33">
        <v>0</v>
      </c>
      <c r="U12" s="33">
        <v>12247</v>
      </c>
      <c r="V12" s="33">
        <v>2774</v>
      </c>
      <c r="W12" s="33">
        <v>131109</v>
      </c>
      <c r="X12" s="28">
        <f t="shared" si="5"/>
        <v>146130</v>
      </c>
      <c r="Y12"/>
    </row>
    <row r="13" spans="1:25" ht="15" thickBot="1" x14ac:dyDescent="0.35">
      <c r="A13" s="139" t="s">
        <v>29</v>
      </c>
      <c r="B13" s="33">
        <v>0</v>
      </c>
      <c r="C13" s="33">
        <v>179417</v>
      </c>
      <c r="D13" s="33">
        <v>222060</v>
      </c>
      <c r="E13" s="33">
        <v>880090</v>
      </c>
      <c r="F13" s="13">
        <f t="shared" si="1"/>
        <v>1281567</v>
      </c>
      <c r="G13" s="93">
        <f t="shared" si="0"/>
        <v>7.0789053132264274E-2</v>
      </c>
      <c r="H13" s="33">
        <v>0</v>
      </c>
      <c r="I13" s="33">
        <v>173673</v>
      </c>
      <c r="J13" s="33">
        <v>28017</v>
      </c>
      <c r="K13" s="33">
        <v>764921</v>
      </c>
      <c r="L13" s="18">
        <f t="shared" si="2"/>
        <v>966611</v>
      </c>
      <c r="M13" s="122">
        <f>L13/F13</f>
        <v>0.75424148717936712</v>
      </c>
      <c r="N13" s="30">
        <v>0</v>
      </c>
      <c r="O13" s="30">
        <v>5744</v>
      </c>
      <c r="P13" s="30">
        <v>194043</v>
      </c>
      <c r="Q13" s="30">
        <v>115169</v>
      </c>
      <c r="R13" s="115">
        <f t="shared" si="4"/>
        <v>314956</v>
      </c>
      <c r="S13" s="122">
        <f t="shared" si="6"/>
        <v>1.7397012421766028E-2</v>
      </c>
      <c r="T13" s="33">
        <v>0</v>
      </c>
      <c r="U13" s="33">
        <v>3296</v>
      </c>
      <c r="V13" s="33">
        <v>135</v>
      </c>
      <c r="W13" s="33">
        <v>69844</v>
      </c>
      <c r="X13" s="28">
        <f t="shared" si="5"/>
        <v>73275</v>
      </c>
      <c r="Y13"/>
    </row>
    <row r="14" spans="1:25" ht="15" thickBot="1" x14ac:dyDescent="0.35">
      <c r="A14" s="139" t="s">
        <v>30</v>
      </c>
      <c r="B14" s="33">
        <v>0</v>
      </c>
      <c r="C14" s="33">
        <v>6106</v>
      </c>
      <c r="D14" s="33">
        <v>21762</v>
      </c>
      <c r="E14" s="33">
        <v>50222</v>
      </c>
      <c r="F14" s="13">
        <f t="shared" si="1"/>
        <v>78090</v>
      </c>
      <c r="G14" s="93">
        <f t="shared" si="0"/>
        <v>4.3134047295994016E-3</v>
      </c>
      <c r="H14" s="33">
        <v>0</v>
      </c>
      <c r="I14" s="33">
        <v>4400</v>
      </c>
      <c r="J14" s="33">
        <v>19324</v>
      </c>
      <c r="K14" s="33">
        <v>31664</v>
      </c>
      <c r="L14" s="18">
        <f t="shared" si="2"/>
        <v>55388</v>
      </c>
      <c r="M14" s="122">
        <f t="shared" si="3"/>
        <v>0.70928415930336786</v>
      </c>
      <c r="N14" s="30">
        <v>0</v>
      </c>
      <c r="O14" s="30">
        <v>1706</v>
      </c>
      <c r="P14" s="30">
        <v>2438</v>
      </c>
      <c r="Q14" s="30">
        <v>18558</v>
      </c>
      <c r="R14" s="115">
        <f t="shared" si="4"/>
        <v>22702</v>
      </c>
      <c r="S14" s="122">
        <f t="shared" si="6"/>
        <v>1.2539750822303192E-3</v>
      </c>
      <c r="T14" s="33">
        <v>0</v>
      </c>
      <c r="U14" s="33">
        <v>7583</v>
      </c>
      <c r="V14" s="33">
        <v>13479</v>
      </c>
      <c r="W14" s="33">
        <v>31043</v>
      </c>
      <c r="X14" s="28">
        <f t="shared" si="5"/>
        <v>52105</v>
      </c>
      <c r="Y14"/>
    </row>
    <row r="15" spans="1:25" ht="15" thickBot="1" x14ac:dyDescent="0.35">
      <c r="A15" s="139" t="s">
        <v>31</v>
      </c>
      <c r="B15" s="33">
        <v>28184</v>
      </c>
      <c r="C15" s="33">
        <v>51279</v>
      </c>
      <c r="D15" s="33">
        <v>180969</v>
      </c>
      <c r="E15" s="33">
        <v>592912</v>
      </c>
      <c r="F15" s="13">
        <f t="shared" si="1"/>
        <v>853344</v>
      </c>
      <c r="G15" s="93">
        <f t="shared" si="0"/>
        <v>4.7135587726665026E-2</v>
      </c>
      <c r="H15" s="33">
        <v>0</v>
      </c>
      <c r="I15" s="33">
        <v>48217</v>
      </c>
      <c r="J15" s="33">
        <v>57387</v>
      </c>
      <c r="K15" s="33">
        <v>480578</v>
      </c>
      <c r="L15" s="18">
        <f t="shared" si="2"/>
        <v>586182</v>
      </c>
      <c r="M15" s="122">
        <f t="shared" si="3"/>
        <v>0.68692344470694111</v>
      </c>
      <c r="N15" s="30">
        <v>28184</v>
      </c>
      <c r="O15" s="30">
        <v>3062</v>
      </c>
      <c r="P15" s="30">
        <v>123582</v>
      </c>
      <c r="Q15" s="30">
        <v>112334</v>
      </c>
      <c r="R15" s="115">
        <f t="shared" si="4"/>
        <v>267162</v>
      </c>
      <c r="S15" s="122">
        <f t="shared" si="6"/>
        <v>1.4757047437178069E-2</v>
      </c>
      <c r="T15" s="33">
        <v>0</v>
      </c>
      <c r="U15" s="33">
        <v>22118</v>
      </c>
      <c r="V15" s="33">
        <v>53099</v>
      </c>
      <c r="W15" s="33">
        <v>89591</v>
      </c>
      <c r="X15" s="28">
        <f t="shared" si="5"/>
        <v>164808</v>
      </c>
      <c r="Y15"/>
    </row>
    <row r="16" spans="1:25" ht="15" thickBot="1" x14ac:dyDescent="0.35">
      <c r="A16" s="139" t="s">
        <v>32</v>
      </c>
      <c r="B16" s="33">
        <v>0</v>
      </c>
      <c r="C16" s="33">
        <v>28115</v>
      </c>
      <c r="D16" s="33">
        <v>2653</v>
      </c>
      <c r="E16" s="33">
        <v>31582</v>
      </c>
      <c r="F16" s="13">
        <f t="shared" si="1"/>
        <v>62350</v>
      </c>
      <c r="G16" s="93">
        <f t="shared" si="0"/>
        <v>3.4439849518571228E-3</v>
      </c>
      <c r="H16" s="33">
        <v>0</v>
      </c>
      <c r="I16" s="33">
        <v>0</v>
      </c>
      <c r="J16" s="33">
        <v>0</v>
      </c>
      <c r="K16" s="33">
        <v>21609</v>
      </c>
      <c r="L16" s="18">
        <f t="shared" si="2"/>
        <v>21609</v>
      </c>
      <c r="M16" s="122">
        <f t="shared" si="3"/>
        <v>0.34657578187650362</v>
      </c>
      <c r="N16" s="30">
        <v>0</v>
      </c>
      <c r="O16" s="30">
        <v>28115</v>
      </c>
      <c r="P16" s="30">
        <v>2653</v>
      </c>
      <c r="Q16" s="30">
        <v>9973</v>
      </c>
      <c r="R16" s="115">
        <f t="shared" si="4"/>
        <v>40741</v>
      </c>
      <c r="S16" s="122">
        <f t="shared" si="6"/>
        <v>2.2503831743963276E-3</v>
      </c>
      <c r="T16" s="33">
        <v>0</v>
      </c>
      <c r="U16" s="33">
        <v>0</v>
      </c>
      <c r="V16" s="33">
        <v>0</v>
      </c>
      <c r="W16" s="33">
        <v>14901</v>
      </c>
      <c r="X16" s="28">
        <f t="shared" si="5"/>
        <v>14901</v>
      </c>
      <c r="Y16"/>
    </row>
    <row r="17" spans="1:25" ht="15" thickBot="1" x14ac:dyDescent="0.35">
      <c r="A17" s="139" t="s">
        <v>33</v>
      </c>
      <c r="B17" s="33">
        <v>116732</v>
      </c>
      <c r="C17" s="33">
        <v>526698</v>
      </c>
      <c r="D17" s="33">
        <v>302900</v>
      </c>
      <c r="E17" s="33">
        <v>1474675</v>
      </c>
      <c r="F17" s="13">
        <f t="shared" si="1"/>
        <v>2421005</v>
      </c>
      <c r="G17" s="93">
        <f t="shared" si="0"/>
        <v>0.13372742242776028</v>
      </c>
      <c r="H17" s="33">
        <v>0</v>
      </c>
      <c r="I17" s="33">
        <v>425534</v>
      </c>
      <c r="J17" s="33">
        <v>153217</v>
      </c>
      <c r="K17" s="33">
        <v>1080289</v>
      </c>
      <c r="L17" s="18">
        <f t="shared" si="2"/>
        <v>1659040</v>
      </c>
      <c r="M17" s="122">
        <f t="shared" si="3"/>
        <v>0.68526913409926871</v>
      </c>
      <c r="N17" s="30">
        <v>116732</v>
      </c>
      <c r="O17" s="30">
        <v>101164</v>
      </c>
      <c r="P17" s="30">
        <v>149683</v>
      </c>
      <c r="Q17" s="30">
        <v>394386</v>
      </c>
      <c r="R17" s="115">
        <f t="shared" si="4"/>
        <v>761965</v>
      </c>
      <c r="S17" s="122">
        <f t="shared" si="6"/>
        <v>4.2088147455361866E-2</v>
      </c>
      <c r="T17" s="33">
        <v>0</v>
      </c>
      <c r="U17" s="33">
        <v>52361</v>
      </c>
      <c r="V17" s="33">
        <v>60049</v>
      </c>
      <c r="W17" s="33">
        <v>383278</v>
      </c>
      <c r="X17" s="28">
        <f t="shared" si="5"/>
        <v>495688</v>
      </c>
      <c r="Y17"/>
    </row>
    <row r="18" spans="1:25" ht="15" thickBot="1" x14ac:dyDescent="0.35">
      <c r="A18" s="139" t="s">
        <v>34</v>
      </c>
      <c r="B18" s="33">
        <v>0</v>
      </c>
      <c r="C18" s="33">
        <v>224313</v>
      </c>
      <c r="D18" s="33">
        <v>182471</v>
      </c>
      <c r="E18" s="33">
        <v>577132</v>
      </c>
      <c r="F18" s="13">
        <f t="shared" si="1"/>
        <v>983916</v>
      </c>
      <c r="G18" s="93">
        <f t="shared" si="0"/>
        <v>5.4347905339077025E-2</v>
      </c>
      <c r="H18" s="33">
        <v>0</v>
      </c>
      <c r="I18" s="33">
        <v>188618</v>
      </c>
      <c r="J18" s="33">
        <v>86352</v>
      </c>
      <c r="K18" s="33">
        <v>446194</v>
      </c>
      <c r="L18" s="18">
        <f t="shared" si="2"/>
        <v>721164</v>
      </c>
      <c r="M18" s="122">
        <f t="shared" si="3"/>
        <v>0.73295281304501603</v>
      </c>
      <c r="N18" s="30">
        <v>0</v>
      </c>
      <c r="O18" s="30">
        <v>35695</v>
      </c>
      <c r="P18" s="30">
        <v>96119</v>
      </c>
      <c r="Q18" s="30">
        <v>130938</v>
      </c>
      <c r="R18" s="115">
        <f t="shared" si="4"/>
        <v>262752</v>
      </c>
      <c r="S18" s="122">
        <f t="shared" si="6"/>
        <v>1.4513455237696274E-2</v>
      </c>
      <c r="T18" s="33">
        <v>0</v>
      </c>
      <c r="U18" s="33">
        <v>35477</v>
      </c>
      <c r="V18" s="33">
        <v>67766</v>
      </c>
      <c r="W18" s="33">
        <v>205531</v>
      </c>
      <c r="X18" s="28">
        <f t="shared" si="5"/>
        <v>308774</v>
      </c>
      <c r="Y18"/>
    </row>
    <row r="19" spans="1:25" ht="15" thickBot="1" x14ac:dyDescent="0.35">
      <c r="A19" s="139" t="s">
        <v>35</v>
      </c>
      <c r="B19" s="33">
        <v>0</v>
      </c>
      <c r="C19" s="33">
        <v>0</v>
      </c>
      <c r="D19" s="33">
        <v>2783</v>
      </c>
      <c r="E19" s="33">
        <v>3653</v>
      </c>
      <c r="F19" s="13">
        <f t="shared" si="1"/>
        <v>6436</v>
      </c>
      <c r="G19" s="93">
        <f t="shared" si="0"/>
        <v>3.5550099679474643E-4</v>
      </c>
      <c r="H19" s="33">
        <v>0</v>
      </c>
      <c r="I19" s="33">
        <v>0</v>
      </c>
      <c r="J19" s="33">
        <v>2783</v>
      </c>
      <c r="K19" s="33">
        <v>2478</v>
      </c>
      <c r="L19" s="18">
        <f t="shared" si="2"/>
        <v>5261</v>
      </c>
      <c r="M19" s="122">
        <f t="shared" si="3"/>
        <v>0.81743318831572409</v>
      </c>
      <c r="N19" s="30">
        <v>0</v>
      </c>
      <c r="O19" s="30">
        <v>0</v>
      </c>
      <c r="P19" s="30">
        <v>0</v>
      </c>
      <c r="Q19" s="30">
        <v>1175</v>
      </c>
      <c r="R19" s="115">
        <f t="shared" si="4"/>
        <v>1175</v>
      </c>
      <c r="S19" s="122">
        <f t="shared" si="6"/>
        <v>6.4902683535398865E-5</v>
      </c>
      <c r="T19" s="33">
        <v>0</v>
      </c>
      <c r="U19" s="33">
        <v>0</v>
      </c>
      <c r="V19" s="33">
        <v>165</v>
      </c>
      <c r="W19" s="33">
        <v>3651</v>
      </c>
      <c r="X19" s="28">
        <f t="shared" si="5"/>
        <v>3816</v>
      </c>
      <c r="Y19"/>
    </row>
    <row r="20" spans="1:25" ht="15" thickBot="1" x14ac:dyDescent="0.35">
      <c r="A20" s="139" t="s">
        <v>36</v>
      </c>
      <c r="B20" s="33">
        <v>0</v>
      </c>
      <c r="C20" s="33">
        <v>11169</v>
      </c>
      <c r="D20" s="33">
        <v>50590</v>
      </c>
      <c r="E20" s="33">
        <v>171315</v>
      </c>
      <c r="F20" s="13">
        <f t="shared" si="1"/>
        <v>233074</v>
      </c>
      <c r="G20" s="93">
        <f t="shared" si="0"/>
        <v>1.2874151542408131E-2</v>
      </c>
      <c r="H20" s="33">
        <v>0</v>
      </c>
      <c r="I20" s="33">
        <v>962</v>
      </c>
      <c r="J20" s="33">
        <v>5405</v>
      </c>
      <c r="K20" s="33">
        <v>142777</v>
      </c>
      <c r="L20" s="18">
        <f t="shared" si="2"/>
        <v>149144</v>
      </c>
      <c r="M20" s="122">
        <f t="shared" si="3"/>
        <v>0.63989977432060208</v>
      </c>
      <c r="N20" s="30">
        <v>0</v>
      </c>
      <c r="O20" s="30">
        <v>10207</v>
      </c>
      <c r="P20" s="30">
        <v>45185</v>
      </c>
      <c r="Q20" s="30">
        <v>28538</v>
      </c>
      <c r="R20" s="115">
        <f t="shared" si="4"/>
        <v>83930</v>
      </c>
      <c r="S20" s="122">
        <f t="shared" si="6"/>
        <v>4.6359848758519371E-3</v>
      </c>
      <c r="T20" s="33">
        <v>0</v>
      </c>
      <c r="U20" s="33">
        <v>0</v>
      </c>
      <c r="V20" s="33">
        <v>29</v>
      </c>
      <c r="W20" s="33">
        <v>30590</v>
      </c>
      <c r="X20" s="28">
        <f t="shared" si="5"/>
        <v>30619</v>
      </c>
      <c r="Y20"/>
    </row>
    <row r="21" spans="1:25" ht="15" thickBot="1" x14ac:dyDescent="0.35">
      <c r="A21" s="139" t="s">
        <v>37</v>
      </c>
      <c r="B21" s="33">
        <v>0</v>
      </c>
      <c r="C21" s="33">
        <v>16991</v>
      </c>
      <c r="D21" s="33">
        <v>40427</v>
      </c>
      <c r="E21" s="33">
        <v>132419</v>
      </c>
      <c r="F21" s="13">
        <f t="shared" si="1"/>
        <v>189837</v>
      </c>
      <c r="G21" s="93">
        <f t="shared" si="0"/>
        <v>1.0485898497284693E-2</v>
      </c>
      <c r="H21" s="33">
        <v>0</v>
      </c>
      <c r="I21" s="33">
        <v>11278</v>
      </c>
      <c r="J21" s="33">
        <v>33884</v>
      </c>
      <c r="K21" s="33">
        <v>82811</v>
      </c>
      <c r="L21" s="18">
        <f t="shared" si="2"/>
        <v>127973</v>
      </c>
      <c r="M21" s="122">
        <f t="shared" si="3"/>
        <v>0.67412042963173668</v>
      </c>
      <c r="N21" s="30">
        <v>0</v>
      </c>
      <c r="O21" s="30">
        <v>5713</v>
      </c>
      <c r="P21" s="30">
        <v>6543</v>
      </c>
      <c r="Q21" s="30">
        <v>49608</v>
      </c>
      <c r="R21" s="115">
        <f t="shared" si="4"/>
        <v>61864</v>
      </c>
      <c r="S21" s="122">
        <f t="shared" si="6"/>
        <v>3.4171400972203532E-3</v>
      </c>
      <c r="T21" s="33">
        <v>0</v>
      </c>
      <c r="U21" s="33">
        <v>9284</v>
      </c>
      <c r="V21" s="33">
        <v>37000</v>
      </c>
      <c r="W21" s="33">
        <v>51716</v>
      </c>
      <c r="X21" s="28">
        <f t="shared" si="5"/>
        <v>98000</v>
      </c>
      <c r="Y21"/>
    </row>
    <row r="22" spans="1:25" ht="15" thickBot="1" x14ac:dyDescent="0.35">
      <c r="A22" s="139" t="s">
        <v>38</v>
      </c>
      <c r="B22" s="33">
        <v>0</v>
      </c>
      <c r="C22" s="33">
        <v>238</v>
      </c>
      <c r="D22" s="33">
        <v>11758</v>
      </c>
      <c r="E22" s="33">
        <v>61617</v>
      </c>
      <c r="F22" s="13">
        <f t="shared" si="1"/>
        <v>73613</v>
      </c>
      <c r="G22" s="93">
        <f t="shared" si="0"/>
        <v>4.066111696247929E-3</v>
      </c>
      <c r="H22" s="33">
        <v>0</v>
      </c>
      <c r="I22" s="33">
        <v>13</v>
      </c>
      <c r="J22" s="33">
        <v>9178</v>
      </c>
      <c r="K22" s="33">
        <v>40913</v>
      </c>
      <c r="L22" s="18">
        <f t="shared" si="2"/>
        <v>50104</v>
      </c>
      <c r="M22" s="122">
        <f t="shared" si="3"/>
        <v>0.68064064771168131</v>
      </c>
      <c r="N22" s="30">
        <v>0</v>
      </c>
      <c r="O22" s="30">
        <v>225</v>
      </c>
      <c r="P22" s="30">
        <v>2580</v>
      </c>
      <c r="Q22" s="30">
        <v>20704</v>
      </c>
      <c r="R22" s="115">
        <f t="shared" si="4"/>
        <v>23509</v>
      </c>
      <c r="S22" s="122">
        <f t="shared" si="6"/>
        <v>1.2985507976456952E-3</v>
      </c>
      <c r="T22" s="33">
        <v>0</v>
      </c>
      <c r="U22" s="33">
        <v>239</v>
      </c>
      <c r="V22" s="33">
        <v>11401</v>
      </c>
      <c r="W22" s="33">
        <v>8520</v>
      </c>
      <c r="X22" s="28">
        <f t="shared" si="5"/>
        <v>20160</v>
      </c>
      <c r="Y22"/>
    </row>
    <row r="23" spans="1:25" ht="15" thickBot="1" x14ac:dyDescent="0.35">
      <c r="A23" s="139" t="s">
        <v>39</v>
      </c>
      <c r="B23" s="33">
        <v>0</v>
      </c>
      <c r="C23" s="33">
        <v>32285</v>
      </c>
      <c r="D23" s="33">
        <v>104173</v>
      </c>
      <c r="E23" s="33">
        <v>526068</v>
      </c>
      <c r="F23" s="13">
        <f t="shared" si="1"/>
        <v>662526</v>
      </c>
      <c r="G23" s="93">
        <f t="shared" si="0"/>
        <v>3.6595502393169076E-2</v>
      </c>
      <c r="H23" s="33">
        <v>0</v>
      </c>
      <c r="I23" s="33">
        <v>12786</v>
      </c>
      <c r="J23" s="33">
        <v>23765</v>
      </c>
      <c r="K23" s="33">
        <v>242164</v>
      </c>
      <c r="L23" s="18">
        <f t="shared" si="2"/>
        <v>278715</v>
      </c>
      <c r="M23" s="122">
        <f t="shared" si="3"/>
        <v>0.42068537687577545</v>
      </c>
      <c r="N23" s="30">
        <v>0</v>
      </c>
      <c r="O23" s="30">
        <v>19499</v>
      </c>
      <c r="P23" s="30">
        <v>80408</v>
      </c>
      <c r="Q23" s="30">
        <v>283904</v>
      </c>
      <c r="R23" s="115">
        <f t="shared" si="4"/>
        <v>383811</v>
      </c>
      <c r="S23" s="122">
        <f t="shared" si="6"/>
        <v>2.1200309676940404E-2</v>
      </c>
      <c r="T23" s="33">
        <v>0</v>
      </c>
      <c r="U23" s="33">
        <v>3166</v>
      </c>
      <c r="V23" s="33">
        <v>10490</v>
      </c>
      <c r="W23" s="33">
        <v>113898</v>
      </c>
      <c r="X23" s="28">
        <f t="shared" si="5"/>
        <v>127554</v>
      </c>
      <c r="Y23"/>
    </row>
    <row r="24" spans="1:25" ht="15" thickBot="1" x14ac:dyDescent="0.35">
      <c r="A24" s="139" t="s">
        <v>40</v>
      </c>
      <c r="B24" s="33">
        <v>0</v>
      </c>
      <c r="C24" s="33">
        <v>139622</v>
      </c>
      <c r="D24" s="33">
        <v>352644</v>
      </c>
      <c r="E24" s="33">
        <v>1046743</v>
      </c>
      <c r="F24" s="13">
        <f t="shared" si="1"/>
        <v>1539009</v>
      </c>
      <c r="G24" s="93">
        <f t="shared" si="0"/>
        <v>8.5009203476706957E-2</v>
      </c>
      <c r="H24" s="33">
        <v>0</v>
      </c>
      <c r="I24" s="33">
        <v>135809</v>
      </c>
      <c r="J24" s="33">
        <v>154115</v>
      </c>
      <c r="K24" s="33">
        <v>921084</v>
      </c>
      <c r="L24" s="18">
        <f t="shared" si="2"/>
        <v>1211008</v>
      </c>
      <c r="M24" s="122">
        <f t="shared" si="3"/>
        <v>0.78687519046347354</v>
      </c>
      <c r="N24" s="30">
        <v>0</v>
      </c>
      <c r="O24" s="30">
        <v>3813</v>
      </c>
      <c r="P24" s="30">
        <v>198529</v>
      </c>
      <c r="Q24" s="30">
        <v>125659</v>
      </c>
      <c r="R24" s="115">
        <f t="shared" si="4"/>
        <v>328001</v>
      </c>
      <c r="S24" s="122">
        <f t="shared" si="6"/>
        <v>1.8117570299824991E-2</v>
      </c>
      <c r="T24" s="33">
        <v>0</v>
      </c>
      <c r="U24" s="33">
        <v>19485</v>
      </c>
      <c r="V24" s="33">
        <v>26470</v>
      </c>
      <c r="W24" s="33">
        <v>171280</v>
      </c>
      <c r="X24" s="28">
        <f t="shared" si="5"/>
        <v>217235</v>
      </c>
      <c r="Y24"/>
    </row>
    <row r="25" spans="1:25" ht="15" thickBot="1" x14ac:dyDescent="0.35">
      <c r="A25" s="139" t="s">
        <v>41</v>
      </c>
      <c r="B25" s="33">
        <v>0</v>
      </c>
      <c r="C25" s="33">
        <v>116187</v>
      </c>
      <c r="D25" s="33">
        <v>23514</v>
      </c>
      <c r="E25" s="33">
        <v>128066</v>
      </c>
      <c r="F25" s="13">
        <f t="shared" si="1"/>
        <v>267767</v>
      </c>
      <c r="G25" s="93">
        <f t="shared" si="0"/>
        <v>1.4790465414657998E-2</v>
      </c>
      <c r="H25" s="33">
        <v>0</v>
      </c>
      <c r="I25" s="33">
        <v>116095</v>
      </c>
      <c r="J25" s="33">
        <v>23443</v>
      </c>
      <c r="K25" s="33">
        <v>124898</v>
      </c>
      <c r="L25" s="18">
        <f t="shared" si="2"/>
        <v>264436</v>
      </c>
      <c r="M25" s="122">
        <f t="shared" si="3"/>
        <v>0.98756008021899633</v>
      </c>
      <c r="N25" s="30">
        <v>0</v>
      </c>
      <c r="O25" s="30">
        <v>92</v>
      </c>
      <c r="P25" s="30">
        <v>71</v>
      </c>
      <c r="Q25" s="30">
        <v>3168</v>
      </c>
      <c r="R25" s="115">
        <f t="shared" si="4"/>
        <v>3331</v>
      </c>
      <c r="S25" s="122">
        <f t="shared" si="6"/>
        <v>1.8399220328205415E-4</v>
      </c>
      <c r="T25" s="33">
        <v>0</v>
      </c>
      <c r="U25" s="33">
        <v>3036</v>
      </c>
      <c r="V25" s="33">
        <v>1323</v>
      </c>
      <c r="W25" s="33">
        <v>17423</v>
      </c>
      <c r="X25" s="28">
        <f t="shared" si="5"/>
        <v>21782</v>
      </c>
      <c r="Y25"/>
    </row>
    <row r="26" spans="1:25" ht="15" thickBot="1" x14ac:dyDescent="0.35">
      <c r="A26" s="139" t="s">
        <v>42</v>
      </c>
      <c r="B26" s="33">
        <v>0</v>
      </c>
      <c r="C26" s="33">
        <v>1736</v>
      </c>
      <c r="D26" s="33">
        <v>41461</v>
      </c>
      <c r="E26" s="33">
        <v>45141</v>
      </c>
      <c r="F26" s="13">
        <f t="shared" si="1"/>
        <v>88338</v>
      </c>
      <c r="G26" s="93">
        <f t="shared" si="0"/>
        <v>4.8794666026809059E-3</v>
      </c>
      <c r="H26" s="33">
        <v>0</v>
      </c>
      <c r="I26" s="33">
        <v>339</v>
      </c>
      <c r="J26" s="33">
        <v>33007</v>
      </c>
      <c r="K26" s="33">
        <v>37417</v>
      </c>
      <c r="L26" s="18">
        <f t="shared" si="2"/>
        <v>70763</v>
      </c>
      <c r="M26" s="122">
        <f t="shared" si="3"/>
        <v>0.80104824650773165</v>
      </c>
      <c r="N26" s="30">
        <v>0</v>
      </c>
      <c r="O26" s="30">
        <v>1397</v>
      </c>
      <c r="P26" s="30">
        <v>8454</v>
      </c>
      <c r="Q26" s="30">
        <v>7724</v>
      </c>
      <c r="R26" s="115">
        <f t="shared" si="4"/>
        <v>17575</v>
      </c>
      <c r="S26" s="122">
        <f t="shared" si="6"/>
        <v>9.7077843671032767E-4</v>
      </c>
      <c r="T26" s="33">
        <v>0</v>
      </c>
      <c r="U26" s="33">
        <v>64</v>
      </c>
      <c r="V26" s="33">
        <v>42647</v>
      </c>
      <c r="W26" s="33">
        <v>20996</v>
      </c>
      <c r="X26" s="28">
        <f t="shared" si="5"/>
        <v>63707</v>
      </c>
      <c r="Y26"/>
    </row>
    <row r="27" spans="1:25" ht="15" thickBot="1" x14ac:dyDescent="0.35">
      <c r="A27" s="139" t="s">
        <v>43</v>
      </c>
      <c r="B27" s="33">
        <v>0</v>
      </c>
      <c r="C27" s="33">
        <v>19587</v>
      </c>
      <c r="D27" s="33">
        <v>12589</v>
      </c>
      <c r="E27" s="33">
        <v>68532</v>
      </c>
      <c r="F27" s="13">
        <f t="shared" si="1"/>
        <v>100708</v>
      </c>
      <c r="G27" s="93">
        <f t="shared" si="0"/>
        <v>5.5627399604110204E-3</v>
      </c>
      <c r="H27" s="33">
        <v>0</v>
      </c>
      <c r="I27" s="33">
        <v>11087</v>
      </c>
      <c r="J27" s="33">
        <v>7789</v>
      </c>
      <c r="K27" s="33">
        <v>50185</v>
      </c>
      <c r="L27" s="18">
        <f t="shared" si="2"/>
        <v>69061</v>
      </c>
      <c r="M27" s="122">
        <f t="shared" si="3"/>
        <v>0.68575485562219485</v>
      </c>
      <c r="N27" s="30">
        <v>0</v>
      </c>
      <c r="O27" s="30">
        <v>8500</v>
      </c>
      <c r="P27" s="30">
        <v>4800</v>
      </c>
      <c r="Q27" s="30">
        <v>18347</v>
      </c>
      <c r="R27" s="115">
        <f t="shared" si="4"/>
        <v>31647</v>
      </c>
      <c r="S27" s="122">
        <f t="shared" si="6"/>
        <v>1.748064021995547E-3</v>
      </c>
      <c r="T27" s="33">
        <v>0</v>
      </c>
      <c r="U27" s="33">
        <v>3122</v>
      </c>
      <c r="V27" s="33">
        <v>419</v>
      </c>
      <c r="W27" s="33">
        <v>22691</v>
      </c>
      <c r="X27" s="28">
        <f t="shared" si="5"/>
        <v>26232</v>
      </c>
      <c r="Y27"/>
    </row>
    <row r="28" spans="1:25" ht="15" thickBot="1" x14ac:dyDescent="0.35">
      <c r="A28" s="139" t="s">
        <v>44</v>
      </c>
      <c r="B28" s="33">
        <v>0</v>
      </c>
      <c r="C28" s="33">
        <v>6801</v>
      </c>
      <c r="D28" s="33">
        <v>16643</v>
      </c>
      <c r="E28" s="33">
        <v>44710</v>
      </c>
      <c r="F28" s="13">
        <f t="shared" si="1"/>
        <v>68154</v>
      </c>
      <c r="G28" s="93">
        <f t="shared" si="0"/>
        <v>3.7645765903587865E-3</v>
      </c>
      <c r="H28" s="33">
        <v>0</v>
      </c>
      <c r="I28" s="33">
        <v>2311</v>
      </c>
      <c r="J28" s="33">
        <v>13899</v>
      </c>
      <c r="K28" s="33">
        <v>26502</v>
      </c>
      <c r="L28" s="18">
        <f t="shared" si="2"/>
        <v>42712</v>
      </c>
      <c r="M28" s="122">
        <f t="shared" si="3"/>
        <v>0.6266983595973824</v>
      </c>
      <c r="N28" s="30">
        <v>0</v>
      </c>
      <c r="O28" s="30">
        <v>4490</v>
      </c>
      <c r="P28" s="30">
        <v>2744</v>
      </c>
      <c r="Q28" s="30">
        <v>18208</v>
      </c>
      <c r="R28" s="115">
        <f t="shared" si="4"/>
        <v>25442</v>
      </c>
      <c r="S28" s="122">
        <f t="shared" si="6"/>
        <v>1.4053226166022279E-3</v>
      </c>
      <c r="T28" s="33">
        <v>0</v>
      </c>
      <c r="U28" s="33">
        <v>1569</v>
      </c>
      <c r="V28" s="33">
        <v>22663</v>
      </c>
      <c r="W28" s="33">
        <v>31598</v>
      </c>
      <c r="X28" s="28">
        <f t="shared" si="5"/>
        <v>55830</v>
      </c>
      <c r="Y28"/>
    </row>
    <row r="29" spans="1:25" ht="15" thickBot="1" x14ac:dyDescent="0.35">
      <c r="A29" s="139" t="s">
        <v>45</v>
      </c>
      <c r="B29" s="33">
        <v>0</v>
      </c>
      <c r="C29" s="33">
        <v>33654</v>
      </c>
      <c r="D29" s="33">
        <v>31236</v>
      </c>
      <c r="E29" s="33">
        <v>98601</v>
      </c>
      <c r="F29" s="13">
        <f t="shared" si="1"/>
        <v>163491</v>
      </c>
      <c r="G29" s="93">
        <f t="shared" si="0"/>
        <v>9.0306422416050174E-3</v>
      </c>
      <c r="H29" s="33">
        <v>0</v>
      </c>
      <c r="I29" s="33">
        <v>29099</v>
      </c>
      <c r="J29" s="33">
        <v>26761</v>
      </c>
      <c r="K29" s="33">
        <v>47715</v>
      </c>
      <c r="L29" s="18">
        <f t="shared" si="2"/>
        <v>103575</v>
      </c>
      <c r="M29" s="122">
        <f t="shared" si="3"/>
        <v>0.63352111125383048</v>
      </c>
      <c r="N29" s="30">
        <v>0</v>
      </c>
      <c r="O29" s="30">
        <v>4555</v>
      </c>
      <c r="P29" s="30">
        <v>4475</v>
      </c>
      <c r="Q29" s="30">
        <v>50886</v>
      </c>
      <c r="R29" s="115">
        <f t="shared" si="4"/>
        <v>59916</v>
      </c>
      <c r="S29" s="122">
        <f t="shared" si="6"/>
        <v>3.3095397333676242E-3</v>
      </c>
      <c r="T29" s="33">
        <v>0</v>
      </c>
      <c r="U29" s="33">
        <v>30418</v>
      </c>
      <c r="V29" s="33">
        <v>85971</v>
      </c>
      <c r="W29" s="33">
        <v>50582</v>
      </c>
      <c r="X29" s="28">
        <f t="shared" si="5"/>
        <v>166971</v>
      </c>
      <c r="Y29"/>
    </row>
    <row r="30" spans="1:25" ht="15" thickBot="1" x14ac:dyDescent="0.35">
      <c r="A30" s="139" t="s">
        <v>46</v>
      </c>
      <c r="B30" s="33">
        <v>0</v>
      </c>
      <c r="C30" s="33">
        <v>214687</v>
      </c>
      <c r="D30" s="33">
        <v>235264</v>
      </c>
      <c r="E30" s="33">
        <v>563123</v>
      </c>
      <c r="F30" s="13">
        <f t="shared" si="1"/>
        <v>1013074</v>
      </c>
      <c r="G30" s="93">
        <f t="shared" si="0"/>
        <v>5.5958486144630358E-2</v>
      </c>
      <c r="H30" s="33">
        <v>0</v>
      </c>
      <c r="I30" s="33">
        <v>135337</v>
      </c>
      <c r="J30" s="33">
        <v>153776</v>
      </c>
      <c r="K30" s="33">
        <v>456397</v>
      </c>
      <c r="L30" s="18">
        <f t="shared" si="2"/>
        <v>745510</v>
      </c>
      <c r="M30" s="122">
        <f t="shared" si="3"/>
        <v>0.73588898737900688</v>
      </c>
      <c r="N30" s="30">
        <v>0</v>
      </c>
      <c r="O30" s="30">
        <v>79350</v>
      </c>
      <c r="P30" s="30">
        <v>81488</v>
      </c>
      <c r="Q30" s="30">
        <v>106726</v>
      </c>
      <c r="R30" s="115">
        <f t="shared" si="4"/>
        <v>267564</v>
      </c>
      <c r="S30" s="122">
        <f t="shared" si="6"/>
        <v>1.4779252440396138E-2</v>
      </c>
      <c r="T30" s="33">
        <v>0</v>
      </c>
      <c r="U30" s="33">
        <v>17354</v>
      </c>
      <c r="V30" s="33">
        <v>147703</v>
      </c>
      <c r="W30" s="33">
        <v>202528</v>
      </c>
      <c r="X30" s="28">
        <f t="shared" si="5"/>
        <v>367585</v>
      </c>
      <c r="Y30"/>
    </row>
    <row r="31" spans="1:25" ht="15" thickBot="1" x14ac:dyDescent="0.35">
      <c r="A31" s="139" t="s">
        <v>47</v>
      </c>
      <c r="B31" s="33">
        <v>23130</v>
      </c>
      <c r="C31" s="33">
        <v>188927</v>
      </c>
      <c r="D31" s="33">
        <v>59312</v>
      </c>
      <c r="E31" s="33">
        <v>621506</v>
      </c>
      <c r="F31" s="13">
        <f t="shared" si="1"/>
        <v>892875</v>
      </c>
      <c r="G31" s="93">
        <f t="shared" si="0"/>
        <v>4.9319134946101496E-2</v>
      </c>
      <c r="H31" s="33">
        <v>6413</v>
      </c>
      <c r="I31" s="33">
        <v>155621</v>
      </c>
      <c r="J31" s="33">
        <v>10540</v>
      </c>
      <c r="K31" s="33">
        <v>345164</v>
      </c>
      <c r="L31" s="18">
        <f t="shared" si="2"/>
        <v>517738</v>
      </c>
      <c r="M31" s="122">
        <f t="shared" si="3"/>
        <v>0.57985496290074201</v>
      </c>
      <c r="N31" s="30">
        <v>16717</v>
      </c>
      <c r="O31" s="30">
        <v>33306</v>
      </c>
      <c r="P31" s="30">
        <v>48772</v>
      </c>
      <c r="Q31" s="30">
        <v>276342</v>
      </c>
      <c r="R31" s="115">
        <f t="shared" si="4"/>
        <v>375137</v>
      </c>
      <c r="S31" s="122">
        <f t="shared" si="6"/>
        <v>2.0721189781633127E-2</v>
      </c>
      <c r="T31" s="33">
        <v>17414</v>
      </c>
      <c r="U31" s="33">
        <v>50103</v>
      </c>
      <c r="V31" s="33">
        <v>23077</v>
      </c>
      <c r="W31" s="33">
        <v>169593</v>
      </c>
      <c r="X31" s="28">
        <f t="shared" si="5"/>
        <v>260187</v>
      </c>
      <c r="Y31"/>
    </row>
    <row r="32" spans="1:25" ht="15" thickBot="1" x14ac:dyDescent="0.35">
      <c r="A32" s="139" t="s">
        <v>48</v>
      </c>
      <c r="B32" s="33">
        <v>0</v>
      </c>
      <c r="C32" s="33">
        <v>78287</v>
      </c>
      <c r="D32" s="33">
        <v>77633</v>
      </c>
      <c r="E32" s="33">
        <v>291364</v>
      </c>
      <c r="F32" s="13">
        <f t="shared" si="1"/>
        <v>447284</v>
      </c>
      <c r="G32" s="93">
        <f t="shared" si="0"/>
        <v>2.4706325023359444E-2</v>
      </c>
      <c r="H32" s="33">
        <v>0</v>
      </c>
      <c r="I32" s="33">
        <v>65403</v>
      </c>
      <c r="J32" s="33">
        <v>52232</v>
      </c>
      <c r="K32" s="33">
        <v>208624</v>
      </c>
      <c r="L32" s="18">
        <f t="shared" si="2"/>
        <v>326259</v>
      </c>
      <c r="M32" s="122">
        <f t="shared" si="3"/>
        <v>0.72942246984019099</v>
      </c>
      <c r="N32" s="30">
        <v>0</v>
      </c>
      <c r="O32" s="30">
        <v>12884</v>
      </c>
      <c r="P32" s="30">
        <v>25401</v>
      </c>
      <c r="Q32" s="30">
        <v>82740</v>
      </c>
      <c r="R32" s="115">
        <f t="shared" si="4"/>
        <v>121025</v>
      </c>
      <c r="S32" s="122">
        <f t="shared" si="6"/>
        <v>6.6849764041460825E-3</v>
      </c>
      <c r="T32" s="33">
        <v>0</v>
      </c>
      <c r="U32" s="33">
        <v>4187</v>
      </c>
      <c r="V32" s="33">
        <v>28874</v>
      </c>
      <c r="W32" s="33">
        <v>63842</v>
      </c>
      <c r="X32" s="28">
        <f t="shared" si="5"/>
        <v>96903</v>
      </c>
      <c r="Y32"/>
    </row>
    <row r="33" spans="1:25" ht="15" thickBot="1" x14ac:dyDescent="0.35">
      <c r="A33" s="139" t="s">
        <v>49</v>
      </c>
      <c r="B33" s="33">
        <v>0</v>
      </c>
      <c r="C33" s="33">
        <v>58210</v>
      </c>
      <c r="D33" s="33">
        <v>83895</v>
      </c>
      <c r="E33" s="33">
        <v>226276</v>
      </c>
      <c r="F33" s="13">
        <f t="shared" si="1"/>
        <v>368381</v>
      </c>
      <c r="G33" s="93">
        <f t="shared" si="0"/>
        <v>2.0348013160386185E-2</v>
      </c>
      <c r="H33" s="33">
        <v>0</v>
      </c>
      <c r="I33" s="33">
        <v>40056</v>
      </c>
      <c r="J33" s="33">
        <v>63010</v>
      </c>
      <c r="K33" s="33">
        <v>164207</v>
      </c>
      <c r="L33" s="18">
        <f t="shared" si="2"/>
        <v>267273</v>
      </c>
      <c r="M33" s="122">
        <f t="shared" si="3"/>
        <v>0.72553416164243001</v>
      </c>
      <c r="N33" s="30">
        <v>0</v>
      </c>
      <c r="O33" s="30">
        <v>18154</v>
      </c>
      <c r="P33" s="30">
        <v>20885</v>
      </c>
      <c r="Q33" s="30">
        <v>62069</v>
      </c>
      <c r="R33" s="115">
        <f t="shared" si="4"/>
        <v>101108</v>
      </c>
      <c r="S33" s="122">
        <f t="shared" si="6"/>
        <v>5.5848344909762626E-3</v>
      </c>
      <c r="T33" s="33">
        <v>0</v>
      </c>
      <c r="U33" s="33">
        <v>2231</v>
      </c>
      <c r="V33" s="33">
        <v>135206</v>
      </c>
      <c r="W33" s="33">
        <v>124070</v>
      </c>
      <c r="X33" s="28">
        <f t="shared" si="5"/>
        <v>261507</v>
      </c>
      <c r="Y33"/>
    </row>
    <row r="34" spans="1:25" ht="15" thickBot="1" x14ac:dyDescent="0.35">
      <c r="A34" s="139" t="s">
        <v>50</v>
      </c>
      <c r="B34" s="33">
        <v>0</v>
      </c>
      <c r="C34" s="33">
        <v>0</v>
      </c>
      <c r="D34" s="33">
        <v>0</v>
      </c>
      <c r="E34" s="33">
        <v>393</v>
      </c>
      <c r="F34" s="13">
        <f t="shared" si="1"/>
        <v>393</v>
      </c>
      <c r="G34" s="93">
        <f t="shared" si="0"/>
        <v>2.1707876280350426E-5</v>
      </c>
      <c r="H34" s="33">
        <v>0</v>
      </c>
      <c r="I34" s="33">
        <v>0</v>
      </c>
      <c r="J34" s="33">
        <v>0</v>
      </c>
      <c r="K34" s="33">
        <v>373</v>
      </c>
      <c r="L34" s="18">
        <f t="shared" si="2"/>
        <v>373</v>
      </c>
      <c r="M34" s="122">
        <f t="shared" si="3"/>
        <v>0.94910941475826971</v>
      </c>
      <c r="N34" s="30">
        <v>0</v>
      </c>
      <c r="O34" s="30">
        <v>0</v>
      </c>
      <c r="P34" s="30">
        <v>0</v>
      </c>
      <c r="Q34" s="30">
        <v>20</v>
      </c>
      <c r="R34" s="115">
        <f t="shared" si="4"/>
        <v>20</v>
      </c>
      <c r="S34" s="122">
        <f t="shared" si="6"/>
        <v>1.1047265282621083E-6</v>
      </c>
      <c r="T34" s="33">
        <v>0</v>
      </c>
      <c r="U34" s="33">
        <v>0</v>
      </c>
      <c r="V34" s="33">
        <v>0</v>
      </c>
      <c r="W34" s="33">
        <v>611</v>
      </c>
      <c r="X34" s="28">
        <f t="shared" si="5"/>
        <v>611</v>
      </c>
      <c r="Y34"/>
    </row>
    <row r="35" spans="1:25" ht="15" thickBot="1" x14ac:dyDescent="0.35">
      <c r="A35" s="140" t="s">
        <v>51</v>
      </c>
      <c r="B35" s="33">
        <v>0</v>
      </c>
      <c r="C35" s="33">
        <v>1641</v>
      </c>
      <c r="D35" s="33">
        <v>734</v>
      </c>
      <c r="E35" s="33">
        <v>100727</v>
      </c>
      <c r="F35" s="13">
        <f t="shared" si="1"/>
        <v>103102</v>
      </c>
      <c r="G35" s="93">
        <f t="shared" si="0"/>
        <v>5.6949757258439948E-3</v>
      </c>
      <c r="H35" s="33">
        <v>0</v>
      </c>
      <c r="I35" s="33">
        <v>653</v>
      </c>
      <c r="J35" s="33">
        <v>0</v>
      </c>
      <c r="K35" s="33">
        <v>65496</v>
      </c>
      <c r="L35" s="18">
        <f t="shared" si="2"/>
        <v>66149</v>
      </c>
      <c r="M35" s="123">
        <f t="shared" si="3"/>
        <v>0.64158794203798175</v>
      </c>
      <c r="N35" s="30">
        <v>0</v>
      </c>
      <c r="O35" s="30">
        <v>988</v>
      </c>
      <c r="P35" s="30">
        <v>734</v>
      </c>
      <c r="Q35" s="30">
        <v>35231</v>
      </c>
      <c r="R35" s="115">
        <f t="shared" si="4"/>
        <v>36953</v>
      </c>
      <c r="S35" s="123">
        <f t="shared" si="6"/>
        <v>2.0411479699434846E-3</v>
      </c>
      <c r="T35" s="33">
        <v>0</v>
      </c>
      <c r="U35" s="33">
        <v>0</v>
      </c>
      <c r="V35" s="33">
        <v>215</v>
      </c>
      <c r="W35" s="33">
        <v>7918</v>
      </c>
      <c r="X35" s="28">
        <f t="shared" si="5"/>
        <v>8133</v>
      </c>
      <c r="Y35"/>
    </row>
    <row r="36" spans="1:25" ht="15" thickBot="1" x14ac:dyDescent="0.35">
      <c r="A36" s="141" t="s">
        <v>52</v>
      </c>
      <c r="B36" s="142">
        <f>SUM(B4:B35)</f>
        <v>306094</v>
      </c>
      <c r="C36" s="142">
        <f t="shared" ref="C36:D36" si="7">SUM(C4:C35)</f>
        <v>3008870</v>
      </c>
      <c r="D36" s="142">
        <f t="shared" si="7"/>
        <v>3235187</v>
      </c>
      <c r="E36" s="142">
        <f>SUM(E4:E35)</f>
        <v>11553877</v>
      </c>
      <c r="F36" s="142">
        <f>SUM(F4:F35)</f>
        <v>18104028</v>
      </c>
      <c r="G36" s="51">
        <v>1</v>
      </c>
      <c r="H36" s="142">
        <f t="shared" ref="H36:K36" si="8">SUM(H4:H35)</f>
        <v>136050</v>
      </c>
      <c r="I36" s="142">
        <f t="shared" si="8"/>
        <v>2467642</v>
      </c>
      <c r="J36" s="142">
        <f t="shared" si="8"/>
        <v>1483498</v>
      </c>
      <c r="K36" s="142">
        <f t="shared" si="8"/>
        <v>8596266</v>
      </c>
      <c r="L36" s="18">
        <f>SUM(L4:L35)</f>
        <v>12683456</v>
      </c>
      <c r="M36" s="51"/>
      <c r="N36" s="142">
        <f t="shared" ref="N36" si="9">SUM(N4:N35)</f>
        <v>170044</v>
      </c>
      <c r="O36" s="142">
        <f>SUM(O4:O35)</f>
        <v>541228</v>
      </c>
      <c r="P36" s="142">
        <f>SUM(P4:P35)</f>
        <v>1751689</v>
      </c>
      <c r="Q36" s="142">
        <f>SUM(Q4:Q35)</f>
        <v>2957611</v>
      </c>
      <c r="R36" s="142">
        <f>SUM(R4:R35)</f>
        <v>5420572</v>
      </c>
      <c r="S36" s="117"/>
      <c r="T36" s="142">
        <f t="shared" ref="T36:W36" si="10">SUM(T4:T35)</f>
        <v>170044</v>
      </c>
      <c r="U36" s="142">
        <f t="shared" si="10"/>
        <v>541013</v>
      </c>
      <c r="V36" s="142">
        <f t="shared" si="10"/>
        <v>1751906</v>
      </c>
      <c r="W36" s="142">
        <f t="shared" si="10"/>
        <v>2957609</v>
      </c>
      <c r="X36" s="142">
        <f>SUM(X4:X35)</f>
        <v>5420572</v>
      </c>
      <c r="Y36"/>
    </row>
    <row r="37" spans="1:25" customFormat="1" ht="14.4" x14ac:dyDescent="0.3">
      <c r="F37" s="118"/>
      <c r="X37" s="118"/>
    </row>
    <row r="38" spans="1:25" customFormat="1" ht="14.4" x14ac:dyDescent="0.3">
      <c r="L38" s="118"/>
      <c r="X38" s="118"/>
    </row>
    <row r="39" spans="1:25" customFormat="1" ht="14.4" x14ac:dyDescent="0.3">
      <c r="S39" s="118"/>
    </row>
    <row r="40" spans="1:25" customFormat="1" ht="14.4" x14ac:dyDescent="0.3"/>
    <row r="41" spans="1:25" customFormat="1" ht="14.4" x14ac:dyDescent="0.3"/>
    <row r="42" spans="1:25" customFormat="1" ht="14.4" x14ac:dyDescent="0.3"/>
    <row r="43" spans="1:25" customFormat="1" ht="14.4" x14ac:dyDescent="0.3"/>
    <row r="44" spans="1:25" customFormat="1" ht="14.4" x14ac:dyDescent="0.3"/>
    <row r="45" spans="1:25" customFormat="1" ht="14.4" x14ac:dyDescent="0.3"/>
    <row r="46" spans="1:25" customFormat="1" ht="14.4" x14ac:dyDescent="0.3"/>
    <row r="47" spans="1:25" customFormat="1" ht="14.4" x14ac:dyDescent="0.3"/>
    <row r="48" spans="1:25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</sheetData>
  <sheetProtection algorithmName="SHA-512" hashValue="0XNlK95ip0f8cc2mk/cRo8MlMFyiVPrOXG0oVsRDvKHGZ9lX/c7Kwbx9R0Qnvd2plhY04NM4HCJ25UKKvbxCeg==" saltValue="scW/x7awIiRnv0YHaFrK9w==" spinCount="100000" sort="0" autoFilter="0"/>
  <mergeCells count="5">
    <mergeCell ref="E1:X1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C000"/>
  </sheetPr>
  <dimension ref="A1:CS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1" sqref="D31"/>
    </sheetView>
  </sheetViews>
  <sheetFormatPr baseColWidth="10" defaultColWidth="11.44140625" defaultRowHeight="13.2" x14ac:dyDescent="0.25"/>
  <cols>
    <col min="1" max="1" width="28.88671875" style="87" bestFit="1" customWidth="1"/>
    <col min="2" max="2" width="14.109375" style="87" customWidth="1"/>
    <col min="3" max="7" width="11.44140625" style="87"/>
    <col min="8" max="8" width="8.5546875" style="87" bestFit="1" customWidth="1"/>
    <col min="9" max="94" width="11.44140625" style="87"/>
    <col min="95" max="95" width="11.44140625" style="89"/>
    <col min="96" max="16384" width="11.44140625" style="87"/>
  </cols>
  <sheetData>
    <row r="1" spans="1:97" ht="54.75" customHeight="1" thickBot="1" x14ac:dyDescent="0.3">
      <c r="E1" s="219" t="s">
        <v>53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1"/>
      <c r="CR1" s="88"/>
      <c r="CS1" s="88"/>
    </row>
    <row r="2" spans="1:97" s="89" customFormat="1" ht="23.25" customHeight="1" x14ac:dyDescent="0.25">
      <c r="A2" s="150" t="s">
        <v>54</v>
      </c>
      <c r="B2" s="151" t="s">
        <v>20</v>
      </c>
      <c r="C2" s="218" t="s">
        <v>21</v>
      </c>
      <c r="D2" s="213"/>
      <c r="E2" s="214"/>
      <c r="F2" s="218" t="s">
        <v>22</v>
      </c>
      <c r="G2" s="213"/>
      <c r="H2" s="214"/>
      <c r="I2" s="213" t="s">
        <v>23</v>
      </c>
      <c r="J2" s="213"/>
      <c r="K2" s="214"/>
      <c r="L2" s="218" t="s">
        <v>55</v>
      </c>
      <c r="M2" s="213"/>
      <c r="N2" s="214"/>
      <c r="O2" s="218" t="s">
        <v>25</v>
      </c>
      <c r="P2" s="213"/>
      <c r="Q2" s="213"/>
      <c r="R2" s="214"/>
      <c r="S2" s="218" t="s">
        <v>26</v>
      </c>
      <c r="T2" s="213"/>
      <c r="U2" s="214"/>
      <c r="V2" s="218" t="s">
        <v>27</v>
      </c>
      <c r="W2" s="213"/>
      <c r="X2" s="214"/>
      <c r="Y2" s="218" t="s">
        <v>28</v>
      </c>
      <c r="Z2" s="213"/>
      <c r="AA2" s="214"/>
      <c r="AB2" s="218" t="s">
        <v>29</v>
      </c>
      <c r="AC2" s="213"/>
      <c r="AD2" s="214"/>
      <c r="AE2" s="218" t="s">
        <v>30</v>
      </c>
      <c r="AF2" s="213"/>
      <c r="AG2" s="214"/>
      <c r="AH2" s="218" t="s">
        <v>31</v>
      </c>
      <c r="AI2" s="213"/>
      <c r="AJ2" s="214"/>
      <c r="AK2" s="151" t="s">
        <v>56</v>
      </c>
      <c r="AL2" s="215" t="s">
        <v>33</v>
      </c>
      <c r="AM2" s="216"/>
      <c r="AN2" s="217"/>
      <c r="AO2" s="215" t="s">
        <v>34</v>
      </c>
      <c r="AP2" s="216"/>
      <c r="AQ2" s="217"/>
      <c r="AR2" s="215" t="s">
        <v>35</v>
      </c>
      <c r="AS2" s="217"/>
      <c r="AT2" s="215" t="s">
        <v>36</v>
      </c>
      <c r="AU2" s="216"/>
      <c r="AV2" s="217"/>
      <c r="AW2" s="215" t="s">
        <v>37</v>
      </c>
      <c r="AX2" s="216"/>
      <c r="AY2" s="217"/>
      <c r="AZ2" s="215" t="s">
        <v>38</v>
      </c>
      <c r="BA2" s="216"/>
      <c r="BB2" s="217"/>
      <c r="BC2" s="215" t="s">
        <v>39</v>
      </c>
      <c r="BD2" s="216"/>
      <c r="BE2" s="217"/>
      <c r="BF2" s="215" t="s">
        <v>40</v>
      </c>
      <c r="BG2" s="216"/>
      <c r="BH2" s="217"/>
      <c r="BI2" s="215" t="s">
        <v>41</v>
      </c>
      <c r="BJ2" s="216"/>
      <c r="BK2" s="217"/>
      <c r="BL2" s="215" t="s">
        <v>42</v>
      </c>
      <c r="BM2" s="216"/>
      <c r="BN2" s="217"/>
      <c r="BO2" s="215" t="s">
        <v>43</v>
      </c>
      <c r="BP2" s="216"/>
      <c r="BQ2" s="217"/>
      <c r="BR2" s="215" t="s">
        <v>44</v>
      </c>
      <c r="BS2" s="216"/>
      <c r="BT2" s="217"/>
      <c r="BU2" s="215" t="s">
        <v>45</v>
      </c>
      <c r="BV2" s="216"/>
      <c r="BW2" s="217"/>
      <c r="BX2" s="215" t="s">
        <v>46</v>
      </c>
      <c r="BY2" s="216"/>
      <c r="BZ2" s="217"/>
      <c r="CA2" s="215" t="s">
        <v>47</v>
      </c>
      <c r="CB2" s="216"/>
      <c r="CC2" s="216"/>
      <c r="CD2" s="217"/>
      <c r="CE2" s="215" t="s">
        <v>48</v>
      </c>
      <c r="CF2" s="216"/>
      <c r="CG2" s="217"/>
      <c r="CH2" s="215" t="s">
        <v>49</v>
      </c>
      <c r="CI2" s="216"/>
      <c r="CJ2" s="217"/>
      <c r="CK2" s="215" t="s">
        <v>50</v>
      </c>
      <c r="CL2" s="217"/>
      <c r="CM2" s="215" t="s">
        <v>51</v>
      </c>
      <c r="CN2" s="216"/>
      <c r="CO2" s="216"/>
      <c r="CP2" s="211" t="s">
        <v>57</v>
      </c>
    </row>
    <row r="3" spans="1:97" s="89" customFormat="1" ht="17.25" customHeight="1" thickBot="1" x14ac:dyDescent="0.3">
      <c r="A3" s="149" t="s">
        <v>58</v>
      </c>
      <c r="B3" s="95" t="s">
        <v>59</v>
      </c>
      <c r="C3" s="96" t="s">
        <v>60</v>
      </c>
      <c r="D3" s="96" t="s">
        <v>61</v>
      </c>
      <c r="E3" s="96" t="s">
        <v>59</v>
      </c>
      <c r="F3" s="96" t="s">
        <v>60</v>
      </c>
      <c r="G3" s="96" t="s">
        <v>61</v>
      </c>
      <c r="H3" s="96" t="s">
        <v>59</v>
      </c>
      <c r="I3" s="96" t="s">
        <v>60</v>
      </c>
      <c r="J3" s="96" t="s">
        <v>61</v>
      </c>
      <c r="K3" s="96" t="s">
        <v>59</v>
      </c>
      <c r="L3" s="96" t="s">
        <v>60</v>
      </c>
      <c r="M3" s="96" t="s">
        <v>61</v>
      </c>
      <c r="N3" s="96" t="s">
        <v>59</v>
      </c>
      <c r="O3" s="96" t="s">
        <v>62</v>
      </c>
      <c r="P3" s="96" t="s">
        <v>60</v>
      </c>
      <c r="Q3" s="96" t="s">
        <v>61</v>
      </c>
      <c r="R3" s="96" t="s">
        <v>59</v>
      </c>
      <c r="S3" s="96" t="s">
        <v>60</v>
      </c>
      <c r="T3" s="96" t="s">
        <v>61</v>
      </c>
      <c r="U3" s="96" t="s">
        <v>59</v>
      </c>
      <c r="V3" s="96" t="s">
        <v>60</v>
      </c>
      <c r="W3" s="96" t="s">
        <v>61</v>
      </c>
      <c r="X3" s="96" t="s">
        <v>59</v>
      </c>
      <c r="Y3" s="96" t="s">
        <v>60</v>
      </c>
      <c r="Z3" s="96" t="s">
        <v>61</v>
      </c>
      <c r="AA3" s="96" t="s">
        <v>59</v>
      </c>
      <c r="AB3" s="96" t="s">
        <v>60</v>
      </c>
      <c r="AC3" s="96" t="s">
        <v>61</v>
      </c>
      <c r="AD3" s="96" t="s">
        <v>59</v>
      </c>
      <c r="AE3" s="96" t="s">
        <v>60</v>
      </c>
      <c r="AF3" s="96" t="s">
        <v>61</v>
      </c>
      <c r="AG3" s="96" t="s">
        <v>59</v>
      </c>
      <c r="AH3" s="96" t="s">
        <v>60</v>
      </c>
      <c r="AI3" s="96" t="s">
        <v>61</v>
      </c>
      <c r="AJ3" s="96" t="s">
        <v>59</v>
      </c>
      <c r="AK3" s="96" t="s">
        <v>59</v>
      </c>
      <c r="AL3" s="96" t="s">
        <v>60</v>
      </c>
      <c r="AM3" s="96" t="s">
        <v>61</v>
      </c>
      <c r="AN3" s="96" t="s">
        <v>59</v>
      </c>
      <c r="AO3" s="96" t="s">
        <v>60</v>
      </c>
      <c r="AP3" s="96" t="s">
        <v>61</v>
      </c>
      <c r="AQ3" s="96" t="s">
        <v>59</v>
      </c>
      <c r="AR3" s="96" t="s">
        <v>61</v>
      </c>
      <c r="AS3" s="96" t="s">
        <v>59</v>
      </c>
      <c r="AT3" s="96" t="s">
        <v>60</v>
      </c>
      <c r="AU3" s="96" t="s">
        <v>61</v>
      </c>
      <c r="AV3" s="96" t="s">
        <v>59</v>
      </c>
      <c r="AW3" s="96" t="s">
        <v>60</v>
      </c>
      <c r="AX3" s="96" t="s">
        <v>61</v>
      </c>
      <c r="AY3" s="96" t="s">
        <v>59</v>
      </c>
      <c r="AZ3" s="96" t="s">
        <v>60</v>
      </c>
      <c r="BA3" s="96" t="s">
        <v>61</v>
      </c>
      <c r="BB3" s="96" t="s">
        <v>59</v>
      </c>
      <c r="BC3" s="96" t="s">
        <v>60</v>
      </c>
      <c r="BD3" s="96" t="s">
        <v>61</v>
      </c>
      <c r="BE3" s="96" t="s">
        <v>59</v>
      </c>
      <c r="BF3" s="96" t="s">
        <v>60</v>
      </c>
      <c r="BG3" s="96" t="s">
        <v>61</v>
      </c>
      <c r="BH3" s="96" t="s">
        <v>59</v>
      </c>
      <c r="BI3" s="96" t="s">
        <v>60</v>
      </c>
      <c r="BJ3" s="96" t="s">
        <v>61</v>
      </c>
      <c r="BK3" s="96" t="s">
        <v>59</v>
      </c>
      <c r="BL3" s="96" t="s">
        <v>60</v>
      </c>
      <c r="BM3" s="96" t="s">
        <v>61</v>
      </c>
      <c r="BN3" s="96" t="s">
        <v>59</v>
      </c>
      <c r="BO3" s="96" t="s">
        <v>60</v>
      </c>
      <c r="BP3" s="96" t="s">
        <v>61</v>
      </c>
      <c r="BQ3" s="96" t="s">
        <v>59</v>
      </c>
      <c r="BR3" s="96" t="s">
        <v>60</v>
      </c>
      <c r="BS3" s="96" t="s">
        <v>61</v>
      </c>
      <c r="BT3" s="96" t="s">
        <v>59</v>
      </c>
      <c r="BU3" s="96" t="s">
        <v>60</v>
      </c>
      <c r="BV3" s="96" t="s">
        <v>61</v>
      </c>
      <c r="BW3" s="96" t="s">
        <v>59</v>
      </c>
      <c r="BX3" s="96" t="s">
        <v>60</v>
      </c>
      <c r="BY3" s="96" t="s">
        <v>61</v>
      </c>
      <c r="BZ3" s="96" t="s">
        <v>59</v>
      </c>
      <c r="CA3" s="96" t="s">
        <v>62</v>
      </c>
      <c r="CB3" s="96" t="s">
        <v>60</v>
      </c>
      <c r="CC3" s="96" t="s">
        <v>61</v>
      </c>
      <c r="CD3" s="96" t="s">
        <v>59</v>
      </c>
      <c r="CE3" s="96" t="s">
        <v>60</v>
      </c>
      <c r="CF3" s="96" t="s">
        <v>61</v>
      </c>
      <c r="CG3" s="96" t="s">
        <v>59</v>
      </c>
      <c r="CH3" s="96" t="s">
        <v>60</v>
      </c>
      <c r="CI3" s="96" t="s">
        <v>61</v>
      </c>
      <c r="CJ3" s="96" t="s">
        <v>59</v>
      </c>
      <c r="CK3" s="96" t="s">
        <v>60</v>
      </c>
      <c r="CL3" s="96" t="s">
        <v>59</v>
      </c>
      <c r="CM3" s="96" t="s">
        <v>60</v>
      </c>
      <c r="CN3" s="96" t="s">
        <v>61</v>
      </c>
      <c r="CO3" s="97" t="s">
        <v>59</v>
      </c>
      <c r="CP3" s="212"/>
    </row>
    <row r="4" spans="1:97" x14ac:dyDescent="0.25">
      <c r="A4" s="144" t="s">
        <v>20</v>
      </c>
      <c r="B4" s="124">
        <v>28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35">
        <v>0</v>
      </c>
      <c r="Z4" s="35">
        <v>0</v>
      </c>
      <c r="AA4" s="35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87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  <c r="BC4" s="29">
        <v>0</v>
      </c>
      <c r="BD4" s="29">
        <v>0</v>
      </c>
      <c r="BE4" s="29">
        <v>0</v>
      </c>
      <c r="BF4" s="29">
        <v>0</v>
      </c>
      <c r="BG4" s="29">
        <v>0</v>
      </c>
      <c r="BH4" s="29">
        <v>0</v>
      </c>
      <c r="BI4" s="29">
        <v>0</v>
      </c>
      <c r="BJ4" s="29">
        <v>0</v>
      </c>
      <c r="BK4" s="29">
        <v>0</v>
      </c>
      <c r="BL4" s="29">
        <v>0</v>
      </c>
      <c r="BM4" s="29">
        <v>0</v>
      </c>
      <c r="BN4" s="29">
        <v>0</v>
      </c>
      <c r="BO4" s="29">
        <v>0</v>
      </c>
      <c r="BP4" s="29">
        <v>0</v>
      </c>
      <c r="BQ4" s="29">
        <v>0</v>
      </c>
      <c r="BR4" s="29">
        <v>0</v>
      </c>
      <c r="BS4" s="29">
        <v>0</v>
      </c>
      <c r="BT4" s="29">
        <v>0</v>
      </c>
      <c r="BU4" s="29">
        <v>0</v>
      </c>
      <c r="BV4" s="29">
        <v>0</v>
      </c>
      <c r="BW4" s="29">
        <v>0</v>
      </c>
      <c r="BX4" s="29">
        <v>0</v>
      </c>
      <c r="BY4" s="29">
        <v>0</v>
      </c>
      <c r="BZ4" s="29">
        <v>0</v>
      </c>
      <c r="CA4" s="29">
        <v>0</v>
      </c>
      <c r="CB4" s="29">
        <v>0</v>
      </c>
      <c r="CC4" s="29">
        <v>0</v>
      </c>
      <c r="CD4" s="29">
        <v>0</v>
      </c>
      <c r="CE4" s="29">
        <v>0</v>
      </c>
      <c r="CF4" s="29">
        <v>0</v>
      </c>
      <c r="CG4" s="29">
        <v>0</v>
      </c>
      <c r="CH4" s="29">
        <v>0</v>
      </c>
      <c r="CI4" s="29">
        <v>0</v>
      </c>
      <c r="CJ4" s="29">
        <v>0</v>
      </c>
      <c r="CK4" s="29">
        <v>0</v>
      </c>
      <c r="CL4" s="29">
        <v>0</v>
      </c>
      <c r="CM4" s="29">
        <v>0</v>
      </c>
      <c r="CN4" s="29">
        <v>0</v>
      </c>
      <c r="CO4" s="125">
        <v>0</v>
      </c>
      <c r="CP4" s="148">
        <f>SUM(B4:CO4)</f>
        <v>28</v>
      </c>
    </row>
    <row r="5" spans="1:97" ht="14.4" x14ac:dyDescent="0.3">
      <c r="A5" s="145" t="s">
        <v>21</v>
      </c>
      <c r="B5" s="29">
        <v>0</v>
      </c>
      <c r="C5" s="124">
        <v>566363</v>
      </c>
      <c r="D5" s="124">
        <v>360208</v>
      </c>
      <c r="E5" s="124">
        <v>1084117</v>
      </c>
      <c r="F5" s="35">
        <v>741</v>
      </c>
      <c r="G5" s="35">
        <v>0</v>
      </c>
      <c r="H5" s="35">
        <v>456</v>
      </c>
      <c r="I5" s="35">
        <v>25</v>
      </c>
      <c r="J5" s="35">
        <v>10064</v>
      </c>
      <c r="K5" s="35">
        <v>7055</v>
      </c>
      <c r="L5" s="35">
        <v>237</v>
      </c>
      <c r="M5" s="35">
        <v>14719</v>
      </c>
      <c r="N5" s="35">
        <v>57</v>
      </c>
      <c r="O5" s="29">
        <v>0</v>
      </c>
      <c r="P5" s="29">
        <v>124</v>
      </c>
      <c r="Q5" s="29">
        <v>1084</v>
      </c>
      <c r="R5" s="29">
        <v>17570</v>
      </c>
      <c r="S5" s="35">
        <v>6549</v>
      </c>
      <c r="T5" s="35">
        <v>23</v>
      </c>
      <c r="U5" s="35">
        <v>15052</v>
      </c>
      <c r="V5" s="35">
        <v>4432</v>
      </c>
      <c r="W5" s="35">
        <v>16010</v>
      </c>
      <c r="X5" s="35">
        <v>27604</v>
      </c>
      <c r="Y5" s="35">
        <v>317</v>
      </c>
      <c r="Z5" s="35">
        <v>0</v>
      </c>
      <c r="AA5" s="35">
        <v>3953</v>
      </c>
      <c r="AB5" s="29">
        <v>0</v>
      </c>
      <c r="AC5" s="29">
        <v>0</v>
      </c>
      <c r="AD5" s="29">
        <v>1980</v>
      </c>
      <c r="AE5" s="29">
        <v>849</v>
      </c>
      <c r="AF5" s="29">
        <v>1709</v>
      </c>
      <c r="AG5" s="29">
        <v>2240</v>
      </c>
      <c r="AH5" s="29">
        <v>157</v>
      </c>
      <c r="AI5" s="29">
        <v>9185</v>
      </c>
      <c r="AJ5" s="29">
        <v>3160</v>
      </c>
      <c r="AK5" s="118">
        <v>13575</v>
      </c>
      <c r="AL5" s="29">
        <v>26751</v>
      </c>
      <c r="AM5" s="29">
        <v>32843</v>
      </c>
      <c r="AN5" s="29">
        <v>99982</v>
      </c>
      <c r="AO5" s="35">
        <v>3980</v>
      </c>
      <c r="AP5" s="35">
        <v>20013</v>
      </c>
      <c r="AQ5" s="35">
        <v>16170</v>
      </c>
      <c r="AR5" s="35">
        <v>0</v>
      </c>
      <c r="AS5" s="35">
        <v>0</v>
      </c>
      <c r="AT5" s="35">
        <v>0</v>
      </c>
      <c r="AU5" s="35">
        <v>0</v>
      </c>
      <c r="AV5" s="35">
        <v>326</v>
      </c>
      <c r="AW5" s="35">
        <v>1</v>
      </c>
      <c r="AX5" s="35">
        <v>0</v>
      </c>
      <c r="AY5" s="35">
        <v>2584</v>
      </c>
      <c r="AZ5" s="35">
        <v>0</v>
      </c>
      <c r="BA5" s="35">
        <v>82</v>
      </c>
      <c r="BB5" s="35">
        <v>391</v>
      </c>
      <c r="BC5" s="35">
        <v>70</v>
      </c>
      <c r="BD5" s="35">
        <v>16</v>
      </c>
      <c r="BE5" s="35">
        <v>4316</v>
      </c>
      <c r="BF5" s="35">
        <v>201</v>
      </c>
      <c r="BG5" s="35">
        <v>0</v>
      </c>
      <c r="BH5" s="35">
        <v>3977</v>
      </c>
      <c r="BI5" s="35">
        <v>0</v>
      </c>
      <c r="BJ5" s="35">
        <v>15</v>
      </c>
      <c r="BK5" s="35">
        <v>3383</v>
      </c>
      <c r="BL5" s="29">
        <v>0</v>
      </c>
      <c r="BM5" s="29">
        <v>93</v>
      </c>
      <c r="BN5" s="29">
        <v>1434</v>
      </c>
      <c r="BO5" s="35">
        <v>0</v>
      </c>
      <c r="BP5" s="35">
        <v>0</v>
      </c>
      <c r="BQ5" s="35">
        <v>393</v>
      </c>
      <c r="BR5" s="35">
        <v>0</v>
      </c>
      <c r="BS5" s="35">
        <v>49</v>
      </c>
      <c r="BT5" s="35">
        <v>3576</v>
      </c>
      <c r="BU5" s="35">
        <v>606</v>
      </c>
      <c r="BV5" s="35">
        <v>9240</v>
      </c>
      <c r="BW5" s="35">
        <v>6142</v>
      </c>
      <c r="BX5" s="35">
        <v>4520</v>
      </c>
      <c r="BY5" s="35">
        <v>19674</v>
      </c>
      <c r="BZ5" s="35">
        <v>74321</v>
      </c>
      <c r="CA5" s="35">
        <v>0</v>
      </c>
      <c r="CB5" s="35">
        <v>265</v>
      </c>
      <c r="CC5" s="35">
        <v>2850</v>
      </c>
      <c r="CD5" s="35">
        <v>5228</v>
      </c>
      <c r="CE5" s="35">
        <v>179</v>
      </c>
      <c r="CF5" s="35">
        <v>262</v>
      </c>
      <c r="CG5" s="35">
        <v>9478</v>
      </c>
      <c r="CH5" s="35">
        <v>10</v>
      </c>
      <c r="CI5" s="35">
        <v>2706</v>
      </c>
      <c r="CJ5" s="35">
        <v>13573</v>
      </c>
      <c r="CK5" s="35">
        <v>0</v>
      </c>
      <c r="CL5" s="35">
        <v>0</v>
      </c>
      <c r="CM5" s="35">
        <v>0</v>
      </c>
      <c r="CN5" s="35">
        <v>0</v>
      </c>
      <c r="CO5" s="35">
        <v>38</v>
      </c>
      <c r="CP5" s="148">
        <f>SUM(B5:CO5)</f>
        <v>2539353</v>
      </c>
    </row>
    <row r="6" spans="1:97" x14ac:dyDescent="0.25">
      <c r="A6" s="145" t="s">
        <v>22</v>
      </c>
      <c r="B6" s="29">
        <v>0</v>
      </c>
      <c r="C6" s="29">
        <v>24</v>
      </c>
      <c r="D6" s="29">
        <v>0</v>
      </c>
      <c r="E6" s="29">
        <v>4</v>
      </c>
      <c r="F6" s="99">
        <v>79145</v>
      </c>
      <c r="G6" s="99">
        <v>10334</v>
      </c>
      <c r="H6" s="99">
        <v>410438</v>
      </c>
      <c r="I6" s="35">
        <v>0</v>
      </c>
      <c r="J6" s="35">
        <v>0</v>
      </c>
      <c r="K6" s="35">
        <v>0</v>
      </c>
      <c r="L6" s="35">
        <v>10</v>
      </c>
      <c r="M6" s="35">
        <v>84850</v>
      </c>
      <c r="N6" s="35">
        <v>0</v>
      </c>
      <c r="O6" s="29">
        <v>0</v>
      </c>
      <c r="P6" s="29">
        <v>0</v>
      </c>
      <c r="Q6" s="29">
        <v>0</v>
      </c>
      <c r="R6" s="29">
        <v>60</v>
      </c>
      <c r="S6" s="35">
        <v>15</v>
      </c>
      <c r="T6" s="35">
        <v>95</v>
      </c>
      <c r="U6" s="35">
        <v>953</v>
      </c>
      <c r="V6" s="35">
        <v>27</v>
      </c>
      <c r="W6" s="35">
        <v>0</v>
      </c>
      <c r="X6" s="35">
        <v>11</v>
      </c>
      <c r="Y6" s="35">
        <v>0</v>
      </c>
      <c r="Z6" s="35">
        <v>0</v>
      </c>
      <c r="AA6" s="35">
        <v>112</v>
      </c>
      <c r="AB6" s="29">
        <v>1471</v>
      </c>
      <c r="AC6" s="29">
        <v>10</v>
      </c>
      <c r="AD6" s="29">
        <v>19056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5</v>
      </c>
      <c r="AK6" s="35">
        <v>0</v>
      </c>
      <c r="AL6" s="29">
        <v>0</v>
      </c>
      <c r="AM6" s="29">
        <v>0</v>
      </c>
      <c r="AN6" s="29">
        <v>0</v>
      </c>
      <c r="AO6" s="35">
        <v>43</v>
      </c>
      <c r="AP6" s="35">
        <v>1308</v>
      </c>
      <c r="AQ6" s="35">
        <v>907</v>
      </c>
      <c r="AR6" s="35">
        <v>0</v>
      </c>
      <c r="AS6" s="35">
        <v>0</v>
      </c>
      <c r="AT6" s="35">
        <v>0</v>
      </c>
      <c r="AU6" s="35">
        <v>0</v>
      </c>
      <c r="AV6" s="35">
        <v>591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38</v>
      </c>
      <c r="BF6" s="35">
        <v>223</v>
      </c>
      <c r="BG6" s="35">
        <v>2743</v>
      </c>
      <c r="BH6" s="35">
        <v>7080</v>
      </c>
      <c r="BI6" s="35">
        <v>0</v>
      </c>
      <c r="BJ6" s="35">
        <v>0</v>
      </c>
      <c r="BK6" s="35">
        <v>0</v>
      </c>
      <c r="BL6" s="35">
        <v>0</v>
      </c>
      <c r="BM6" s="35">
        <v>20762</v>
      </c>
      <c r="BN6" s="35">
        <v>851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527</v>
      </c>
      <c r="BW6" s="35">
        <v>0</v>
      </c>
      <c r="BX6" s="35">
        <v>77</v>
      </c>
      <c r="BY6" s="35">
        <v>22753</v>
      </c>
      <c r="BZ6" s="35">
        <v>533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60</v>
      </c>
      <c r="CH6" s="35">
        <v>0</v>
      </c>
      <c r="CI6" s="35">
        <v>0</v>
      </c>
      <c r="CJ6" s="35">
        <v>1</v>
      </c>
      <c r="CK6" s="35">
        <v>0</v>
      </c>
      <c r="CL6" s="35">
        <v>0</v>
      </c>
      <c r="CM6" s="35">
        <v>0</v>
      </c>
      <c r="CN6" s="35">
        <v>0</v>
      </c>
      <c r="CO6" s="35">
        <v>90</v>
      </c>
      <c r="CP6" s="148">
        <f t="shared" ref="CP6:CP35" si="0">SUM(B6:CO6)</f>
        <v>665207</v>
      </c>
    </row>
    <row r="7" spans="1:97" x14ac:dyDescent="0.25">
      <c r="A7" s="145" t="s">
        <v>23</v>
      </c>
      <c r="B7" s="29">
        <v>0</v>
      </c>
      <c r="C7" s="29">
        <v>229</v>
      </c>
      <c r="D7" s="29">
        <v>210</v>
      </c>
      <c r="E7" s="29">
        <v>4497</v>
      </c>
      <c r="F7" s="35">
        <v>0</v>
      </c>
      <c r="G7" s="35">
        <v>0</v>
      </c>
      <c r="H7" s="35">
        <v>0</v>
      </c>
      <c r="I7" s="99">
        <v>15138</v>
      </c>
      <c r="J7" s="99">
        <v>10751</v>
      </c>
      <c r="K7" s="99">
        <v>53047</v>
      </c>
      <c r="L7" s="35">
        <v>0</v>
      </c>
      <c r="M7" s="35">
        <v>0</v>
      </c>
      <c r="N7" s="35">
        <v>0</v>
      </c>
      <c r="O7" s="29">
        <v>6258</v>
      </c>
      <c r="P7" s="29">
        <v>3993</v>
      </c>
      <c r="Q7" s="29">
        <v>188</v>
      </c>
      <c r="R7" s="29">
        <v>26479</v>
      </c>
      <c r="S7" s="35">
        <v>0</v>
      </c>
      <c r="T7" s="35">
        <v>0</v>
      </c>
      <c r="U7" s="35">
        <v>1195</v>
      </c>
      <c r="V7" s="35">
        <v>11</v>
      </c>
      <c r="W7" s="35">
        <v>0</v>
      </c>
      <c r="X7" s="35">
        <v>317</v>
      </c>
      <c r="Y7" s="35">
        <v>8</v>
      </c>
      <c r="Z7" s="35">
        <v>0</v>
      </c>
      <c r="AA7" s="35">
        <v>89</v>
      </c>
      <c r="AB7" s="29">
        <v>0</v>
      </c>
      <c r="AC7" s="29">
        <v>0</v>
      </c>
      <c r="AD7" s="29">
        <v>201</v>
      </c>
      <c r="AE7" s="29">
        <v>14</v>
      </c>
      <c r="AF7" s="29">
        <v>36</v>
      </c>
      <c r="AG7" s="29">
        <v>53</v>
      </c>
      <c r="AH7" s="29">
        <v>124</v>
      </c>
      <c r="AI7" s="29">
        <v>0</v>
      </c>
      <c r="AJ7" s="29">
        <v>2872</v>
      </c>
      <c r="AK7" s="35">
        <v>0</v>
      </c>
      <c r="AL7" s="29">
        <v>218</v>
      </c>
      <c r="AM7" s="29">
        <v>57</v>
      </c>
      <c r="AN7" s="29">
        <v>4495</v>
      </c>
      <c r="AO7" s="35">
        <v>370</v>
      </c>
      <c r="AP7" s="35">
        <v>0</v>
      </c>
      <c r="AQ7" s="35">
        <v>299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27</v>
      </c>
      <c r="AZ7" s="35">
        <v>68</v>
      </c>
      <c r="BA7" s="35">
        <v>0</v>
      </c>
      <c r="BB7" s="35">
        <v>372</v>
      </c>
      <c r="BC7" s="35">
        <v>115</v>
      </c>
      <c r="BD7" s="35">
        <v>33</v>
      </c>
      <c r="BE7" s="35">
        <v>12267</v>
      </c>
      <c r="BF7" s="35">
        <v>0</v>
      </c>
      <c r="BG7" s="35">
        <v>0</v>
      </c>
      <c r="BH7" s="35">
        <v>49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145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71</v>
      </c>
      <c r="BU7" s="35">
        <v>0</v>
      </c>
      <c r="BV7" s="35">
        <v>32</v>
      </c>
      <c r="BW7" s="35">
        <v>82</v>
      </c>
      <c r="BX7" s="35">
        <v>37</v>
      </c>
      <c r="BY7" s="35">
        <v>1152</v>
      </c>
      <c r="BZ7" s="35">
        <v>586</v>
      </c>
      <c r="CA7" s="35">
        <v>0</v>
      </c>
      <c r="CB7" s="35">
        <v>60</v>
      </c>
      <c r="CC7" s="35">
        <v>2</v>
      </c>
      <c r="CD7" s="35">
        <v>4836</v>
      </c>
      <c r="CE7" s="35">
        <v>0</v>
      </c>
      <c r="CF7" s="35">
        <v>0</v>
      </c>
      <c r="CG7" s="35">
        <v>242</v>
      </c>
      <c r="CH7" s="35">
        <v>0</v>
      </c>
      <c r="CI7" s="35">
        <v>0</v>
      </c>
      <c r="CJ7" s="35">
        <v>75</v>
      </c>
      <c r="CK7" s="35">
        <v>0</v>
      </c>
      <c r="CL7" s="35">
        <v>0</v>
      </c>
      <c r="CM7" s="35">
        <v>0</v>
      </c>
      <c r="CN7" s="35">
        <v>0</v>
      </c>
      <c r="CO7" s="126">
        <v>0</v>
      </c>
      <c r="CP7" s="148">
        <f t="shared" si="0"/>
        <v>151400</v>
      </c>
    </row>
    <row r="8" spans="1:97" x14ac:dyDescent="0.25">
      <c r="A8" s="145" t="s">
        <v>55</v>
      </c>
      <c r="B8" s="29">
        <v>0</v>
      </c>
      <c r="C8" s="29">
        <v>0</v>
      </c>
      <c r="D8" s="29">
        <v>0</v>
      </c>
      <c r="E8" s="29">
        <v>16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99">
        <v>34</v>
      </c>
      <c r="M8" s="99">
        <v>136</v>
      </c>
      <c r="N8" s="99">
        <v>428</v>
      </c>
      <c r="O8" s="35">
        <v>0</v>
      </c>
      <c r="P8" s="35">
        <v>0</v>
      </c>
      <c r="Q8" s="35">
        <v>0</v>
      </c>
      <c r="R8" s="35">
        <v>0</v>
      </c>
      <c r="S8" s="35">
        <v>70</v>
      </c>
      <c r="T8" s="35">
        <v>0</v>
      </c>
      <c r="U8" s="35">
        <v>471</v>
      </c>
      <c r="V8" s="35">
        <v>16</v>
      </c>
      <c r="W8" s="35">
        <v>0</v>
      </c>
      <c r="X8" s="35">
        <v>20</v>
      </c>
      <c r="Y8" s="35">
        <v>0</v>
      </c>
      <c r="Z8" s="35">
        <v>0</v>
      </c>
      <c r="AA8" s="35">
        <v>14</v>
      </c>
      <c r="AB8" s="29">
        <v>0</v>
      </c>
      <c r="AC8" s="29">
        <v>0</v>
      </c>
      <c r="AD8" s="29">
        <v>1</v>
      </c>
      <c r="AE8" s="29">
        <v>0</v>
      </c>
      <c r="AF8" s="29">
        <v>0</v>
      </c>
      <c r="AG8" s="29">
        <v>2</v>
      </c>
      <c r="AH8" s="29">
        <v>0</v>
      </c>
      <c r="AI8" s="29">
        <v>0</v>
      </c>
      <c r="AJ8" s="29">
        <v>1</v>
      </c>
      <c r="AK8" s="35">
        <v>0</v>
      </c>
      <c r="AL8" s="29">
        <v>0</v>
      </c>
      <c r="AM8" s="29">
        <v>0</v>
      </c>
      <c r="AN8" s="29">
        <v>0</v>
      </c>
      <c r="AO8" s="35">
        <v>1551</v>
      </c>
      <c r="AP8" s="35">
        <v>332</v>
      </c>
      <c r="AQ8" s="35">
        <v>2888</v>
      </c>
      <c r="AR8" s="35">
        <v>0</v>
      </c>
      <c r="AS8" s="35">
        <v>0</v>
      </c>
      <c r="AT8" s="35">
        <v>0</v>
      </c>
      <c r="AU8" s="35">
        <v>0</v>
      </c>
      <c r="AV8" s="35">
        <v>1</v>
      </c>
      <c r="AW8" s="35">
        <v>0</v>
      </c>
      <c r="AX8" s="35">
        <v>0</v>
      </c>
      <c r="AY8" s="35">
        <v>2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12</v>
      </c>
      <c r="BG8" s="35">
        <v>0</v>
      </c>
      <c r="BH8" s="35">
        <v>256</v>
      </c>
      <c r="BI8" s="35">
        <v>0</v>
      </c>
      <c r="BJ8" s="35">
        <v>0</v>
      </c>
      <c r="BK8" s="35">
        <v>8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28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21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31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35">
        <v>0</v>
      </c>
      <c r="CO8" s="126">
        <v>0</v>
      </c>
      <c r="CP8" s="148">
        <f t="shared" si="0"/>
        <v>6339</v>
      </c>
    </row>
    <row r="9" spans="1:97" x14ac:dyDescent="0.25">
      <c r="A9" s="145" t="s">
        <v>25</v>
      </c>
      <c r="B9" s="29">
        <v>0</v>
      </c>
      <c r="C9" s="29">
        <v>2571</v>
      </c>
      <c r="D9" s="29">
        <v>71</v>
      </c>
      <c r="E9" s="29">
        <v>13085</v>
      </c>
      <c r="F9" s="35">
        <v>0</v>
      </c>
      <c r="G9" s="35">
        <v>0</v>
      </c>
      <c r="H9" s="35">
        <v>83</v>
      </c>
      <c r="I9" s="35">
        <v>314</v>
      </c>
      <c r="J9" s="35">
        <v>27054</v>
      </c>
      <c r="K9" s="35">
        <v>14966</v>
      </c>
      <c r="L9" s="35">
        <v>0</v>
      </c>
      <c r="M9" s="35">
        <v>314</v>
      </c>
      <c r="N9" s="35">
        <v>38</v>
      </c>
      <c r="O9" s="99">
        <v>129637</v>
      </c>
      <c r="P9" s="99">
        <v>37952</v>
      </c>
      <c r="Q9" s="99">
        <v>21905</v>
      </c>
      <c r="R9" s="99">
        <v>379496</v>
      </c>
      <c r="S9" s="35">
        <v>116</v>
      </c>
      <c r="T9" s="35">
        <v>130</v>
      </c>
      <c r="U9" s="35">
        <v>11152</v>
      </c>
      <c r="V9" s="35">
        <v>0</v>
      </c>
      <c r="W9" s="35">
        <v>133</v>
      </c>
      <c r="X9" s="35">
        <v>2806</v>
      </c>
      <c r="Y9" s="35">
        <v>12</v>
      </c>
      <c r="Z9" s="35">
        <v>0</v>
      </c>
      <c r="AA9" s="35">
        <v>1032</v>
      </c>
      <c r="AB9" s="29">
        <v>0</v>
      </c>
      <c r="AC9" s="29">
        <v>0</v>
      </c>
      <c r="AD9" s="29">
        <v>1130</v>
      </c>
      <c r="AE9" s="29">
        <v>0</v>
      </c>
      <c r="AF9" s="29">
        <v>0</v>
      </c>
      <c r="AG9" s="29">
        <v>364</v>
      </c>
      <c r="AH9" s="29">
        <v>10882</v>
      </c>
      <c r="AI9" s="29">
        <v>3342</v>
      </c>
      <c r="AJ9" s="29">
        <v>17374</v>
      </c>
      <c r="AK9" s="35">
        <v>0</v>
      </c>
      <c r="AL9" s="29">
        <v>4265</v>
      </c>
      <c r="AM9" s="29">
        <v>1501</v>
      </c>
      <c r="AN9" s="29">
        <v>110543</v>
      </c>
      <c r="AO9" s="35">
        <v>1017</v>
      </c>
      <c r="AP9" s="35">
        <v>17</v>
      </c>
      <c r="AQ9" s="35">
        <v>2830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16</v>
      </c>
      <c r="AX9" s="35">
        <v>0</v>
      </c>
      <c r="AY9" s="35">
        <v>119</v>
      </c>
      <c r="AZ9" s="35">
        <v>10</v>
      </c>
      <c r="BA9" s="35">
        <v>251</v>
      </c>
      <c r="BB9" s="35">
        <v>121</v>
      </c>
      <c r="BC9" s="35">
        <v>257</v>
      </c>
      <c r="BD9" s="35">
        <v>838</v>
      </c>
      <c r="BE9" s="35">
        <v>44723</v>
      </c>
      <c r="BF9" s="35">
        <v>0</v>
      </c>
      <c r="BG9" s="35">
        <v>0</v>
      </c>
      <c r="BH9" s="35">
        <v>323</v>
      </c>
      <c r="BI9" s="35">
        <v>0</v>
      </c>
      <c r="BJ9" s="35">
        <v>0</v>
      </c>
      <c r="BK9" s="35">
        <v>53</v>
      </c>
      <c r="BL9" s="35">
        <v>0</v>
      </c>
      <c r="BM9" s="35">
        <v>1797</v>
      </c>
      <c r="BN9" s="35">
        <v>2488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600</v>
      </c>
      <c r="BU9" s="35">
        <v>22</v>
      </c>
      <c r="BV9" s="35">
        <v>0</v>
      </c>
      <c r="BW9" s="35">
        <v>1446</v>
      </c>
      <c r="BX9" s="35">
        <v>5402</v>
      </c>
      <c r="BY9" s="35">
        <v>15193</v>
      </c>
      <c r="BZ9" s="35">
        <v>22039</v>
      </c>
      <c r="CA9" s="35">
        <v>2153</v>
      </c>
      <c r="CB9" s="35">
        <v>16148</v>
      </c>
      <c r="CC9" s="35">
        <v>830</v>
      </c>
      <c r="CD9" s="35">
        <v>61042</v>
      </c>
      <c r="CE9" s="35">
        <v>2</v>
      </c>
      <c r="CF9" s="35">
        <v>20</v>
      </c>
      <c r="CG9" s="35">
        <v>1818</v>
      </c>
      <c r="CH9" s="35">
        <v>0</v>
      </c>
      <c r="CI9" s="35">
        <v>86</v>
      </c>
      <c r="CJ9" s="35">
        <v>2434</v>
      </c>
      <c r="CK9" s="35">
        <v>0</v>
      </c>
      <c r="CL9" s="35">
        <v>0</v>
      </c>
      <c r="CM9" s="35">
        <v>0</v>
      </c>
      <c r="CN9" s="35">
        <v>0</v>
      </c>
      <c r="CO9" s="126">
        <v>0</v>
      </c>
      <c r="CP9" s="148">
        <f t="shared" si="0"/>
        <v>976363</v>
      </c>
    </row>
    <row r="10" spans="1:97" x14ac:dyDescent="0.25">
      <c r="A10" s="145" t="s">
        <v>26</v>
      </c>
      <c r="B10" s="29">
        <v>0</v>
      </c>
      <c r="C10" s="29">
        <v>5061</v>
      </c>
      <c r="D10" s="29">
        <v>3880</v>
      </c>
      <c r="E10" s="29">
        <v>12681</v>
      </c>
      <c r="F10" s="35">
        <v>193</v>
      </c>
      <c r="G10" s="35">
        <v>43</v>
      </c>
      <c r="H10" s="35">
        <v>582</v>
      </c>
      <c r="I10" s="35">
        <v>0</v>
      </c>
      <c r="J10" s="35">
        <v>0</v>
      </c>
      <c r="K10" s="35">
        <v>56</v>
      </c>
      <c r="L10" s="35">
        <v>4</v>
      </c>
      <c r="M10" s="35">
        <v>26896</v>
      </c>
      <c r="N10" s="35">
        <v>208</v>
      </c>
      <c r="O10" s="35">
        <v>0</v>
      </c>
      <c r="P10" s="35">
        <v>0</v>
      </c>
      <c r="Q10" s="35">
        <v>0</v>
      </c>
      <c r="R10" s="35">
        <v>134</v>
      </c>
      <c r="S10" s="99">
        <v>72355</v>
      </c>
      <c r="T10" s="99">
        <v>39776</v>
      </c>
      <c r="U10" s="99">
        <v>172217</v>
      </c>
      <c r="V10" s="35">
        <v>987</v>
      </c>
      <c r="W10" s="35">
        <v>20236</v>
      </c>
      <c r="X10" s="35">
        <v>3514</v>
      </c>
      <c r="Y10" s="35">
        <v>0</v>
      </c>
      <c r="Z10" s="35">
        <v>0</v>
      </c>
      <c r="AA10" s="35">
        <v>623</v>
      </c>
      <c r="AB10" s="29">
        <v>355</v>
      </c>
      <c r="AC10" s="29">
        <v>124</v>
      </c>
      <c r="AD10" s="29">
        <v>5609</v>
      </c>
      <c r="AE10" s="29">
        <v>0</v>
      </c>
      <c r="AF10" s="29">
        <v>0</v>
      </c>
      <c r="AG10" s="29">
        <v>132</v>
      </c>
      <c r="AH10" s="29">
        <v>31</v>
      </c>
      <c r="AI10" s="29">
        <v>200</v>
      </c>
      <c r="AJ10" s="29">
        <v>333</v>
      </c>
      <c r="AK10" s="29">
        <v>4</v>
      </c>
      <c r="AL10" s="29">
        <v>0</v>
      </c>
      <c r="AM10" s="29">
        <v>0</v>
      </c>
      <c r="AN10" s="29">
        <v>544</v>
      </c>
      <c r="AO10" s="35">
        <v>5664</v>
      </c>
      <c r="AP10" s="35">
        <v>12348</v>
      </c>
      <c r="AQ10" s="35">
        <v>39848</v>
      </c>
      <c r="AR10" s="35">
        <v>0</v>
      </c>
      <c r="AS10" s="35">
        <v>0</v>
      </c>
      <c r="AT10" s="35">
        <v>0</v>
      </c>
      <c r="AU10" s="35">
        <v>0</v>
      </c>
      <c r="AV10" s="35">
        <v>321</v>
      </c>
      <c r="AW10" s="35">
        <v>0</v>
      </c>
      <c r="AX10" s="35">
        <v>0</v>
      </c>
      <c r="AY10" s="35">
        <v>454</v>
      </c>
      <c r="AZ10" s="35">
        <v>0</v>
      </c>
      <c r="BA10" s="35">
        <v>83</v>
      </c>
      <c r="BB10" s="35">
        <v>16</v>
      </c>
      <c r="BC10" s="35">
        <v>0</v>
      </c>
      <c r="BD10" s="35">
        <v>0</v>
      </c>
      <c r="BE10" s="35">
        <v>69</v>
      </c>
      <c r="BF10" s="35">
        <v>5</v>
      </c>
      <c r="BG10" s="35">
        <v>151</v>
      </c>
      <c r="BH10" s="35">
        <v>1643</v>
      </c>
      <c r="BI10" s="35">
        <v>0</v>
      </c>
      <c r="BJ10" s="35">
        <v>0</v>
      </c>
      <c r="BK10" s="35">
        <v>187</v>
      </c>
      <c r="BL10" s="35">
        <v>23</v>
      </c>
      <c r="BM10" s="35">
        <v>517</v>
      </c>
      <c r="BN10" s="35">
        <v>302</v>
      </c>
      <c r="BO10" s="35">
        <v>0</v>
      </c>
      <c r="BP10" s="35">
        <v>0</v>
      </c>
      <c r="BQ10" s="35">
        <v>149</v>
      </c>
      <c r="BR10" s="35">
        <v>0</v>
      </c>
      <c r="BS10" s="35">
        <v>95</v>
      </c>
      <c r="BT10" s="35">
        <v>189</v>
      </c>
      <c r="BU10" s="35">
        <v>0</v>
      </c>
      <c r="BV10" s="35">
        <v>782</v>
      </c>
      <c r="BW10" s="35">
        <v>617</v>
      </c>
      <c r="BX10" s="35">
        <v>1709</v>
      </c>
      <c r="BY10" s="35">
        <v>2843</v>
      </c>
      <c r="BZ10" s="35">
        <v>23886</v>
      </c>
      <c r="CA10" s="35">
        <v>0</v>
      </c>
      <c r="CB10" s="35">
        <v>0</v>
      </c>
      <c r="CC10" s="35">
        <v>0</v>
      </c>
      <c r="CD10" s="35">
        <v>207</v>
      </c>
      <c r="CE10" s="35">
        <v>40</v>
      </c>
      <c r="CF10" s="35">
        <v>918</v>
      </c>
      <c r="CG10" s="35">
        <v>1389</v>
      </c>
      <c r="CH10" s="35">
        <v>0</v>
      </c>
      <c r="CI10" s="35">
        <v>282</v>
      </c>
      <c r="CJ10" s="35">
        <v>629</v>
      </c>
      <c r="CK10" s="35">
        <v>0</v>
      </c>
      <c r="CL10" s="35">
        <v>0</v>
      </c>
      <c r="CM10" s="35">
        <v>0</v>
      </c>
      <c r="CN10" s="35">
        <v>0</v>
      </c>
      <c r="CO10" s="126">
        <v>98</v>
      </c>
      <c r="CP10" s="148">
        <f t="shared" si="0"/>
        <v>462242</v>
      </c>
    </row>
    <row r="11" spans="1:97" x14ac:dyDescent="0.25">
      <c r="A11" s="145" t="s">
        <v>27</v>
      </c>
      <c r="B11" s="29">
        <v>0</v>
      </c>
      <c r="C11" s="29">
        <v>9011</v>
      </c>
      <c r="D11" s="29">
        <v>3257</v>
      </c>
      <c r="E11" s="29">
        <v>12855</v>
      </c>
      <c r="F11" s="35">
        <v>129</v>
      </c>
      <c r="G11" s="35">
        <v>0</v>
      </c>
      <c r="H11" s="35">
        <v>5</v>
      </c>
      <c r="I11" s="35">
        <v>14</v>
      </c>
      <c r="J11" s="35">
        <v>0</v>
      </c>
      <c r="K11" s="35">
        <v>25</v>
      </c>
      <c r="L11" s="35">
        <v>232</v>
      </c>
      <c r="M11" s="35">
        <v>6470</v>
      </c>
      <c r="N11" s="35">
        <v>46</v>
      </c>
      <c r="O11" s="35">
        <v>0</v>
      </c>
      <c r="P11" s="35">
        <v>25</v>
      </c>
      <c r="Q11" s="35">
        <v>0</v>
      </c>
      <c r="R11" s="35">
        <v>56</v>
      </c>
      <c r="S11" s="35">
        <v>294</v>
      </c>
      <c r="T11" s="35">
        <v>0</v>
      </c>
      <c r="U11" s="35">
        <v>4387</v>
      </c>
      <c r="V11" s="99">
        <v>34488</v>
      </c>
      <c r="W11" s="99">
        <v>52477</v>
      </c>
      <c r="X11" s="99">
        <v>126647</v>
      </c>
      <c r="Y11" s="35">
        <v>210</v>
      </c>
      <c r="Z11" s="35">
        <v>0</v>
      </c>
      <c r="AA11" s="35">
        <v>2046</v>
      </c>
      <c r="AB11" s="29">
        <v>58</v>
      </c>
      <c r="AC11" s="29">
        <v>0</v>
      </c>
      <c r="AD11" s="29">
        <v>475</v>
      </c>
      <c r="AE11" s="29">
        <v>0</v>
      </c>
      <c r="AF11" s="29">
        <v>13</v>
      </c>
      <c r="AG11" s="29">
        <v>675</v>
      </c>
      <c r="AH11" s="29">
        <v>20</v>
      </c>
      <c r="AI11" s="29">
        <v>242</v>
      </c>
      <c r="AJ11" s="29">
        <v>190</v>
      </c>
      <c r="AK11" s="29">
        <v>39</v>
      </c>
      <c r="AL11" s="29">
        <v>4</v>
      </c>
      <c r="AM11" s="29">
        <v>112</v>
      </c>
      <c r="AN11" s="29">
        <v>492</v>
      </c>
      <c r="AO11" s="35">
        <v>13442</v>
      </c>
      <c r="AP11" s="35">
        <v>392</v>
      </c>
      <c r="AQ11" s="35">
        <v>23081</v>
      </c>
      <c r="AR11" s="35">
        <v>0</v>
      </c>
      <c r="AS11" s="35">
        <v>0</v>
      </c>
      <c r="AT11" s="35">
        <v>0</v>
      </c>
      <c r="AU11" s="35">
        <v>0</v>
      </c>
      <c r="AV11" s="35">
        <v>223</v>
      </c>
      <c r="AW11" s="35">
        <v>0</v>
      </c>
      <c r="AX11" s="35">
        <v>0</v>
      </c>
      <c r="AY11" s="35">
        <v>894</v>
      </c>
      <c r="AZ11" s="35">
        <v>0</v>
      </c>
      <c r="BA11" s="35">
        <v>0</v>
      </c>
      <c r="BB11" s="35">
        <v>30</v>
      </c>
      <c r="BC11" s="35">
        <v>36</v>
      </c>
      <c r="BD11" s="35">
        <v>0</v>
      </c>
      <c r="BE11" s="35">
        <v>399</v>
      </c>
      <c r="BF11" s="35">
        <v>51</v>
      </c>
      <c r="BG11" s="35">
        <v>0</v>
      </c>
      <c r="BH11" s="35">
        <v>2047</v>
      </c>
      <c r="BI11" s="35">
        <v>0</v>
      </c>
      <c r="BJ11" s="35">
        <v>0</v>
      </c>
      <c r="BK11" s="35">
        <v>1921</v>
      </c>
      <c r="BL11" s="35">
        <v>0</v>
      </c>
      <c r="BM11" s="35">
        <v>0</v>
      </c>
      <c r="BN11" s="35">
        <v>20</v>
      </c>
      <c r="BO11" s="35">
        <v>0</v>
      </c>
      <c r="BP11" s="35">
        <v>0</v>
      </c>
      <c r="BQ11" s="35">
        <v>143</v>
      </c>
      <c r="BR11" s="35">
        <v>0</v>
      </c>
      <c r="BS11" s="35">
        <v>480</v>
      </c>
      <c r="BT11" s="35">
        <v>1151</v>
      </c>
      <c r="BU11" s="35">
        <v>9690</v>
      </c>
      <c r="BV11" s="35">
        <v>23279</v>
      </c>
      <c r="BW11" s="35">
        <v>6647</v>
      </c>
      <c r="BX11" s="35">
        <v>318</v>
      </c>
      <c r="BY11" s="35">
        <v>121</v>
      </c>
      <c r="BZ11" s="35">
        <v>2576</v>
      </c>
      <c r="CA11" s="35">
        <v>0</v>
      </c>
      <c r="CB11" s="35">
        <v>0</v>
      </c>
      <c r="CC11" s="35">
        <v>0</v>
      </c>
      <c r="CD11" s="35">
        <v>175</v>
      </c>
      <c r="CE11" s="35">
        <v>61</v>
      </c>
      <c r="CF11" s="35">
        <v>1270</v>
      </c>
      <c r="CG11" s="35">
        <v>7330</v>
      </c>
      <c r="CH11" s="35">
        <v>87</v>
      </c>
      <c r="CI11" s="35">
        <v>356</v>
      </c>
      <c r="CJ11" s="35">
        <v>2469</v>
      </c>
      <c r="CK11" s="35">
        <v>0</v>
      </c>
      <c r="CL11" s="35">
        <v>0</v>
      </c>
      <c r="CM11" s="35">
        <v>0</v>
      </c>
      <c r="CN11" s="35">
        <v>0</v>
      </c>
      <c r="CO11" s="126">
        <v>0</v>
      </c>
      <c r="CP11" s="148">
        <f t="shared" si="0"/>
        <v>353683</v>
      </c>
    </row>
    <row r="12" spans="1:97" x14ac:dyDescent="0.25">
      <c r="A12" s="145" t="s">
        <v>28</v>
      </c>
      <c r="B12" s="29">
        <v>0</v>
      </c>
      <c r="C12" s="29">
        <v>121</v>
      </c>
      <c r="D12" s="29">
        <v>105</v>
      </c>
      <c r="E12" s="29">
        <v>662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15</v>
      </c>
      <c r="L12" s="35">
        <v>39</v>
      </c>
      <c r="M12" s="35">
        <v>14977</v>
      </c>
      <c r="N12" s="35">
        <v>14</v>
      </c>
      <c r="O12" s="35">
        <v>0</v>
      </c>
      <c r="P12" s="35">
        <v>0</v>
      </c>
      <c r="Q12" s="35">
        <v>0</v>
      </c>
      <c r="R12" s="35">
        <v>65</v>
      </c>
      <c r="S12" s="35">
        <v>0</v>
      </c>
      <c r="T12" s="35">
        <v>30</v>
      </c>
      <c r="U12" s="35">
        <v>501</v>
      </c>
      <c r="V12" s="35">
        <v>163</v>
      </c>
      <c r="W12" s="35">
        <v>1964</v>
      </c>
      <c r="X12" s="35">
        <v>831</v>
      </c>
      <c r="Y12" s="99">
        <v>104876</v>
      </c>
      <c r="Z12" s="99">
        <v>30027</v>
      </c>
      <c r="AA12" s="99">
        <v>585388</v>
      </c>
      <c r="AB12" s="29">
        <v>0</v>
      </c>
      <c r="AC12" s="29">
        <v>0</v>
      </c>
      <c r="AD12" s="29">
        <v>246</v>
      </c>
      <c r="AE12" s="29">
        <v>3123</v>
      </c>
      <c r="AF12" s="29">
        <v>9202</v>
      </c>
      <c r="AG12" s="29">
        <v>8702</v>
      </c>
      <c r="AH12" s="29">
        <v>0</v>
      </c>
      <c r="AI12" s="29">
        <v>0</v>
      </c>
      <c r="AJ12" s="29">
        <v>0</v>
      </c>
      <c r="AK12" s="35">
        <v>0</v>
      </c>
      <c r="AL12" s="29">
        <v>0</v>
      </c>
      <c r="AM12" s="29">
        <v>0</v>
      </c>
      <c r="AN12" s="29">
        <v>144</v>
      </c>
      <c r="AO12" s="35">
        <v>194</v>
      </c>
      <c r="AP12" s="35">
        <v>1279</v>
      </c>
      <c r="AQ12" s="35">
        <v>3387</v>
      </c>
      <c r="AR12" s="35">
        <v>0</v>
      </c>
      <c r="AS12" s="35">
        <v>6</v>
      </c>
      <c r="AT12" s="35">
        <v>0</v>
      </c>
      <c r="AU12" s="35">
        <v>0</v>
      </c>
      <c r="AV12" s="35">
        <v>1243</v>
      </c>
      <c r="AW12" s="35">
        <v>7082</v>
      </c>
      <c r="AX12" s="35">
        <v>33942</v>
      </c>
      <c r="AY12" s="35">
        <v>31342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2</v>
      </c>
      <c r="BF12" s="35">
        <v>20</v>
      </c>
      <c r="BG12" s="35">
        <v>0</v>
      </c>
      <c r="BH12" s="35">
        <v>19580</v>
      </c>
      <c r="BI12" s="35">
        <v>1937</v>
      </c>
      <c r="BJ12" s="35">
        <v>1064</v>
      </c>
      <c r="BK12" s="35">
        <v>3707</v>
      </c>
      <c r="BL12" s="35">
        <v>0</v>
      </c>
      <c r="BM12" s="35">
        <v>0</v>
      </c>
      <c r="BN12" s="35">
        <v>0</v>
      </c>
      <c r="BO12" s="35">
        <v>1065</v>
      </c>
      <c r="BP12" s="35">
        <v>252</v>
      </c>
      <c r="BQ12" s="35">
        <v>10471</v>
      </c>
      <c r="BR12" s="35">
        <v>0</v>
      </c>
      <c r="BS12" s="35">
        <v>3683</v>
      </c>
      <c r="BT12" s="35">
        <v>1321</v>
      </c>
      <c r="BU12" s="35">
        <v>129</v>
      </c>
      <c r="BV12" s="35">
        <v>27547</v>
      </c>
      <c r="BW12" s="35">
        <v>918</v>
      </c>
      <c r="BX12" s="35">
        <v>64</v>
      </c>
      <c r="BY12" s="35">
        <v>0</v>
      </c>
      <c r="BZ12" s="35">
        <v>573</v>
      </c>
      <c r="CA12" s="35">
        <v>0</v>
      </c>
      <c r="CB12" s="35">
        <v>0</v>
      </c>
      <c r="CC12" s="35">
        <v>0</v>
      </c>
      <c r="CD12" s="35">
        <v>58</v>
      </c>
      <c r="CE12" s="35">
        <v>120</v>
      </c>
      <c r="CF12" s="35">
        <v>14024</v>
      </c>
      <c r="CG12" s="35">
        <v>3776</v>
      </c>
      <c r="CH12" s="35">
        <v>924</v>
      </c>
      <c r="CI12" s="35">
        <v>111339</v>
      </c>
      <c r="CJ12" s="35">
        <v>8835</v>
      </c>
      <c r="CK12" s="35">
        <v>0</v>
      </c>
      <c r="CL12" s="35">
        <v>0</v>
      </c>
      <c r="CM12" s="35">
        <v>0</v>
      </c>
      <c r="CN12" s="35">
        <v>0</v>
      </c>
      <c r="CO12" s="126">
        <v>0</v>
      </c>
      <c r="CP12" s="148">
        <f t="shared" si="0"/>
        <v>1051079</v>
      </c>
    </row>
    <row r="13" spans="1:97" x14ac:dyDescent="0.25">
      <c r="A13" s="145" t="s">
        <v>29</v>
      </c>
      <c r="B13" s="29">
        <v>0</v>
      </c>
      <c r="C13" s="29">
        <v>4</v>
      </c>
      <c r="D13" s="29">
        <v>0</v>
      </c>
      <c r="E13" s="29">
        <v>1279</v>
      </c>
      <c r="F13" s="35">
        <v>1859</v>
      </c>
      <c r="G13" s="35">
        <v>0</v>
      </c>
      <c r="H13" s="35">
        <v>6386</v>
      </c>
      <c r="I13" s="35">
        <v>0</v>
      </c>
      <c r="J13" s="35">
        <v>0</v>
      </c>
      <c r="K13" s="35">
        <v>0</v>
      </c>
      <c r="L13" s="35">
        <v>48</v>
      </c>
      <c r="M13" s="35">
        <v>144859</v>
      </c>
      <c r="N13" s="35">
        <v>1</v>
      </c>
      <c r="O13" s="35">
        <v>0</v>
      </c>
      <c r="P13" s="35">
        <v>80</v>
      </c>
      <c r="Q13" s="35">
        <v>0</v>
      </c>
      <c r="R13" s="35">
        <v>99</v>
      </c>
      <c r="S13" s="35">
        <v>407</v>
      </c>
      <c r="T13" s="35">
        <v>14094</v>
      </c>
      <c r="U13" s="35">
        <v>14227</v>
      </c>
      <c r="V13" s="35">
        <v>7</v>
      </c>
      <c r="W13" s="35">
        <v>115</v>
      </c>
      <c r="X13" s="35">
        <v>1202</v>
      </c>
      <c r="Y13" s="35">
        <v>0</v>
      </c>
      <c r="Z13" s="35">
        <v>0</v>
      </c>
      <c r="AA13" s="35">
        <v>824</v>
      </c>
      <c r="AB13" s="99">
        <v>173673</v>
      </c>
      <c r="AC13" s="99">
        <v>28017</v>
      </c>
      <c r="AD13" s="99">
        <v>764921</v>
      </c>
      <c r="AE13" s="29">
        <v>0</v>
      </c>
      <c r="AF13" s="29">
        <v>0</v>
      </c>
      <c r="AG13" s="29">
        <v>52</v>
      </c>
      <c r="AH13" s="29">
        <v>5</v>
      </c>
      <c r="AI13" s="29">
        <v>658</v>
      </c>
      <c r="AJ13" s="29">
        <v>116</v>
      </c>
      <c r="AK13" s="35">
        <v>0</v>
      </c>
      <c r="AL13" s="29">
        <v>0</v>
      </c>
      <c r="AM13" s="29">
        <v>0</v>
      </c>
      <c r="AN13" s="29">
        <v>106</v>
      </c>
      <c r="AO13" s="35">
        <v>108</v>
      </c>
      <c r="AP13" s="35">
        <v>3426</v>
      </c>
      <c r="AQ13" s="35">
        <v>18158</v>
      </c>
      <c r="AR13" s="35">
        <v>0</v>
      </c>
      <c r="AS13" s="35">
        <v>0</v>
      </c>
      <c r="AT13" s="35">
        <v>0</v>
      </c>
      <c r="AU13" s="35">
        <v>0</v>
      </c>
      <c r="AV13" s="35">
        <v>1633</v>
      </c>
      <c r="AW13" s="35">
        <v>0</v>
      </c>
      <c r="AX13" s="35">
        <v>0</v>
      </c>
      <c r="AY13" s="35">
        <v>31</v>
      </c>
      <c r="AZ13" s="35">
        <v>0</v>
      </c>
      <c r="BA13" s="35">
        <v>0</v>
      </c>
      <c r="BB13" s="35">
        <v>25</v>
      </c>
      <c r="BC13" s="35">
        <v>0</v>
      </c>
      <c r="BD13" s="35">
        <v>0</v>
      </c>
      <c r="BE13" s="35">
        <v>5</v>
      </c>
      <c r="BF13" s="35">
        <v>2829</v>
      </c>
      <c r="BG13" s="35">
        <v>13215</v>
      </c>
      <c r="BH13" s="35">
        <v>60002</v>
      </c>
      <c r="BI13" s="35">
        <v>0</v>
      </c>
      <c r="BJ13" s="35">
        <v>0</v>
      </c>
      <c r="BK13" s="35">
        <v>0</v>
      </c>
      <c r="BL13" s="35">
        <v>0</v>
      </c>
      <c r="BM13" s="35">
        <v>419</v>
      </c>
      <c r="BN13" s="35">
        <v>86</v>
      </c>
      <c r="BO13" s="35">
        <v>0</v>
      </c>
      <c r="BP13" s="35">
        <v>0</v>
      </c>
      <c r="BQ13" s="35">
        <v>35</v>
      </c>
      <c r="BR13" s="35">
        <v>0</v>
      </c>
      <c r="BS13" s="35">
        <v>23</v>
      </c>
      <c r="BT13" s="35">
        <v>263</v>
      </c>
      <c r="BU13" s="35">
        <v>0</v>
      </c>
      <c r="BV13" s="35">
        <v>1921</v>
      </c>
      <c r="BW13" s="35">
        <v>900</v>
      </c>
      <c r="BX13" s="35">
        <v>182</v>
      </c>
      <c r="BY13" s="35">
        <v>15202</v>
      </c>
      <c r="BZ13" s="35">
        <v>4584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37</v>
      </c>
      <c r="CG13" s="35">
        <v>2047</v>
      </c>
      <c r="CH13" s="35">
        <v>0</v>
      </c>
      <c r="CI13" s="35">
        <v>74</v>
      </c>
      <c r="CJ13" s="35">
        <v>461</v>
      </c>
      <c r="CK13" s="35">
        <v>0</v>
      </c>
      <c r="CL13" s="35">
        <v>0</v>
      </c>
      <c r="CM13" s="35">
        <v>215</v>
      </c>
      <c r="CN13" s="35">
        <v>0</v>
      </c>
      <c r="CO13" s="126">
        <v>2647</v>
      </c>
      <c r="CP13" s="148">
        <f t="shared" si="0"/>
        <v>1281567</v>
      </c>
    </row>
    <row r="14" spans="1:97" x14ac:dyDescent="0.25">
      <c r="A14" s="145" t="s">
        <v>30</v>
      </c>
      <c r="B14" s="29">
        <v>0</v>
      </c>
      <c r="C14" s="29">
        <v>99</v>
      </c>
      <c r="D14" s="29">
        <v>0</v>
      </c>
      <c r="E14" s="29">
        <v>189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8</v>
      </c>
      <c r="M14" s="35">
        <v>26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100</v>
      </c>
      <c r="V14" s="35">
        <v>0</v>
      </c>
      <c r="W14" s="35">
        <v>0</v>
      </c>
      <c r="X14" s="35">
        <v>55</v>
      </c>
      <c r="Y14" s="35">
        <v>216</v>
      </c>
      <c r="Z14" s="35">
        <v>107</v>
      </c>
      <c r="AA14" s="35">
        <v>5551</v>
      </c>
      <c r="AB14" s="29">
        <v>0</v>
      </c>
      <c r="AC14" s="29">
        <v>0</v>
      </c>
      <c r="AD14" s="29">
        <v>122</v>
      </c>
      <c r="AE14" s="99">
        <v>4400</v>
      </c>
      <c r="AF14" s="99">
        <v>19324</v>
      </c>
      <c r="AG14" s="99">
        <v>31664</v>
      </c>
      <c r="AH14" s="29">
        <v>0</v>
      </c>
      <c r="AI14" s="29">
        <v>0</v>
      </c>
      <c r="AJ14" s="29">
        <v>0</v>
      </c>
      <c r="AK14" s="35">
        <v>0</v>
      </c>
      <c r="AL14" s="29">
        <v>0</v>
      </c>
      <c r="AM14" s="29">
        <v>0</v>
      </c>
      <c r="AN14" s="29">
        <v>144</v>
      </c>
      <c r="AO14" s="35">
        <v>53</v>
      </c>
      <c r="AP14" s="35">
        <v>2</v>
      </c>
      <c r="AQ14" s="35">
        <v>178</v>
      </c>
      <c r="AR14" s="35">
        <v>0</v>
      </c>
      <c r="AS14" s="35">
        <v>0</v>
      </c>
      <c r="AT14" s="35">
        <v>0</v>
      </c>
      <c r="AU14" s="35">
        <v>0</v>
      </c>
      <c r="AV14" s="35">
        <v>15</v>
      </c>
      <c r="AW14" s="35">
        <v>181</v>
      </c>
      <c r="AX14" s="35">
        <v>67</v>
      </c>
      <c r="AY14" s="35">
        <v>743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199</v>
      </c>
      <c r="BI14" s="35">
        <v>184</v>
      </c>
      <c r="BJ14" s="35">
        <v>191</v>
      </c>
      <c r="BK14" s="35">
        <v>2252</v>
      </c>
      <c r="BL14" s="35">
        <v>0</v>
      </c>
      <c r="BM14" s="35">
        <v>0</v>
      </c>
      <c r="BN14" s="35">
        <v>0</v>
      </c>
      <c r="BO14" s="35">
        <v>720</v>
      </c>
      <c r="BP14" s="35">
        <v>127</v>
      </c>
      <c r="BQ14" s="35">
        <v>1665</v>
      </c>
      <c r="BR14" s="35">
        <v>2</v>
      </c>
      <c r="BS14" s="35">
        <v>43</v>
      </c>
      <c r="BT14" s="35">
        <v>323</v>
      </c>
      <c r="BU14" s="35">
        <v>23</v>
      </c>
      <c r="BV14" s="35">
        <v>452</v>
      </c>
      <c r="BW14" s="35">
        <v>166</v>
      </c>
      <c r="BX14" s="35">
        <v>5</v>
      </c>
      <c r="BY14" s="35">
        <v>0</v>
      </c>
      <c r="BZ14" s="35">
        <v>25</v>
      </c>
      <c r="CA14" s="35">
        <v>0</v>
      </c>
      <c r="CB14" s="35">
        <v>0</v>
      </c>
      <c r="CC14" s="35">
        <v>0</v>
      </c>
      <c r="CD14" s="35">
        <v>0</v>
      </c>
      <c r="CE14" s="35">
        <v>8</v>
      </c>
      <c r="CF14" s="35">
        <v>0</v>
      </c>
      <c r="CG14" s="35">
        <v>134</v>
      </c>
      <c r="CH14" s="35">
        <v>207</v>
      </c>
      <c r="CI14" s="35">
        <v>1423</v>
      </c>
      <c r="CJ14" s="35">
        <v>6697</v>
      </c>
      <c r="CK14" s="35">
        <v>0</v>
      </c>
      <c r="CL14" s="35">
        <v>0</v>
      </c>
      <c r="CM14" s="35">
        <v>0</v>
      </c>
      <c r="CN14" s="35">
        <v>0</v>
      </c>
      <c r="CO14" s="126">
        <v>0</v>
      </c>
      <c r="CP14" s="148">
        <f t="shared" si="0"/>
        <v>78090</v>
      </c>
    </row>
    <row r="15" spans="1:97" x14ac:dyDescent="0.25">
      <c r="A15" s="145" t="s">
        <v>31</v>
      </c>
      <c r="B15" s="29">
        <v>0</v>
      </c>
      <c r="C15" s="29">
        <v>739</v>
      </c>
      <c r="D15" s="29">
        <v>243</v>
      </c>
      <c r="E15" s="29">
        <v>3541</v>
      </c>
      <c r="F15" s="35">
        <v>17</v>
      </c>
      <c r="G15" s="35">
        <v>0</v>
      </c>
      <c r="H15" s="35">
        <v>207</v>
      </c>
      <c r="I15" s="35">
        <v>0</v>
      </c>
      <c r="J15" s="35">
        <v>29317</v>
      </c>
      <c r="K15" s="35">
        <v>3933</v>
      </c>
      <c r="L15" s="35">
        <v>22</v>
      </c>
      <c r="M15" s="35">
        <v>1445</v>
      </c>
      <c r="N15" s="35">
        <v>0</v>
      </c>
      <c r="O15" s="35">
        <v>28184</v>
      </c>
      <c r="P15" s="35">
        <v>0</v>
      </c>
      <c r="Q15" s="35">
        <v>913</v>
      </c>
      <c r="R15" s="35">
        <v>39870</v>
      </c>
      <c r="S15" s="35">
        <v>0</v>
      </c>
      <c r="T15" s="35">
        <v>19</v>
      </c>
      <c r="U15" s="35">
        <v>1280</v>
      </c>
      <c r="V15" s="35">
        <v>0</v>
      </c>
      <c r="W15" s="35">
        <v>835</v>
      </c>
      <c r="X15" s="35">
        <v>1230</v>
      </c>
      <c r="Y15" s="35">
        <v>0</v>
      </c>
      <c r="Z15" s="35">
        <v>0</v>
      </c>
      <c r="AA15" s="35">
        <v>59</v>
      </c>
      <c r="AB15" s="29">
        <v>25</v>
      </c>
      <c r="AC15" s="29">
        <v>0</v>
      </c>
      <c r="AD15" s="29">
        <v>190</v>
      </c>
      <c r="AE15" s="29">
        <v>0</v>
      </c>
      <c r="AF15" s="29">
        <v>0</v>
      </c>
      <c r="AG15" s="29">
        <v>0</v>
      </c>
      <c r="AH15" s="99">
        <v>48217</v>
      </c>
      <c r="AI15" s="99">
        <v>57387</v>
      </c>
      <c r="AJ15" s="99">
        <v>480578</v>
      </c>
      <c r="AK15" s="35">
        <v>0</v>
      </c>
      <c r="AL15" s="29">
        <v>39</v>
      </c>
      <c r="AM15" s="29">
        <v>607</v>
      </c>
      <c r="AN15" s="29">
        <v>2299</v>
      </c>
      <c r="AO15" s="35">
        <v>107</v>
      </c>
      <c r="AP15" s="35">
        <v>0</v>
      </c>
      <c r="AQ15" s="35">
        <v>1924</v>
      </c>
      <c r="AR15" s="35">
        <v>0</v>
      </c>
      <c r="AS15" s="35">
        <v>0</v>
      </c>
      <c r="AT15" s="35">
        <v>0</v>
      </c>
      <c r="AU15" s="35">
        <v>0</v>
      </c>
      <c r="AV15" s="35">
        <v>231</v>
      </c>
      <c r="AW15" s="35">
        <v>0</v>
      </c>
      <c r="AX15" s="35">
        <v>0</v>
      </c>
      <c r="AY15" s="35">
        <v>0</v>
      </c>
      <c r="AZ15" s="35">
        <v>76</v>
      </c>
      <c r="BA15" s="35">
        <v>8064</v>
      </c>
      <c r="BB15" s="35">
        <v>5537</v>
      </c>
      <c r="BC15" s="35">
        <v>812</v>
      </c>
      <c r="BD15" s="35">
        <v>8703</v>
      </c>
      <c r="BE15" s="35">
        <v>17988</v>
      </c>
      <c r="BF15" s="35">
        <v>0</v>
      </c>
      <c r="BG15" s="35">
        <v>0</v>
      </c>
      <c r="BH15" s="35">
        <v>138</v>
      </c>
      <c r="BI15" s="35">
        <v>0</v>
      </c>
      <c r="BJ15" s="35">
        <v>0</v>
      </c>
      <c r="BK15" s="35">
        <v>10</v>
      </c>
      <c r="BL15" s="35">
        <v>0</v>
      </c>
      <c r="BM15" s="35">
        <v>17579</v>
      </c>
      <c r="BN15" s="35">
        <v>7090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161</v>
      </c>
      <c r="BU15" s="35">
        <v>0</v>
      </c>
      <c r="BV15" s="35">
        <v>143</v>
      </c>
      <c r="BW15" s="35">
        <v>396</v>
      </c>
      <c r="BX15" s="35">
        <v>1131</v>
      </c>
      <c r="BY15" s="35">
        <v>55547</v>
      </c>
      <c r="BZ15" s="35">
        <v>22123</v>
      </c>
      <c r="CA15" s="35">
        <v>0</v>
      </c>
      <c r="CB15" s="35">
        <v>94</v>
      </c>
      <c r="CC15" s="35">
        <v>77</v>
      </c>
      <c r="CD15" s="35">
        <v>2709</v>
      </c>
      <c r="CE15" s="35">
        <v>0</v>
      </c>
      <c r="CF15" s="35">
        <v>0</v>
      </c>
      <c r="CG15" s="35">
        <v>363</v>
      </c>
      <c r="CH15" s="35">
        <v>0</v>
      </c>
      <c r="CI15" s="35">
        <v>90</v>
      </c>
      <c r="CJ15" s="35">
        <v>1055</v>
      </c>
      <c r="CK15" s="35">
        <v>0</v>
      </c>
      <c r="CL15" s="35">
        <v>0</v>
      </c>
      <c r="CM15" s="35">
        <v>0</v>
      </c>
      <c r="CN15" s="35">
        <v>0</v>
      </c>
      <c r="CO15" s="126">
        <v>0</v>
      </c>
      <c r="CP15" s="148">
        <f t="shared" si="0"/>
        <v>853344</v>
      </c>
    </row>
    <row r="16" spans="1:97" x14ac:dyDescent="0.25">
      <c r="A16" s="145" t="s">
        <v>32</v>
      </c>
      <c r="B16" s="29">
        <v>0</v>
      </c>
      <c r="C16" s="29">
        <v>28115</v>
      </c>
      <c r="D16" s="29">
        <v>2476</v>
      </c>
      <c r="E16" s="29">
        <v>8506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86</v>
      </c>
      <c r="S16" s="35">
        <v>0</v>
      </c>
      <c r="T16" s="35">
        <v>0</v>
      </c>
      <c r="U16" s="35">
        <v>13</v>
      </c>
      <c r="V16" s="35">
        <v>0</v>
      </c>
      <c r="W16" s="35">
        <v>0</v>
      </c>
      <c r="X16" s="35">
        <v>92</v>
      </c>
      <c r="Y16" s="35">
        <v>0</v>
      </c>
      <c r="Z16" s="35">
        <v>0</v>
      </c>
      <c r="AA16" s="35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99">
        <v>21609</v>
      </c>
      <c r="AL16" s="29">
        <v>0</v>
      </c>
      <c r="AM16" s="29">
        <v>80</v>
      </c>
      <c r="AN16" s="29">
        <v>450</v>
      </c>
      <c r="AO16" s="35">
        <v>0</v>
      </c>
      <c r="AP16" s="35">
        <v>0</v>
      </c>
      <c r="AQ16" s="35">
        <v>173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120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87">
        <v>0</v>
      </c>
      <c r="BT16" s="87">
        <v>0</v>
      </c>
      <c r="BU16" s="35">
        <v>0</v>
      </c>
      <c r="BV16" s="35">
        <v>97</v>
      </c>
      <c r="BW16" s="35">
        <v>338</v>
      </c>
      <c r="BX16" s="35">
        <v>0</v>
      </c>
      <c r="BY16" s="35">
        <v>0</v>
      </c>
      <c r="BZ16" s="35">
        <v>15</v>
      </c>
      <c r="CA16" s="35">
        <v>0</v>
      </c>
      <c r="CB16" s="35">
        <v>0</v>
      </c>
      <c r="CC16" s="35">
        <v>0</v>
      </c>
      <c r="CD16" s="35">
        <v>46</v>
      </c>
      <c r="CE16" s="35">
        <v>0</v>
      </c>
      <c r="CF16" s="35">
        <v>0</v>
      </c>
      <c r="CG16" s="35">
        <v>10</v>
      </c>
      <c r="CH16" s="35">
        <v>0</v>
      </c>
      <c r="CI16" s="35">
        <v>0</v>
      </c>
      <c r="CJ16" s="35">
        <v>124</v>
      </c>
      <c r="CK16" s="35">
        <v>0</v>
      </c>
      <c r="CL16" s="35">
        <v>0</v>
      </c>
      <c r="CM16" s="35">
        <v>0</v>
      </c>
      <c r="CN16" s="35">
        <v>0</v>
      </c>
      <c r="CO16" s="126">
        <v>0</v>
      </c>
      <c r="CP16" s="148">
        <f t="shared" si="0"/>
        <v>62350</v>
      </c>
    </row>
    <row r="17" spans="1:94" x14ac:dyDescent="0.25">
      <c r="A17" s="145" t="s">
        <v>33</v>
      </c>
      <c r="B17" s="29">
        <v>0</v>
      </c>
      <c r="C17" s="29">
        <v>63050</v>
      </c>
      <c r="D17" s="29">
        <v>33390</v>
      </c>
      <c r="E17" s="29">
        <v>110271</v>
      </c>
      <c r="F17" s="35">
        <v>24</v>
      </c>
      <c r="G17" s="35">
        <v>0</v>
      </c>
      <c r="H17" s="35">
        <v>25</v>
      </c>
      <c r="I17" s="35">
        <v>492</v>
      </c>
      <c r="J17" s="35">
        <v>61076</v>
      </c>
      <c r="K17" s="35">
        <v>5069</v>
      </c>
      <c r="L17" s="35">
        <v>58</v>
      </c>
      <c r="M17" s="35">
        <v>916</v>
      </c>
      <c r="N17" s="35">
        <v>0</v>
      </c>
      <c r="O17" s="35">
        <v>101471</v>
      </c>
      <c r="P17" s="35">
        <v>869</v>
      </c>
      <c r="Q17" s="35">
        <v>9992</v>
      </c>
      <c r="R17" s="35">
        <v>89090</v>
      </c>
      <c r="S17" s="35">
        <v>72</v>
      </c>
      <c r="T17" s="35">
        <v>703</v>
      </c>
      <c r="U17" s="35">
        <v>4715</v>
      </c>
      <c r="V17" s="35">
        <v>21</v>
      </c>
      <c r="W17" s="35">
        <v>1074</v>
      </c>
      <c r="X17" s="35">
        <v>11341</v>
      </c>
      <c r="Y17" s="35">
        <v>210</v>
      </c>
      <c r="Z17" s="35">
        <v>0</v>
      </c>
      <c r="AA17" s="35">
        <v>6909</v>
      </c>
      <c r="AB17" s="29">
        <v>16</v>
      </c>
      <c r="AC17" s="29">
        <v>0</v>
      </c>
      <c r="AD17" s="29">
        <v>726</v>
      </c>
      <c r="AE17" s="29">
        <v>651</v>
      </c>
      <c r="AF17" s="29">
        <v>42</v>
      </c>
      <c r="AG17" s="29">
        <v>955</v>
      </c>
      <c r="AH17" s="29">
        <v>310</v>
      </c>
      <c r="AI17" s="29">
        <v>11248</v>
      </c>
      <c r="AJ17" s="29">
        <v>5239</v>
      </c>
      <c r="AK17" s="35">
        <v>456</v>
      </c>
      <c r="AL17" s="99">
        <v>425534</v>
      </c>
      <c r="AM17" s="99">
        <v>153217</v>
      </c>
      <c r="AN17" s="99">
        <v>1080289</v>
      </c>
      <c r="AO17" s="35">
        <v>985</v>
      </c>
      <c r="AP17" s="35">
        <v>72</v>
      </c>
      <c r="AQ17" s="35">
        <v>7850</v>
      </c>
      <c r="AR17" s="35">
        <v>0</v>
      </c>
      <c r="AS17" s="35">
        <v>0</v>
      </c>
      <c r="AT17" s="35">
        <v>0</v>
      </c>
      <c r="AU17" s="35">
        <v>0</v>
      </c>
      <c r="AV17" s="35">
        <v>126</v>
      </c>
      <c r="AW17" s="35">
        <v>0</v>
      </c>
      <c r="AX17" s="35">
        <v>0</v>
      </c>
      <c r="AY17" s="35">
        <v>607</v>
      </c>
      <c r="AZ17" s="35">
        <v>14</v>
      </c>
      <c r="BA17" s="35">
        <v>0</v>
      </c>
      <c r="BB17" s="35">
        <v>358</v>
      </c>
      <c r="BC17" s="35">
        <v>1497</v>
      </c>
      <c r="BD17" s="35">
        <v>31</v>
      </c>
      <c r="BE17" s="35">
        <v>17840</v>
      </c>
      <c r="BF17" s="35">
        <v>17</v>
      </c>
      <c r="BG17" s="35">
        <v>0</v>
      </c>
      <c r="BH17" s="35">
        <v>992</v>
      </c>
      <c r="BI17" s="35">
        <v>0</v>
      </c>
      <c r="BJ17" s="35">
        <v>0</v>
      </c>
      <c r="BK17" s="35">
        <v>223</v>
      </c>
      <c r="BL17" s="35">
        <v>0</v>
      </c>
      <c r="BM17" s="35">
        <v>111</v>
      </c>
      <c r="BN17" s="35">
        <v>231</v>
      </c>
      <c r="BO17" s="35">
        <v>0</v>
      </c>
      <c r="BP17" s="35">
        <v>0</v>
      </c>
      <c r="BQ17" s="35">
        <v>165</v>
      </c>
      <c r="BR17" s="35">
        <v>0</v>
      </c>
      <c r="BS17" s="35">
        <v>3745</v>
      </c>
      <c r="BT17" s="35">
        <v>1551</v>
      </c>
      <c r="BU17" s="35">
        <v>244</v>
      </c>
      <c r="BV17" s="35">
        <v>2901</v>
      </c>
      <c r="BW17" s="35">
        <v>11370</v>
      </c>
      <c r="BX17" s="35">
        <v>386</v>
      </c>
      <c r="BY17" s="35">
        <v>514</v>
      </c>
      <c r="BZ17" s="35">
        <v>5301</v>
      </c>
      <c r="CA17" s="35">
        <v>15261</v>
      </c>
      <c r="CB17" s="35">
        <v>32195</v>
      </c>
      <c r="CC17" s="35">
        <v>19141</v>
      </c>
      <c r="CD17" s="35">
        <v>74384</v>
      </c>
      <c r="CE17" s="35">
        <v>22</v>
      </c>
      <c r="CF17" s="35">
        <v>70</v>
      </c>
      <c r="CG17" s="35">
        <v>6103</v>
      </c>
      <c r="CH17" s="35">
        <v>31</v>
      </c>
      <c r="CI17" s="35">
        <v>4657</v>
      </c>
      <c r="CJ17" s="35">
        <v>32489</v>
      </c>
      <c r="CK17" s="35">
        <v>0</v>
      </c>
      <c r="CL17" s="35">
        <v>0</v>
      </c>
      <c r="CM17" s="35">
        <v>0</v>
      </c>
      <c r="CN17" s="35">
        <v>0</v>
      </c>
      <c r="CO17" s="126">
        <v>0</v>
      </c>
      <c r="CP17" s="148">
        <f t="shared" si="0"/>
        <v>2421005</v>
      </c>
    </row>
    <row r="18" spans="1:94" x14ac:dyDescent="0.25">
      <c r="A18" s="145" t="s">
        <v>34</v>
      </c>
      <c r="B18" s="29">
        <v>0</v>
      </c>
      <c r="C18" s="29">
        <v>3854</v>
      </c>
      <c r="D18" s="29">
        <v>1144</v>
      </c>
      <c r="E18" s="29">
        <v>8980</v>
      </c>
      <c r="F18" s="35">
        <v>251</v>
      </c>
      <c r="G18" s="35">
        <v>0</v>
      </c>
      <c r="H18" s="35">
        <v>149</v>
      </c>
      <c r="I18" s="35">
        <v>0</v>
      </c>
      <c r="J18" s="35">
        <v>0</v>
      </c>
      <c r="K18" s="35">
        <v>150</v>
      </c>
      <c r="L18" s="35">
        <v>498</v>
      </c>
      <c r="M18" s="35">
        <v>49335</v>
      </c>
      <c r="N18" s="35">
        <v>3811</v>
      </c>
      <c r="O18" s="35">
        <v>0</v>
      </c>
      <c r="P18" s="35">
        <v>0</v>
      </c>
      <c r="Q18" s="35">
        <v>0</v>
      </c>
      <c r="R18" s="35">
        <v>159</v>
      </c>
      <c r="S18" s="35">
        <v>13559</v>
      </c>
      <c r="T18" s="35">
        <v>3254</v>
      </c>
      <c r="U18" s="35">
        <v>35008</v>
      </c>
      <c r="V18" s="35">
        <v>10025</v>
      </c>
      <c r="W18" s="35">
        <v>22539</v>
      </c>
      <c r="X18" s="35">
        <v>24455</v>
      </c>
      <c r="Y18" s="35">
        <v>48</v>
      </c>
      <c r="Z18" s="35">
        <v>0</v>
      </c>
      <c r="AA18" s="35">
        <v>1927</v>
      </c>
      <c r="AB18" s="29">
        <v>539</v>
      </c>
      <c r="AC18" s="29">
        <v>0</v>
      </c>
      <c r="AD18" s="29">
        <v>3851</v>
      </c>
      <c r="AE18" s="29">
        <v>0</v>
      </c>
      <c r="AF18" s="29">
        <v>5</v>
      </c>
      <c r="AG18" s="29">
        <v>336</v>
      </c>
      <c r="AH18" s="29">
        <v>1</v>
      </c>
      <c r="AI18" s="29">
        <v>70</v>
      </c>
      <c r="AJ18" s="29">
        <v>407</v>
      </c>
      <c r="AK18" s="35">
        <v>1</v>
      </c>
      <c r="AL18" s="35">
        <v>85</v>
      </c>
      <c r="AM18" s="35">
        <v>28</v>
      </c>
      <c r="AN18" s="35">
        <v>760</v>
      </c>
      <c r="AO18" s="99">
        <v>188618</v>
      </c>
      <c r="AP18" s="99">
        <v>86352</v>
      </c>
      <c r="AQ18" s="99">
        <v>446194</v>
      </c>
      <c r="AR18" s="35">
        <v>0</v>
      </c>
      <c r="AS18" s="35">
        <v>2</v>
      </c>
      <c r="AT18" s="35">
        <v>0</v>
      </c>
      <c r="AU18" s="35">
        <v>0</v>
      </c>
      <c r="AV18" s="35">
        <v>1280</v>
      </c>
      <c r="AW18" s="35">
        <v>0</v>
      </c>
      <c r="AX18" s="35">
        <v>0</v>
      </c>
      <c r="AY18" s="35">
        <v>1494</v>
      </c>
      <c r="AZ18" s="35">
        <v>0</v>
      </c>
      <c r="BA18" s="35">
        <v>2</v>
      </c>
      <c r="BB18" s="35">
        <v>24</v>
      </c>
      <c r="BC18" s="35">
        <v>0</v>
      </c>
      <c r="BD18" s="35">
        <v>0</v>
      </c>
      <c r="BE18" s="35">
        <v>200</v>
      </c>
      <c r="BF18" s="35">
        <v>4957</v>
      </c>
      <c r="BG18" s="35">
        <v>6744</v>
      </c>
      <c r="BH18" s="35">
        <v>18809</v>
      </c>
      <c r="BI18" s="35">
        <v>0</v>
      </c>
      <c r="BJ18" s="35">
        <v>0</v>
      </c>
      <c r="BK18" s="35">
        <v>1934</v>
      </c>
      <c r="BL18" s="35">
        <v>9</v>
      </c>
      <c r="BM18" s="35">
        <v>0</v>
      </c>
      <c r="BN18" s="35">
        <v>209</v>
      </c>
      <c r="BO18" s="35">
        <v>14</v>
      </c>
      <c r="BP18" s="35">
        <v>0</v>
      </c>
      <c r="BQ18" s="35">
        <v>606</v>
      </c>
      <c r="BR18" s="35">
        <v>0</v>
      </c>
      <c r="BS18" s="35">
        <v>144</v>
      </c>
      <c r="BT18" s="35">
        <v>318</v>
      </c>
      <c r="BU18" s="35">
        <v>111</v>
      </c>
      <c r="BV18" s="35">
        <v>43</v>
      </c>
      <c r="BW18" s="35">
        <v>413</v>
      </c>
      <c r="BX18" s="35">
        <v>333</v>
      </c>
      <c r="BY18" s="35">
        <v>2377</v>
      </c>
      <c r="BZ18" s="35">
        <v>7956</v>
      </c>
      <c r="CA18" s="35">
        <v>0</v>
      </c>
      <c r="CB18" s="35">
        <v>0</v>
      </c>
      <c r="CC18" s="35">
        <v>0</v>
      </c>
      <c r="CD18" s="35">
        <v>56</v>
      </c>
      <c r="CE18" s="35">
        <v>1381</v>
      </c>
      <c r="CF18" s="35">
        <v>10315</v>
      </c>
      <c r="CG18" s="35">
        <v>15980</v>
      </c>
      <c r="CH18" s="35">
        <v>30</v>
      </c>
      <c r="CI18" s="35">
        <v>119</v>
      </c>
      <c r="CJ18" s="35">
        <v>1603</v>
      </c>
      <c r="CK18" s="35">
        <v>0</v>
      </c>
      <c r="CL18" s="35">
        <v>0</v>
      </c>
      <c r="CM18" s="35">
        <v>0</v>
      </c>
      <c r="CN18" s="35">
        <v>0</v>
      </c>
      <c r="CO18" s="126">
        <v>60</v>
      </c>
      <c r="CP18" s="148">
        <f t="shared" si="0"/>
        <v>983916</v>
      </c>
    </row>
    <row r="19" spans="1:94" x14ac:dyDescent="0.25">
      <c r="A19" s="145" t="s">
        <v>35</v>
      </c>
      <c r="B19" s="29">
        <v>0</v>
      </c>
      <c r="C19" s="29">
        <v>0</v>
      </c>
      <c r="D19" s="29">
        <v>0</v>
      </c>
      <c r="E19" s="29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35">
        <v>0</v>
      </c>
      <c r="AL19" s="35">
        <v>0</v>
      </c>
      <c r="AM19" s="35">
        <v>0</v>
      </c>
      <c r="AN19" s="35">
        <v>0</v>
      </c>
      <c r="AO19" s="87">
        <v>0</v>
      </c>
      <c r="AP19" s="87">
        <v>0</v>
      </c>
      <c r="AQ19" s="87">
        <v>0</v>
      </c>
      <c r="AR19" s="99">
        <v>2783</v>
      </c>
      <c r="AS19" s="99">
        <v>2478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56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126">
        <v>1119</v>
      </c>
      <c r="CP19" s="148">
        <f t="shared" si="0"/>
        <v>6436</v>
      </c>
    </row>
    <row r="20" spans="1:94" x14ac:dyDescent="0.25">
      <c r="A20" s="145" t="s">
        <v>36</v>
      </c>
      <c r="B20" s="29">
        <v>0</v>
      </c>
      <c r="C20" s="29">
        <v>0</v>
      </c>
      <c r="D20" s="29">
        <v>0</v>
      </c>
      <c r="E20" s="29">
        <v>221</v>
      </c>
      <c r="F20" s="35">
        <v>38</v>
      </c>
      <c r="G20" s="35">
        <v>0</v>
      </c>
      <c r="H20" s="35">
        <v>112</v>
      </c>
      <c r="I20" s="35">
        <v>0</v>
      </c>
      <c r="J20" s="35">
        <v>0</v>
      </c>
      <c r="K20" s="35">
        <v>0</v>
      </c>
      <c r="L20" s="35">
        <v>0</v>
      </c>
      <c r="M20" s="35">
        <v>41522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595</v>
      </c>
      <c r="V20" s="35">
        <v>0</v>
      </c>
      <c r="W20" s="35">
        <v>0</v>
      </c>
      <c r="X20" s="35">
        <v>133</v>
      </c>
      <c r="Y20" s="35">
        <v>0</v>
      </c>
      <c r="Z20" s="35">
        <v>0</v>
      </c>
      <c r="AA20" s="35">
        <v>638</v>
      </c>
      <c r="AB20" s="29">
        <v>0</v>
      </c>
      <c r="AC20" s="29">
        <v>0</v>
      </c>
      <c r="AD20" s="29">
        <v>911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41</v>
      </c>
      <c r="AP20" s="35">
        <v>457</v>
      </c>
      <c r="AQ20" s="35">
        <v>1571</v>
      </c>
      <c r="AR20" s="35">
        <v>0</v>
      </c>
      <c r="AS20" s="35">
        <v>6</v>
      </c>
      <c r="AT20" s="99">
        <v>962</v>
      </c>
      <c r="AU20" s="99">
        <v>5405</v>
      </c>
      <c r="AV20" s="99">
        <v>142777</v>
      </c>
      <c r="AW20" s="35">
        <v>0</v>
      </c>
      <c r="AX20" s="35">
        <v>28</v>
      </c>
      <c r="AY20" s="35">
        <v>22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10128</v>
      </c>
      <c r="BG20" s="35">
        <v>3147</v>
      </c>
      <c r="BH20" s="35">
        <v>22991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56</v>
      </c>
      <c r="BX20" s="35">
        <v>0</v>
      </c>
      <c r="BY20" s="35">
        <v>0</v>
      </c>
      <c r="BZ20" s="35">
        <v>32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12</v>
      </c>
      <c r="CH20" s="35">
        <v>0</v>
      </c>
      <c r="CI20" s="35">
        <v>31</v>
      </c>
      <c r="CJ20" s="35">
        <v>543</v>
      </c>
      <c r="CK20" s="35">
        <v>0</v>
      </c>
      <c r="CL20" s="35">
        <v>611</v>
      </c>
      <c r="CM20" s="35">
        <v>0</v>
      </c>
      <c r="CN20" s="35">
        <v>0</v>
      </c>
      <c r="CO20" s="126">
        <v>84</v>
      </c>
      <c r="CP20" s="148">
        <f t="shared" si="0"/>
        <v>233074</v>
      </c>
    </row>
    <row r="21" spans="1:94" x14ac:dyDescent="0.25">
      <c r="A21" s="145" t="s">
        <v>37</v>
      </c>
      <c r="B21" s="29">
        <v>0</v>
      </c>
      <c r="C21" s="29">
        <v>0</v>
      </c>
      <c r="D21" s="29">
        <v>0</v>
      </c>
      <c r="E21" s="29">
        <v>263</v>
      </c>
      <c r="F21" s="35">
        <v>2</v>
      </c>
      <c r="G21" s="35">
        <v>0</v>
      </c>
      <c r="H21" s="35">
        <v>0</v>
      </c>
      <c r="I21" s="35">
        <v>0</v>
      </c>
      <c r="J21" s="35">
        <v>0</v>
      </c>
      <c r="K21" s="35">
        <v>3</v>
      </c>
      <c r="L21" s="35">
        <v>0</v>
      </c>
      <c r="M21" s="35">
        <v>1098</v>
      </c>
      <c r="N21" s="35">
        <v>10</v>
      </c>
      <c r="O21" s="35">
        <v>0</v>
      </c>
      <c r="P21" s="35">
        <v>0</v>
      </c>
      <c r="Q21" s="35">
        <v>21</v>
      </c>
      <c r="R21" s="35">
        <v>17</v>
      </c>
      <c r="S21" s="35">
        <v>0</v>
      </c>
      <c r="T21" s="35">
        <v>0</v>
      </c>
      <c r="U21" s="35">
        <v>588</v>
      </c>
      <c r="V21" s="35">
        <v>0</v>
      </c>
      <c r="W21" s="35">
        <v>29</v>
      </c>
      <c r="X21" s="35">
        <v>126</v>
      </c>
      <c r="Y21" s="35">
        <v>1941</v>
      </c>
      <c r="Z21" s="35">
        <v>443</v>
      </c>
      <c r="AA21" s="35">
        <v>33238</v>
      </c>
      <c r="AB21" s="29">
        <v>0</v>
      </c>
      <c r="AC21" s="29">
        <v>0</v>
      </c>
      <c r="AD21" s="29">
        <v>190</v>
      </c>
      <c r="AE21" s="29">
        <v>1244</v>
      </c>
      <c r="AF21" s="29">
        <v>530</v>
      </c>
      <c r="AG21" s="29">
        <v>2548</v>
      </c>
      <c r="AH21" s="29">
        <v>0</v>
      </c>
      <c r="AI21" s="29">
        <v>0</v>
      </c>
      <c r="AJ21" s="29">
        <v>31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85</v>
      </c>
      <c r="AQ21" s="35">
        <v>1087</v>
      </c>
      <c r="AR21" s="35">
        <v>0</v>
      </c>
      <c r="AS21" s="35">
        <v>3</v>
      </c>
      <c r="AT21" s="35">
        <v>0</v>
      </c>
      <c r="AU21" s="35">
        <v>0</v>
      </c>
      <c r="AV21" s="35">
        <v>93</v>
      </c>
      <c r="AW21" s="99">
        <v>11278</v>
      </c>
      <c r="AX21" s="99">
        <v>33884</v>
      </c>
      <c r="AY21" s="99">
        <v>82811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356</v>
      </c>
      <c r="BF21" s="35">
        <v>37</v>
      </c>
      <c r="BG21" s="35">
        <v>0</v>
      </c>
      <c r="BH21" s="35">
        <v>1908</v>
      </c>
      <c r="BI21" s="35">
        <v>12</v>
      </c>
      <c r="BJ21" s="35">
        <v>0</v>
      </c>
      <c r="BK21" s="35">
        <v>265</v>
      </c>
      <c r="BL21" s="35">
        <v>0</v>
      </c>
      <c r="BM21" s="35">
        <v>0</v>
      </c>
      <c r="BN21" s="35">
        <v>0</v>
      </c>
      <c r="BO21" s="35">
        <v>617</v>
      </c>
      <c r="BP21" s="35">
        <v>4</v>
      </c>
      <c r="BQ21" s="35">
        <v>3209</v>
      </c>
      <c r="BR21" s="35">
        <v>52</v>
      </c>
      <c r="BS21" s="35">
        <v>79</v>
      </c>
      <c r="BT21" s="35">
        <v>304</v>
      </c>
      <c r="BU21" s="35">
        <v>95</v>
      </c>
      <c r="BV21" s="35">
        <v>463</v>
      </c>
      <c r="BW21" s="35">
        <v>63</v>
      </c>
      <c r="BX21" s="35">
        <v>0</v>
      </c>
      <c r="BY21" s="35">
        <v>659</v>
      </c>
      <c r="BZ21" s="35">
        <v>113</v>
      </c>
      <c r="CA21" s="35">
        <v>0</v>
      </c>
      <c r="CB21" s="35">
        <v>0</v>
      </c>
      <c r="CC21" s="35">
        <v>0</v>
      </c>
      <c r="CD21" s="35">
        <v>0</v>
      </c>
      <c r="CE21" s="35">
        <v>1710</v>
      </c>
      <c r="CF21" s="35">
        <v>179</v>
      </c>
      <c r="CG21" s="35">
        <v>4579</v>
      </c>
      <c r="CH21" s="35">
        <v>3</v>
      </c>
      <c r="CI21" s="35">
        <v>2953</v>
      </c>
      <c r="CJ21" s="35">
        <v>614</v>
      </c>
      <c r="CK21" s="35">
        <v>0</v>
      </c>
      <c r="CL21" s="35">
        <v>0</v>
      </c>
      <c r="CM21" s="35">
        <v>0</v>
      </c>
      <c r="CN21" s="35">
        <v>0</v>
      </c>
      <c r="CO21" s="126">
        <v>0</v>
      </c>
      <c r="CP21" s="148">
        <f t="shared" si="0"/>
        <v>189837</v>
      </c>
    </row>
    <row r="22" spans="1:94" x14ac:dyDescent="0.25">
      <c r="A22" s="145" t="s">
        <v>38</v>
      </c>
      <c r="B22" s="29">
        <v>0</v>
      </c>
      <c r="C22" s="29">
        <v>53</v>
      </c>
      <c r="D22" s="29">
        <v>0</v>
      </c>
      <c r="E22" s="29">
        <v>45</v>
      </c>
      <c r="F22" s="35">
        <v>0</v>
      </c>
      <c r="G22" s="35">
        <v>0</v>
      </c>
      <c r="H22" s="35">
        <v>0</v>
      </c>
      <c r="I22" s="35">
        <v>0</v>
      </c>
      <c r="J22" s="35">
        <v>853</v>
      </c>
      <c r="K22" s="35">
        <v>1041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4601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11</v>
      </c>
      <c r="Y22" s="35">
        <v>0</v>
      </c>
      <c r="Z22" s="35">
        <v>0</v>
      </c>
      <c r="AA22" s="35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148</v>
      </c>
      <c r="AI22" s="29">
        <v>796</v>
      </c>
      <c r="AJ22" s="29">
        <v>12302</v>
      </c>
      <c r="AK22" s="35">
        <v>0</v>
      </c>
      <c r="AL22" s="35">
        <v>0</v>
      </c>
      <c r="AM22" s="35">
        <v>72</v>
      </c>
      <c r="AN22" s="35">
        <v>60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99">
        <v>13</v>
      </c>
      <c r="BA22" s="99">
        <v>9178</v>
      </c>
      <c r="BB22" s="99">
        <v>40913</v>
      </c>
      <c r="BC22" s="35">
        <v>0</v>
      </c>
      <c r="BD22" s="35">
        <v>859</v>
      </c>
      <c r="BE22" s="35">
        <v>1059</v>
      </c>
      <c r="BF22" s="35">
        <v>0</v>
      </c>
      <c r="BG22" s="35">
        <v>0</v>
      </c>
      <c r="BH22" s="35">
        <v>196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7</v>
      </c>
      <c r="BU22" s="35">
        <v>0</v>
      </c>
      <c r="BV22" s="35">
        <v>0</v>
      </c>
      <c r="BW22" s="35">
        <v>0</v>
      </c>
      <c r="BX22" s="35">
        <v>24</v>
      </c>
      <c r="BY22" s="35">
        <v>0</v>
      </c>
      <c r="BZ22" s="35">
        <v>678</v>
      </c>
      <c r="CA22" s="35">
        <v>0</v>
      </c>
      <c r="CB22" s="35">
        <v>0</v>
      </c>
      <c r="CC22" s="35">
        <v>0</v>
      </c>
      <c r="CD22" s="35">
        <v>685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19</v>
      </c>
      <c r="CK22" s="35">
        <v>0</v>
      </c>
      <c r="CL22" s="35">
        <v>0</v>
      </c>
      <c r="CM22" s="35">
        <v>0</v>
      </c>
      <c r="CN22" s="35">
        <v>0</v>
      </c>
      <c r="CO22" s="126">
        <v>0</v>
      </c>
      <c r="CP22" s="148">
        <f t="shared" si="0"/>
        <v>73613</v>
      </c>
    </row>
    <row r="23" spans="1:94" x14ac:dyDescent="0.25">
      <c r="A23" s="145" t="s">
        <v>39</v>
      </c>
      <c r="B23" s="29">
        <v>0</v>
      </c>
      <c r="C23" s="29">
        <v>4819</v>
      </c>
      <c r="D23" s="29">
        <v>49</v>
      </c>
      <c r="E23" s="29">
        <v>12071</v>
      </c>
      <c r="F23" s="35">
        <v>1</v>
      </c>
      <c r="G23" s="35">
        <v>0</v>
      </c>
      <c r="H23" s="35">
        <v>0</v>
      </c>
      <c r="I23" s="35">
        <v>563</v>
      </c>
      <c r="J23" s="35">
        <v>59762</v>
      </c>
      <c r="K23" s="35">
        <v>20143</v>
      </c>
      <c r="L23" s="35">
        <v>0</v>
      </c>
      <c r="M23" s="35">
        <v>14</v>
      </c>
      <c r="N23" s="35">
        <v>0</v>
      </c>
      <c r="O23" s="35">
        <v>0</v>
      </c>
      <c r="P23" s="35">
        <v>1095</v>
      </c>
      <c r="Q23" s="35">
        <v>2110</v>
      </c>
      <c r="R23" s="35">
        <v>112071</v>
      </c>
      <c r="S23" s="35">
        <v>0</v>
      </c>
      <c r="T23" s="35">
        <v>0</v>
      </c>
      <c r="U23" s="35">
        <v>4279</v>
      </c>
      <c r="V23" s="35">
        <v>115</v>
      </c>
      <c r="W23" s="35">
        <v>14</v>
      </c>
      <c r="X23" s="35">
        <v>6545</v>
      </c>
      <c r="Y23" s="35">
        <v>56</v>
      </c>
      <c r="Z23" s="35">
        <v>0</v>
      </c>
      <c r="AA23" s="35">
        <v>1192</v>
      </c>
      <c r="AB23" s="29">
        <v>0</v>
      </c>
      <c r="AC23" s="29">
        <v>0</v>
      </c>
      <c r="AD23" s="29">
        <v>54</v>
      </c>
      <c r="AE23" s="29">
        <v>0</v>
      </c>
      <c r="AF23" s="29">
        <v>0</v>
      </c>
      <c r="AG23" s="29">
        <v>30</v>
      </c>
      <c r="AH23" s="29">
        <v>8497</v>
      </c>
      <c r="AI23" s="29">
        <v>6439</v>
      </c>
      <c r="AJ23" s="29">
        <v>32974</v>
      </c>
      <c r="AK23" s="35">
        <v>85</v>
      </c>
      <c r="AL23" s="35">
        <v>980</v>
      </c>
      <c r="AM23" s="35">
        <v>4485</v>
      </c>
      <c r="AN23" s="35">
        <v>26294</v>
      </c>
      <c r="AO23" s="35">
        <v>0</v>
      </c>
      <c r="AP23" s="35">
        <v>0</v>
      </c>
      <c r="AQ23" s="35">
        <v>2920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71</v>
      </c>
      <c r="AZ23" s="35">
        <v>71</v>
      </c>
      <c r="BA23" s="35">
        <v>2478</v>
      </c>
      <c r="BB23" s="35">
        <v>1260</v>
      </c>
      <c r="BC23" s="99">
        <v>12786</v>
      </c>
      <c r="BD23" s="99">
        <v>23765</v>
      </c>
      <c r="BE23" s="99">
        <v>242164</v>
      </c>
      <c r="BF23" s="35">
        <v>0</v>
      </c>
      <c r="BG23" s="35">
        <v>0</v>
      </c>
      <c r="BH23" s="35">
        <v>659</v>
      </c>
      <c r="BI23" s="35">
        <v>0</v>
      </c>
      <c r="BJ23" s="35">
        <v>0</v>
      </c>
      <c r="BK23" s="35">
        <v>0</v>
      </c>
      <c r="BL23" s="35">
        <v>0</v>
      </c>
      <c r="BM23" s="35">
        <v>284</v>
      </c>
      <c r="BN23" s="35">
        <v>1680</v>
      </c>
      <c r="BO23" s="35">
        <v>0</v>
      </c>
      <c r="BP23" s="35">
        <v>0</v>
      </c>
      <c r="BQ23" s="35">
        <v>52</v>
      </c>
      <c r="BR23" s="35">
        <v>0</v>
      </c>
      <c r="BS23" s="35">
        <v>15</v>
      </c>
      <c r="BT23" s="35">
        <v>3397</v>
      </c>
      <c r="BU23" s="35">
        <v>0</v>
      </c>
      <c r="BV23" s="35">
        <v>0</v>
      </c>
      <c r="BW23" s="35">
        <v>2289</v>
      </c>
      <c r="BX23" s="35">
        <v>1854</v>
      </c>
      <c r="BY23" s="35">
        <v>4477</v>
      </c>
      <c r="BZ23" s="35">
        <v>25170</v>
      </c>
      <c r="CA23" s="35">
        <v>0</v>
      </c>
      <c r="CB23" s="35">
        <v>1304</v>
      </c>
      <c r="CC23" s="35">
        <v>177</v>
      </c>
      <c r="CD23" s="35">
        <v>19017</v>
      </c>
      <c r="CE23" s="35">
        <v>116</v>
      </c>
      <c r="CF23" s="35">
        <v>0</v>
      </c>
      <c r="CG23" s="35">
        <v>1273</v>
      </c>
      <c r="CH23" s="35">
        <v>28</v>
      </c>
      <c r="CI23" s="35">
        <v>104</v>
      </c>
      <c r="CJ23" s="35">
        <v>10378</v>
      </c>
      <c r="CK23" s="35">
        <v>0</v>
      </c>
      <c r="CL23" s="35">
        <v>0</v>
      </c>
      <c r="CM23" s="35">
        <v>0</v>
      </c>
      <c r="CN23" s="35">
        <v>0</v>
      </c>
      <c r="CO23" s="126">
        <v>0</v>
      </c>
      <c r="CP23" s="148">
        <f t="shared" si="0"/>
        <v>662526</v>
      </c>
    </row>
    <row r="24" spans="1:94" x14ac:dyDescent="0.25">
      <c r="A24" s="145" t="s">
        <v>40</v>
      </c>
      <c r="B24" s="29">
        <v>0</v>
      </c>
      <c r="C24" s="29">
        <v>34</v>
      </c>
      <c r="D24" s="29">
        <v>28</v>
      </c>
      <c r="E24" s="29">
        <v>806</v>
      </c>
      <c r="F24" s="35">
        <v>254</v>
      </c>
      <c r="G24" s="35">
        <v>0</v>
      </c>
      <c r="H24" s="35">
        <v>316</v>
      </c>
      <c r="I24" s="35">
        <v>0</v>
      </c>
      <c r="J24" s="35">
        <v>0</v>
      </c>
      <c r="K24" s="35">
        <v>0</v>
      </c>
      <c r="L24" s="35">
        <v>174</v>
      </c>
      <c r="M24" s="35">
        <v>156860</v>
      </c>
      <c r="N24" s="35">
        <v>633</v>
      </c>
      <c r="O24" s="35">
        <v>0</v>
      </c>
      <c r="P24" s="35">
        <v>0</v>
      </c>
      <c r="Q24" s="35">
        <v>0</v>
      </c>
      <c r="R24" s="35">
        <v>9</v>
      </c>
      <c r="S24" s="35">
        <v>54</v>
      </c>
      <c r="T24" s="35">
        <v>305</v>
      </c>
      <c r="U24" s="35">
        <v>4389</v>
      </c>
      <c r="V24" s="35">
        <v>7</v>
      </c>
      <c r="W24" s="35">
        <v>784</v>
      </c>
      <c r="X24" s="35">
        <v>1393</v>
      </c>
      <c r="Y24" s="35">
        <v>612</v>
      </c>
      <c r="Z24" s="35">
        <v>492</v>
      </c>
      <c r="AA24" s="35">
        <v>21425</v>
      </c>
      <c r="AB24" s="29">
        <v>689</v>
      </c>
      <c r="AC24" s="29">
        <v>1</v>
      </c>
      <c r="AD24" s="29">
        <v>21259</v>
      </c>
      <c r="AE24" s="29">
        <v>0</v>
      </c>
      <c r="AF24" s="29">
        <v>53</v>
      </c>
      <c r="AG24" s="29">
        <v>93</v>
      </c>
      <c r="AH24" s="29">
        <v>0</v>
      </c>
      <c r="AI24" s="29">
        <v>4943</v>
      </c>
      <c r="AJ24" s="29">
        <v>58</v>
      </c>
      <c r="AK24" s="35">
        <v>0</v>
      </c>
      <c r="AL24" s="35">
        <v>19</v>
      </c>
      <c r="AM24" s="35">
        <v>0</v>
      </c>
      <c r="AN24" s="35">
        <v>120</v>
      </c>
      <c r="AO24" s="35">
        <v>1250</v>
      </c>
      <c r="AP24" s="35">
        <v>21941</v>
      </c>
      <c r="AQ24" s="35">
        <v>35828</v>
      </c>
      <c r="AR24" s="35">
        <v>0</v>
      </c>
      <c r="AS24" s="35">
        <v>668</v>
      </c>
      <c r="AT24" s="35">
        <v>0</v>
      </c>
      <c r="AU24" s="35">
        <v>28</v>
      </c>
      <c r="AV24" s="35">
        <v>23612</v>
      </c>
      <c r="AW24" s="35">
        <v>380</v>
      </c>
      <c r="AX24" s="35">
        <v>1946</v>
      </c>
      <c r="AY24" s="35">
        <v>1953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32</v>
      </c>
      <c r="BF24" s="99">
        <v>135809</v>
      </c>
      <c r="BG24" s="99">
        <v>154115</v>
      </c>
      <c r="BH24" s="99">
        <v>921084</v>
      </c>
      <c r="BI24" s="35">
        <v>57</v>
      </c>
      <c r="BJ24" s="35">
        <v>10</v>
      </c>
      <c r="BK24" s="35">
        <v>292</v>
      </c>
      <c r="BL24" s="35">
        <v>0</v>
      </c>
      <c r="BM24" s="35">
        <v>4</v>
      </c>
      <c r="BN24" s="35">
        <v>70</v>
      </c>
      <c r="BO24" s="35">
        <v>0</v>
      </c>
      <c r="BP24" s="35">
        <v>0</v>
      </c>
      <c r="BQ24" s="35">
        <v>282</v>
      </c>
      <c r="BR24" s="35">
        <v>15</v>
      </c>
      <c r="BS24" s="35">
        <v>521</v>
      </c>
      <c r="BT24" s="35">
        <v>734</v>
      </c>
      <c r="BU24" s="35">
        <v>87</v>
      </c>
      <c r="BV24" s="35">
        <v>6484</v>
      </c>
      <c r="BW24" s="35">
        <v>520</v>
      </c>
      <c r="BX24" s="35">
        <v>105</v>
      </c>
      <c r="BY24" s="35">
        <v>648</v>
      </c>
      <c r="BZ24" s="35">
        <v>3570</v>
      </c>
      <c r="CA24" s="35">
        <v>0</v>
      </c>
      <c r="CB24" s="35">
        <v>0</v>
      </c>
      <c r="CC24" s="35">
        <v>0</v>
      </c>
      <c r="CD24" s="35">
        <v>0</v>
      </c>
      <c r="CE24" s="35">
        <v>76</v>
      </c>
      <c r="CF24" s="35">
        <v>553</v>
      </c>
      <c r="CG24" s="35">
        <v>2119</v>
      </c>
      <c r="CH24" s="35">
        <v>0</v>
      </c>
      <c r="CI24" s="35">
        <v>2928</v>
      </c>
      <c r="CJ24" s="35">
        <v>1744</v>
      </c>
      <c r="CK24" s="35">
        <v>0</v>
      </c>
      <c r="CL24" s="35">
        <v>0</v>
      </c>
      <c r="CM24" s="35">
        <v>0</v>
      </c>
      <c r="CN24" s="35">
        <v>0</v>
      </c>
      <c r="CO24" s="126">
        <v>3734</v>
      </c>
      <c r="CP24" s="148">
        <f t="shared" si="0"/>
        <v>1539009</v>
      </c>
    </row>
    <row r="25" spans="1:94" x14ac:dyDescent="0.25">
      <c r="A25" s="145" t="s">
        <v>41</v>
      </c>
      <c r="B25" s="29">
        <v>0</v>
      </c>
      <c r="C25" s="29">
        <v>14</v>
      </c>
      <c r="D25" s="29">
        <v>0</v>
      </c>
      <c r="E25" s="29">
        <v>131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54</v>
      </c>
      <c r="Y25" s="35">
        <v>0</v>
      </c>
      <c r="Z25" s="35">
        <v>0</v>
      </c>
      <c r="AA25" s="35">
        <v>391</v>
      </c>
      <c r="AB25" s="29">
        <v>0</v>
      </c>
      <c r="AC25" s="29">
        <v>0</v>
      </c>
      <c r="AD25" s="29">
        <v>0</v>
      </c>
      <c r="AE25" s="29">
        <v>38</v>
      </c>
      <c r="AF25" s="29">
        <v>16</v>
      </c>
      <c r="AG25" s="29">
        <v>1399</v>
      </c>
      <c r="AH25" s="29">
        <v>0</v>
      </c>
      <c r="AI25" s="29">
        <v>0</v>
      </c>
      <c r="AJ25" s="29">
        <v>0</v>
      </c>
      <c r="AK25" s="35">
        <v>0</v>
      </c>
      <c r="AL25" s="35">
        <v>0</v>
      </c>
      <c r="AM25" s="35">
        <v>0</v>
      </c>
      <c r="AN25" s="35">
        <v>22</v>
      </c>
      <c r="AO25" s="35">
        <v>0</v>
      </c>
      <c r="AP25" s="35">
        <v>0</v>
      </c>
      <c r="AQ25" s="35">
        <v>185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9</v>
      </c>
      <c r="AY25" s="35">
        <v>32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4</v>
      </c>
      <c r="BI25" s="99">
        <v>116095</v>
      </c>
      <c r="BJ25" s="99">
        <v>23443</v>
      </c>
      <c r="BK25" s="99">
        <v>124898</v>
      </c>
      <c r="BL25" s="35">
        <v>0</v>
      </c>
      <c r="BM25" s="35">
        <v>0</v>
      </c>
      <c r="BN25" s="35">
        <v>0</v>
      </c>
      <c r="BO25" s="35">
        <v>33</v>
      </c>
      <c r="BP25" s="35">
        <v>36</v>
      </c>
      <c r="BQ25" s="35">
        <v>744</v>
      </c>
      <c r="BR25" s="35">
        <v>0</v>
      </c>
      <c r="BS25" s="35">
        <v>0</v>
      </c>
      <c r="BT25" s="35">
        <v>48</v>
      </c>
      <c r="BU25" s="35">
        <v>0</v>
      </c>
      <c r="BV25" s="35">
        <v>0</v>
      </c>
      <c r="BW25" s="35">
        <v>4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5</v>
      </c>
      <c r="CH25" s="35">
        <v>7</v>
      </c>
      <c r="CI25" s="35">
        <v>10</v>
      </c>
      <c r="CJ25" s="35">
        <v>148</v>
      </c>
      <c r="CK25" s="35">
        <v>0</v>
      </c>
      <c r="CL25" s="35">
        <v>0</v>
      </c>
      <c r="CM25" s="35">
        <v>0</v>
      </c>
      <c r="CN25" s="35">
        <v>0</v>
      </c>
      <c r="CO25" s="126">
        <v>0</v>
      </c>
      <c r="CP25" s="148">
        <f t="shared" si="0"/>
        <v>267767</v>
      </c>
    </row>
    <row r="26" spans="1:94" x14ac:dyDescent="0.25">
      <c r="A26" s="145" t="s">
        <v>42</v>
      </c>
      <c r="B26" s="29">
        <v>0</v>
      </c>
      <c r="C26" s="29">
        <v>59</v>
      </c>
      <c r="D26" s="29">
        <v>225</v>
      </c>
      <c r="E26" s="29">
        <v>101</v>
      </c>
      <c r="F26" s="35">
        <v>0</v>
      </c>
      <c r="G26" s="35">
        <v>0</v>
      </c>
      <c r="H26" s="35">
        <v>101</v>
      </c>
      <c r="I26" s="35">
        <v>0</v>
      </c>
      <c r="J26" s="35">
        <v>159</v>
      </c>
      <c r="K26" s="35">
        <v>0</v>
      </c>
      <c r="L26" s="35">
        <v>8</v>
      </c>
      <c r="M26" s="35">
        <v>751</v>
      </c>
      <c r="N26" s="35">
        <v>0</v>
      </c>
      <c r="O26" s="35">
        <v>0</v>
      </c>
      <c r="P26" s="35">
        <v>0</v>
      </c>
      <c r="Q26" s="35">
        <v>0</v>
      </c>
      <c r="R26" s="35">
        <v>357</v>
      </c>
      <c r="S26" s="35">
        <v>0</v>
      </c>
      <c r="T26" s="35">
        <v>0</v>
      </c>
      <c r="U26" s="35">
        <v>120</v>
      </c>
      <c r="V26" s="35">
        <v>0</v>
      </c>
      <c r="W26" s="35">
        <v>277</v>
      </c>
      <c r="X26" s="35">
        <v>10</v>
      </c>
      <c r="Y26" s="35">
        <v>0</v>
      </c>
      <c r="Z26" s="35">
        <v>0</v>
      </c>
      <c r="AA26" s="35">
        <v>0</v>
      </c>
      <c r="AB26" s="29">
        <v>0</v>
      </c>
      <c r="AC26" s="29">
        <v>0</v>
      </c>
      <c r="AD26" s="29">
        <v>30</v>
      </c>
      <c r="AE26" s="29">
        <v>0</v>
      </c>
      <c r="AF26" s="29">
        <v>0</v>
      </c>
      <c r="AG26" s="29">
        <v>0</v>
      </c>
      <c r="AH26" s="29">
        <v>572</v>
      </c>
      <c r="AI26" s="29">
        <v>1494</v>
      </c>
      <c r="AJ26" s="29">
        <v>3603</v>
      </c>
      <c r="AK26" s="35">
        <v>0</v>
      </c>
      <c r="AL26" s="35">
        <v>0</v>
      </c>
      <c r="AM26" s="35">
        <v>0</v>
      </c>
      <c r="AN26" s="35">
        <v>234</v>
      </c>
      <c r="AO26" s="35">
        <v>0</v>
      </c>
      <c r="AP26" s="35">
        <v>0</v>
      </c>
      <c r="AQ26" s="35">
        <v>156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44</v>
      </c>
      <c r="AZ26" s="35">
        <v>0</v>
      </c>
      <c r="BA26" s="35">
        <v>20</v>
      </c>
      <c r="BB26" s="35">
        <v>0</v>
      </c>
      <c r="BC26" s="35">
        <v>0</v>
      </c>
      <c r="BD26" s="35">
        <v>0</v>
      </c>
      <c r="BE26" s="35">
        <v>4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99">
        <v>339</v>
      </c>
      <c r="BM26" s="99">
        <v>33007</v>
      </c>
      <c r="BN26" s="99">
        <v>37417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758</v>
      </c>
      <c r="BY26" s="35">
        <v>5514</v>
      </c>
      <c r="BZ26" s="35">
        <v>2950</v>
      </c>
      <c r="CA26" s="35">
        <v>0</v>
      </c>
      <c r="CB26" s="35">
        <v>0</v>
      </c>
      <c r="CC26" s="35">
        <v>0</v>
      </c>
      <c r="CD26" s="35">
        <v>14</v>
      </c>
      <c r="CE26" s="35">
        <v>0</v>
      </c>
      <c r="CF26" s="35">
        <v>14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35">
        <v>0</v>
      </c>
      <c r="CO26" s="126">
        <v>0</v>
      </c>
      <c r="CP26" s="148">
        <f t="shared" si="0"/>
        <v>88338</v>
      </c>
    </row>
    <row r="27" spans="1:94" x14ac:dyDescent="0.25">
      <c r="A27" s="145" t="s">
        <v>43</v>
      </c>
      <c r="B27" s="29">
        <v>1</v>
      </c>
      <c r="C27" s="29">
        <v>0</v>
      </c>
      <c r="D27" s="29">
        <v>0</v>
      </c>
      <c r="E27" s="29">
        <v>11</v>
      </c>
      <c r="F27" s="29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11</v>
      </c>
      <c r="M27" s="35">
        <v>285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63</v>
      </c>
      <c r="V27" s="35">
        <v>0</v>
      </c>
      <c r="W27" s="35">
        <v>0</v>
      </c>
      <c r="X27" s="35">
        <v>26</v>
      </c>
      <c r="Y27" s="35">
        <v>6335</v>
      </c>
      <c r="Z27" s="35">
        <v>1732</v>
      </c>
      <c r="AA27" s="35">
        <v>12981</v>
      </c>
      <c r="AB27" s="29">
        <v>0</v>
      </c>
      <c r="AC27" s="29">
        <v>0</v>
      </c>
      <c r="AD27" s="29">
        <v>0</v>
      </c>
      <c r="AE27" s="29">
        <v>562</v>
      </c>
      <c r="AF27" s="29">
        <v>251</v>
      </c>
      <c r="AG27" s="29">
        <v>1404</v>
      </c>
      <c r="AH27" s="29">
        <v>0</v>
      </c>
      <c r="AI27" s="29">
        <v>0</v>
      </c>
      <c r="AJ27" s="29">
        <v>2</v>
      </c>
      <c r="AK27" s="35">
        <v>0</v>
      </c>
      <c r="AL27" s="35">
        <v>0</v>
      </c>
      <c r="AM27" s="35">
        <v>0</v>
      </c>
      <c r="AN27" s="35">
        <v>0</v>
      </c>
      <c r="AO27" s="35">
        <v>1</v>
      </c>
      <c r="AP27" s="35">
        <v>0</v>
      </c>
      <c r="AQ27" s="35">
        <v>22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750</v>
      </c>
      <c r="AX27" s="35">
        <v>498</v>
      </c>
      <c r="AY27" s="35">
        <v>2130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10</v>
      </c>
      <c r="BF27" s="35">
        <v>0</v>
      </c>
      <c r="BG27" s="35">
        <v>0</v>
      </c>
      <c r="BH27" s="35">
        <v>0</v>
      </c>
      <c r="BI27" s="35">
        <v>841</v>
      </c>
      <c r="BJ27" s="35">
        <v>28</v>
      </c>
      <c r="BK27" s="35">
        <v>682</v>
      </c>
      <c r="BL27" s="35">
        <v>0</v>
      </c>
      <c r="BM27" s="35">
        <v>0</v>
      </c>
      <c r="BN27" s="35">
        <v>0</v>
      </c>
      <c r="BO27" s="99">
        <v>11087</v>
      </c>
      <c r="BP27" s="99">
        <v>7789</v>
      </c>
      <c r="BQ27" s="99">
        <v>50185</v>
      </c>
      <c r="BR27" s="35">
        <v>0</v>
      </c>
      <c r="BS27" s="35">
        <v>0</v>
      </c>
      <c r="BT27" s="35">
        <v>18</v>
      </c>
      <c r="BU27" s="35">
        <v>0</v>
      </c>
      <c r="BV27" s="35">
        <v>85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176</v>
      </c>
      <c r="CG27" s="35">
        <v>171</v>
      </c>
      <c r="CH27" s="35">
        <v>0</v>
      </c>
      <c r="CI27" s="35">
        <v>1745</v>
      </c>
      <c r="CJ27" s="35">
        <v>826</v>
      </c>
      <c r="CK27" s="35">
        <v>0</v>
      </c>
      <c r="CL27" s="35">
        <v>0</v>
      </c>
      <c r="CM27" s="35">
        <v>0</v>
      </c>
      <c r="CN27" s="35">
        <v>0</v>
      </c>
      <c r="CO27" s="126">
        <v>0</v>
      </c>
      <c r="CP27" s="148">
        <f t="shared" si="0"/>
        <v>100708</v>
      </c>
    </row>
    <row r="28" spans="1:94" x14ac:dyDescent="0.25">
      <c r="A28" s="145" t="s">
        <v>44</v>
      </c>
      <c r="B28" s="29">
        <v>0</v>
      </c>
      <c r="C28" s="29">
        <v>2</v>
      </c>
      <c r="D28" s="29">
        <v>26</v>
      </c>
      <c r="E28" s="29">
        <v>556</v>
      </c>
      <c r="F28" s="35">
        <v>107</v>
      </c>
      <c r="G28" s="35">
        <v>0</v>
      </c>
      <c r="H28" s="35">
        <v>14</v>
      </c>
      <c r="I28" s="35">
        <v>14</v>
      </c>
      <c r="J28" s="35">
        <v>0</v>
      </c>
      <c r="K28" s="35">
        <v>45</v>
      </c>
      <c r="L28" s="35">
        <v>13</v>
      </c>
      <c r="M28" s="35">
        <v>0</v>
      </c>
      <c r="N28" s="35">
        <v>39</v>
      </c>
      <c r="O28" s="35">
        <v>0</v>
      </c>
      <c r="P28" s="35">
        <v>0</v>
      </c>
      <c r="Q28" s="35">
        <v>0</v>
      </c>
      <c r="R28" s="35">
        <v>77</v>
      </c>
      <c r="S28" s="35">
        <v>0</v>
      </c>
      <c r="T28" s="35">
        <v>0</v>
      </c>
      <c r="U28" s="35">
        <v>196</v>
      </c>
      <c r="V28" s="35">
        <v>39</v>
      </c>
      <c r="W28" s="35">
        <v>52</v>
      </c>
      <c r="X28" s="35">
        <v>820</v>
      </c>
      <c r="Y28" s="35">
        <v>72</v>
      </c>
      <c r="Z28" s="35">
        <v>0</v>
      </c>
      <c r="AA28" s="35">
        <v>1245</v>
      </c>
      <c r="AB28" s="29">
        <v>0</v>
      </c>
      <c r="AC28" s="29">
        <v>0</v>
      </c>
      <c r="AD28" s="29">
        <v>143</v>
      </c>
      <c r="AE28" s="29">
        <v>28</v>
      </c>
      <c r="AF28" s="29">
        <v>47</v>
      </c>
      <c r="AG28" s="29">
        <v>211</v>
      </c>
      <c r="AH28" s="29">
        <v>0</v>
      </c>
      <c r="AI28" s="29">
        <v>0</v>
      </c>
      <c r="AJ28" s="29">
        <v>39</v>
      </c>
      <c r="AK28" s="35">
        <v>0</v>
      </c>
      <c r="AL28" s="35">
        <v>14</v>
      </c>
      <c r="AM28" s="35">
        <v>0</v>
      </c>
      <c r="AN28" s="35">
        <v>131</v>
      </c>
      <c r="AO28" s="35">
        <v>6</v>
      </c>
      <c r="AP28" s="35">
        <v>0</v>
      </c>
      <c r="AQ28" s="35">
        <v>541</v>
      </c>
      <c r="AR28" s="35">
        <v>0</v>
      </c>
      <c r="AS28" s="35">
        <v>0</v>
      </c>
      <c r="AT28" s="35">
        <v>0</v>
      </c>
      <c r="AU28" s="35">
        <v>0</v>
      </c>
      <c r="AV28" s="35">
        <v>19</v>
      </c>
      <c r="AW28" s="35">
        <v>28</v>
      </c>
      <c r="AX28" s="35">
        <v>0</v>
      </c>
      <c r="AY28" s="35">
        <v>1058</v>
      </c>
      <c r="AZ28" s="35">
        <v>0</v>
      </c>
      <c r="BA28" s="35">
        <v>0</v>
      </c>
      <c r="BB28" s="35">
        <v>29</v>
      </c>
      <c r="BC28" s="35">
        <v>0</v>
      </c>
      <c r="BD28" s="35">
        <v>0</v>
      </c>
      <c r="BE28" s="35">
        <v>366</v>
      </c>
      <c r="BF28" s="35">
        <v>14</v>
      </c>
      <c r="BG28" s="35">
        <v>3</v>
      </c>
      <c r="BH28" s="35">
        <v>646</v>
      </c>
      <c r="BI28" s="35">
        <v>5</v>
      </c>
      <c r="BJ28" s="35">
        <v>15</v>
      </c>
      <c r="BK28" s="35">
        <v>95</v>
      </c>
      <c r="BL28" s="35">
        <v>0</v>
      </c>
      <c r="BM28" s="35">
        <v>0</v>
      </c>
      <c r="BN28" s="35">
        <v>28</v>
      </c>
      <c r="BO28" s="35">
        <v>0</v>
      </c>
      <c r="BP28" s="35">
        <v>0</v>
      </c>
      <c r="BQ28" s="35">
        <v>88</v>
      </c>
      <c r="BR28" s="99">
        <v>2311</v>
      </c>
      <c r="BS28" s="99">
        <v>13899</v>
      </c>
      <c r="BT28" s="99">
        <v>26502</v>
      </c>
      <c r="BU28" s="35">
        <v>3651</v>
      </c>
      <c r="BV28" s="35">
        <v>996</v>
      </c>
      <c r="BW28" s="35">
        <v>3259</v>
      </c>
      <c r="BX28" s="35">
        <v>1</v>
      </c>
      <c r="BY28" s="35">
        <v>0</v>
      </c>
      <c r="BZ28" s="35">
        <v>378</v>
      </c>
      <c r="CA28" s="35">
        <v>0</v>
      </c>
      <c r="CB28" s="35">
        <v>20</v>
      </c>
      <c r="CC28" s="35">
        <v>0</v>
      </c>
      <c r="CD28" s="35">
        <v>11</v>
      </c>
      <c r="CE28" s="35">
        <v>111</v>
      </c>
      <c r="CF28" s="35">
        <v>5</v>
      </c>
      <c r="CG28" s="35">
        <v>1094</v>
      </c>
      <c r="CH28" s="35">
        <v>365</v>
      </c>
      <c r="CI28" s="35">
        <v>1600</v>
      </c>
      <c r="CJ28" s="35">
        <v>7080</v>
      </c>
      <c r="CK28" s="35">
        <v>0</v>
      </c>
      <c r="CL28" s="35">
        <v>0</v>
      </c>
      <c r="CM28" s="35">
        <v>0</v>
      </c>
      <c r="CN28" s="35">
        <v>0</v>
      </c>
      <c r="CO28" s="126">
        <v>0</v>
      </c>
      <c r="CP28" s="148">
        <f t="shared" si="0"/>
        <v>68154</v>
      </c>
    </row>
    <row r="29" spans="1:94" x14ac:dyDescent="0.25">
      <c r="A29" s="145" t="s">
        <v>45</v>
      </c>
      <c r="B29" s="29">
        <v>0</v>
      </c>
      <c r="C29" s="29">
        <v>659</v>
      </c>
      <c r="D29" s="29">
        <v>173</v>
      </c>
      <c r="E29" s="29">
        <v>2165</v>
      </c>
      <c r="F29" s="35">
        <v>67</v>
      </c>
      <c r="G29" s="35">
        <v>0</v>
      </c>
      <c r="H29" s="35">
        <v>0</v>
      </c>
      <c r="I29" s="35">
        <v>0</v>
      </c>
      <c r="J29" s="35">
        <v>0</v>
      </c>
      <c r="K29" s="35">
        <v>24</v>
      </c>
      <c r="L29" s="35">
        <v>63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151</v>
      </c>
      <c r="V29" s="35">
        <v>1870</v>
      </c>
      <c r="W29" s="35">
        <v>743</v>
      </c>
      <c r="X29" s="35">
        <v>15785</v>
      </c>
      <c r="Y29" s="35">
        <v>21</v>
      </c>
      <c r="Z29" s="35">
        <v>0</v>
      </c>
      <c r="AA29" s="35">
        <v>3218</v>
      </c>
      <c r="AB29" s="29">
        <v>0</v>
      </c>
      <c r="AC29" s="29">
        <v>0</v>
      </c>
      <c r="AD29" s="29">
        <v>278</v>
      </c>
      <c r="AE29" s="29">
        <v>12</v>
      </c>
      <c r="AF29" s="29">
        <v>0</v>
      </c>
      <c r="AG29" s="29">
        <v>238</v>
      </c>
      <c r="AH29" s="29">
        <v>4</v>
      </c>
      <c r="AI29" s="29">
        <v>0</v>
      </c>
      <c r="AJ29" s="29">
        <v>105</v>
      </c>
      <c r="AK29" s="35">
        <v>721</v>
      </c>
      <c r="AL29" s="35">
        <v>3</v>
      </c>
      <c r="AM29" s="35">
        <v>12</v>
      </c>
      <c r="AN29" s="35">
        <v>504</v>
      </c>
      <c r="AO29" s="35">
        <v>13</v>
      </c>
      <c r="AP29" s="35">
        <v>132</v>
      </c>
      <c r="AQ29" s="35">
        <v>925</v>
      </c>
      <c r="AR29" s="35">
        <v>0</v>
      </c>
      <c r="AS29" s="35">
        <v>0</v>
      </c>
      <c r="AT29" s="35">
        <v>0</v>
      </c>
      <c r="AU29" s="35">
        <v>0</v>
      </c>
      <c r="AV29" s="35">
        <v>11</v>
      </c>
      <c r="AW29" s="35">
        <v>0</v>
      </c>
      <c r="AX29" s="35">
        <v>0</v>
      </c>
      <c r="AY29" s="35">
        <v>658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43</v>
      </c>
      <c r="BF29" s="35">
        <v>0</v>
      </c>
      <c r="BG29" s="35">
        <v>0</v>
      </c>
      <c r="BH29" s="35">
        <v>900</v>
      </c>
      <c r="BI29" s="35">
        <v>0</v>
      </c>
      <c r="BJ29" s="35">
        <v>0</v>
      </c>
      <c r="BK29" s="35">
        <v>123</v>
      </c>
      <c r="BL29" s="35">
        <v>0</v>
      </c>
      <c r="BM29" s="35">
        <v>0</v>
      </c>
      <c r="BN29" s="35">
        <v>21</v>
      </c>
      <c r="BO29" s="35">
        <v>0</v>
      </c>
      <c r="BP29" s="35">
        <v>0</v>
      </c>
      <c r="BQ29" s="35">
        <v>109</v>
      </c>
      <c r="BR29" s="35">
        <v>1258</v>
      </c>
      <c r="BS29" s="35">
        <v>1179</v>
      </c>
      <c r="BT29" s="35">
        <v>6850</v>
      </c>
      <c r="BU29" s="99">
        <v>29099</v>
      </c>
      <c r="BV29" s="99">
        <v>26761</v>
      </c>
      <c r="BW29" s="99">
        <v>47715</v>
      </c>
      <c r="BX29" s="35">
        <v>69</v>
      </c>
      <c r="BY29" s="35">
        <v>11</v>
      </c>
      <c r="BZ29" s="35">
        <v>363</v>
      </c>
      <c r="CA29" s="35">
        <v>0</v>
      </c>
      <c r="CB29" s="35">
        <v>0</v>
      </c>
      <c r="CC29" s="35">
        <v>0</v>
      </c>
      <c r="CD29" s="35">
        <v>60</v>
      </c>
      <c r="CE29" s="35">
        <v>5</v>
      </c>
      <c r="CF29" s="35">
        <v>11</v>
      </c>
      <c r="CG29" s="35">
        <v>934</v>
      </c>
      <c r="CH29" s="35">
        <v>511</v>
      </c>
      <c r="CI29" s="35">
        <v>2214</v>
      </c>
      <c r="CJ29" s="35">
        <v>16700</v>
      </c>
      <c r="CK29" s="35">
        <v>0</v>
      </c>
      <c r="CL29" s="35">
        <v>0</v>
      </c>
      <c r="CM29" s="35">
        <v>0</v>
      </c>
      <c r="CN29" s="35">
        <v>0</v>
      </c>
      <c r="CO29" s="126">
        <v>0</v>
      </c>
      <c r="CP29" s="148">
        <f t="shared" si="0"/>
        <v>163491</v>
      </c>
    </row>
    <row r="30" spans="1:94" x14ac:dyDescent="0.25">
      <c r="A30" s="145" t="s">
        <v>46</v>
      </c>
      <c r="B30" s="29">
        <v>0</v>
      </c>
      <c r="C30" s="29">
        <v>58921</v>
      </c>
      <c r="D30" s="29">
        <v>18156</v>
      </c>
      <c r="E30" s="29">
        <v>28879</v>
      </c>
      <c r="F30" s="35">
        <v>684</v>
      </c>
      <c r="G30" s="35">
        <v>0</v>
      </c>
      <c r="H30" s="35">
        <v>912</v>
      </c>
      <c r="I30" s="35">
        <v>0</v>
      </c>
      <c r="J30" s="35">
        <v>962</v>
      </c>
      <c r="K30" s="35">
        <v>619</v>
      </c>
      <c r="L30" s="35">
        <v>205</v>
      </c>
      <c r="M30" s="35">
        <v>17922</v>
      </c>
      <c r="N30" s="35">
        <v>0</v>
      </c>
      <c r="O30" s="35">
        <v>0</v>
      </c>
      <c r="P30" s="35">
        <v>0</v>
      </c>
      <c r="Q30" s="35">
        <v>6</v>
      </c>
      <c r="R30" s="35">
        <v>7590</v>
      </c>
      <c r="S30" s="35">
        <v>15804</v>
      </c>
      <c r="T30" s="35">
        <v>3893</v>
      </c>
      <c r="U30" s="35">
        <v>23896</v>
      </c>
      <c r="V30" s="35">
        <v>610</v>
      </c>
      <c r="W30" s="35">
        <v>19540</v>
      </c>
      <c r="X30" s="35">
        <v>5179</v>
      </c>
      <c r="Y30" s="35">
        <v>7</v>
      </c>
      <c r="Z30" s="35">
        <v>0</v>
      </c>
      <c r="AA30" s="35">
        <v>1053</v>
      </c>
      <c r="AB30" s="29">
        <v>138</v>
      </c>
      <c r="AC30" s="29">
        <v>0</v>
      </c>
      <c r="AD30" s="29">
        <v>3606</v>
      </c>
      <c r="AE30" s="29">
        <v>2</v>
      </c>
      <c r="AF30" s="29">
        <v>0</v>
      </c>
      <c r="AG30" s="29">
        <v>216</v>
      </c>
      <c r="AH30" s="29">
        <v>1268</v>
      </c>
      <c r="AI30" s="29">
        <v>13921</v>
      </c>
      <c r="AJ30" s="29">
        <v>8995</v>
      </c>
      <c r="AK30" s="35">
        <v>0</v>
      </c>
      <c r="AL30" s="35">
        <v>58</v>
      </c>
      <c r="AM30" s="35">
        <v>0</v>
      </c>
      <c r="AN30" s="35">
        <v>1306</v>
      </c>
      <c r="AO30" s="35">
        <v>1355</v>
      </c>
      <c r="AP30" s="35">
        <v>1322</v>
      </c>
      <c r="AQ30" s="35">
        <v>8112</v>
      </c>
      <c r="AR30" s="35">
        <v>0</v>
      </c>
      <c r="AS30" s="35">
        <v>0</v>
      </c>
      <c r="AT30" s="35">
        <v>0</v>
      </c>
      <c r="AU30" s="35">
        <v>0</v>
      </c>
      <c r="AV30" s="35">
        <v>224</v>
      </c>
      <c r="AW30" s="35">
        <v>0</v>
      </c>
      <c r="AX30" s="35">
        <v>0</v>
      </c>
      <c r="AY30" s="35">
        <v>272</v>
      </c>
      <c r="AZ30" s="35">
        <v>0</v>
      </c>
      <c r="BA30" s="35">
        <v>413</v>
      </c>
      <c r="BB30" s="35">
        <v>75</v>
      </c>
      <c r="BC30" s="35">
        <v>3</v>
      </c>
      <c r="BD30" s="35">
        <v>0</v>
      </c>
      <c r="BE30" s="35">
        <v>2324</v>
      </c>
      <c r="BF30" s="35">
        <v>2</v>
      </c>
      <c r="BG30" s="35">
        <v>0</v>
      </c>
      <c r="BH30" s="35">
        <v>2173</v>
      </c>
      <c r="BI30" s="35">
        <v>0</v>
      </c>
      <c r="BJ30" s="35">
        <v>0</v>
      </c>
      <c r="BK30" s="35">
        <v>26</v>
      </c>
      <c r="BL30" s="35">
        <v>11</v>
      </c>
      <c r="BM30" s="35">
        <v>922</v>
      </c>
      <c r="BN30" s="35">
        <v>5464</v>
      </c>
      <c r="BO30" s="35">
        <v>42</v>
      </c>
      <c r="BP30" s="35">
        <v>0</v>
      </c>
      <c r="BQ30" s="35">
        <v>206</v>
      </c>
      <c r="BR30" s="35">
        <v>0</v>
      </c>
      <c r="BS30" s="35">
        <v>629</v>
      </c>
      <c r="BT30" s="35">
        <v>479</v>
      </c>
      <c r="BU30" s="35">
        <v>27</v>
      </c>
      <c r="BV30" s="35">
        <v>1076</v>
      </c>
      <c r="BW30" s="35">
        <v>518</v>
      </c>
      <c r="BX30" s="99">
        <v>135337</v>
      </c>
      <c r="BY30" s="99">
        <v>153776</v>
      </c>
      <c r="BZ30" s="99">
        <v>456397</v>
      </c>
      <c r="CA30" s="35">
        <v>0</v>
      </c>
      <c r="CB30" s="35">
        <v>8</v>
      </c>
      <c r="CC30" s="35">
        <v>0</v>
      </c>
      <c r="CD30" s="35">
        <v>454</v>
      </c>
      <c r="CE30" s="35">
        <v>205</v>
      </c>
      <c r="CF30" s="35">
        <v>932</v>
      </c>
      <c r="CG30" s="35">
        <v>2529</v>
      </c>
      <c r="CH30" s="35">
        <v>0</v>
      </c>
      <c r="CI30" s="35">
        <v>1794</v>
      </c>
      <c r="CJ30" s="35">
        <v>1619</v>
      </c>
      <c r="CK30" s="35">
        <v>0</v>
      </c>
      <c r="CL30" s="35">
        <v>0</v>
      </c>
      <c r="CM30" s="35">
        <v>0</v>
      </c>
      <c r="CN30" s="35">
        <v>0</v>
      </c>
      <c r="CO30" s="126">
        <v>0</v>
      </c>
      <c r="CP30" s="148">
        <f t="shared" si="0"/>
        <v>1013074</v>
      </c>
    </row>
    <row r="31" spans="1:94" x14ac:dyDescent="0.25">
      <c r="A31" s="145" t="s">
        <v>47</v>
      </c>
      <c r="B31" s="29">
        <v>0</v>
      </c>
      <c r="C31" s="29">
        <v>2468</v>
      </c>
      <c r="D31" s="29">
        <v>1441</v>
      </c>
      <c r="E31" s="29">
        <v>13490</v>
      </c>
      <c r="F31" s="35">
        <v>0</v>
      </c>
      <c r="G31" s="35">
        <v>0</v>
      </c>
      <c r="H31" s="35">
        <v>0</v>
      </c>
      <c r="I31" s="35">
        <v>413</v>
      </c>
      <c r="J31" s="35">
        <v>18039</v>
      </c>
      <c r="K31" s="35">
        <v>10004</v>
      </c>
      <c r="L31" s="35">
        <v>0</v>
      </c>
      <c r="M31" s="35">
        <v>169</v>
      </c>
      <c r="N31" s="35">
        <v>0</v>
      </c>
      <c r="O31" s="35">
        <v>16717</v>
      </c>
      <c r="P31" s="35">
        <v>9783</v>
      </c>
      <c r="Q31" s="35">
        <v>6721</v>
      </c>
      <c r="R31" s="35">
        <v>71245</v>
      </c>
      <c r="S31" s="35">
        <v>0</v>
      </c>
      <c r="T31" s="35">
        <v>0</v>
      </c>
      <c r="U31" s="35">
        <v>1224</v>
      </c>
      <c r="V31" s="35">
        <v>0</v>
      </c>
      <c r="W31" s="35">
        <v>14</v>
      </c>
      <c r="X31" s="35">
        <v>7217</v>
      </c>
      <c r="Y31" s="35">
        <v>0</v>
      </c>
      <c r="Z31" s="35">
        <v>0</v>
      </c>
      <c r="AA31" s="35">
        <v>2317</v>
      </c>
      <c r="AB31" s="29">
        <v>0</v>
      </c>
      <c r="AC31" s="29">
        <v>0</v>
      </c>
      <c r="AD31" s="29">
        <v>13</v>
      </c>
      <c r="AE31" s="29">
        <v>34</v>
      </c>
      <c r="AF31" s="29">
        <v>0</v>
      </c>
      <c r="AG31" s="29">
        <v>141</v>
      </c>
      <c r="AH31" s="29">
        <v>69</v>
      </c>
      <c r="AI31" s="29">
        <v>491</v>
      </c>
      <c r="AJ31" s="29">
        <v>1606</v>
      </c>
      <c r="AK31" s="35">
        <v>4</v>
      </c>
      <c r="AL31" s="35">
        <v>19893</v>
      </c>
      <c r="AM31" s="35">
        <v>20169</v>
      </c>
      <c r="AN31" s="35">
        <v>133172</v>
      </c>
      <c r="AO31" s="35">
        <v>0</v>
      </c>
      <c r="AP31" s="35">
        <v>0</v>
      </c>
      <c r="AQ31" s="35">
        <v>1140</v>
      </c>
      <c r="AR31" s="35">
        <v>0</v>
      </c>
      <c r="AS31" s="35">
        <v>0</v>
      </c>
      <c r="AT31" s="35">
        <v>0</v>
      </c>
      <c r="AU31" s="35">
        <v>0</v>
      </c>
      <c r="AV31" s="35">
        <v>18</v>
      </c>
      <c r="AW31" s="35">
        <v>0</v>
      </c>
      <c r="AX31" s="35">
        <v>0</v>
      </c>
      <c r="AY31" s="35">
        <v>1424</v>
      </c>
      <c r="AZ31" s="35">
        <v>0</v>
      </c>
      <c r="BA31" s="35">
        <v>8</v>
      </c>
      <c r="BB31" s="35">
        <v>160</v>
      </c>
      <c r="BC31" s="35">
        <v>376</v>
      </c>
      <c r="BD31" s="35">
        <v>10</v>
      </c>
      <c r="BE31" s="35">
        <v>11152</v>
      </c>
      <c r="BF31" s="35">
        <v>0</v>
      </c>
      <c r="BG31" s="35">
        <v>0</v>
      </c>
      <c r="BH31" s="35">
        <v>137</v>
      </c>
      <c r="BI31" s="35">
        <v>0</v>
      </c>
      <c r="BJ31" s="35">
        <v>0</v>
      </c>
      <c r="BK31" s="35">
        <v>178</v>
      </c>
      <c r="BL31" s="35">
        <v>21</v>
      </c>
      <c r="BM31" s="35">
        <v>159</v>
      </c>
      <c r="BN31" s="35">
        <v>701</v>
      </c>
      <c r="BO31" s="35">
        <v>58</v>
      </c>
      <c r="BP31" s="35">
        <v>0</v>
      </c>
      <c r="BQ31" s="35">
        <v>0</v>
      </c>
      <c r="BR31" s="35">
        <v>0</v>
      </c>
      <c r="BS31" s="35">
        <v>402</v>
      </c>
      <c r="BT31" s="35">
        <v>1287</v>
      </c>
      <c r="BU31" s="35">
        <v>0</v>
      </c>
      <c r="BV31" s="35">
        <v>114</v>
      </c>
      <c r="BW31" s="35">
        <v>5346</v>
      </c>
      <c r="BX31" s="35">
        <v>191</v>
      </c>
      <c r="BY31" s="35">
        <v>689</v>
      </c>
      <c r="BZ31" s="35">
        <v>2045</v>
      </c>
      <c r="CA31" s="99">
        <v>6413</v>
      </c>
      <c r="CB31" s="99">
        <v>155621</v>
      </c>
      <c r="CC31" s="99">
        <v>10540</v>
      </c>
      <c r="CD31" s="99">
        <v>345164</v>
      </c>
      <c r="CE31" s="35">
        <v>0</v>
      </c>
      <c r="CF31" s="35">
        <v>42</v>
      </c>
      <c r="CG31" s="35">
        <v>1238</v>
      </c>
      <c r="CH31" s="35">
        <v>0</v>
      </c>
      <c r="CI31" s="35">
        <v>304</v>
      </c>
      <c r="CJ31" s="35">
        <v>11083</v>
      </c>
      <c r="CK31" s="35">
        <v>0</v>
      </c>
      <c r="CL31" s="35">
        <v>0</v>
      </c>
      <c r="CM31" s="35">
        <v>0</v>
      </c>
      <c r="CN31" s="35">
        <v>0</v>
      </c>
      <c r="CO31" s="126">
        <v>0</v>
      </c>
      <c r="CP31" s="148">
        <f t="shared" si="0"/>
        <v>892875</v>
      </c>
    </row>
    <row r="32" spans="1:94" x14ac:dyDescent="0.25">
      <c r="A32" s="145" t="s">
        <v>48</v>
      </c>
      <c r="B32" s="29">
        <v>0</v>
      </c>
      <c r="C32" s="29">
        <v>656</v>
      </c>
      <c r="D32" s="29">
        <v>335</v>
      </c>
      <c r="E32" s="29">
        <v>3059</v>
      </c>
      <c r="F32" s="35">
        <v>225</v>
      </c>
      <c r="G32" s="35">
        <v>0</v>
      </c>
      <c r="H32" s="35">
        <v>106</v>
      </c>
      <c r="I32" s="35">
        <v>0</v>
      </c>
      <c r="J32" s="35">
        <v>0</v>
      </c>
      <c r="K32" s="35">
        <v>11</v>
      </c>
      <c r="L32" s="35">
        <v>20</v>
      </c>
      <c r="M32" s="35">
        <v>6240</v>
      </c>
      <c r="N32" s="35">
        <v>95</v>
      </c>
      <c r="O32" s="35">
        <v>0</v>
      </c>
      <c r="P32" s="35">
        <v>0</v>
      </c>
      <c r="Q32" s="35">
        <v>0</v>
      </c>
      <c r="R32" s="35">
        <v>176</v>
      </c>
      <c r="S32" s="35">
        <v>479</v>
      </c>
      <c r="T32" s="35">
        <v>1974</v>
      </c>
      <c r="U32" s="35">
        <v>4916</v>
      </c>
      <c r="V32" s="35">
        <v>2851</v>
      </c>
      <c r="W32" s="35">
        <v>8490</v>
      </c>
      <c r="X32" s="35">
        <v>6184</v>
      </c>
      <c r="Y32" s="35">
        <v>1846</v>
      </c>
      <c r="Z32" s="35">
        <v>0</v>
      </c>
      <c r="AA32" s="35">
        <v>15959</v>
      </c>
      <c r="AB32" s="29">
        <v>1</v>
      </c>
      <c r="AC32" s="29">
        <v>0</v>
      </c>
      <c r="AD32" s="29">
        <v>954</v>
      </c>
      <c r="AE32" s="29">
        <v>0</v>
      </c>
      <c r="AF32" s="29">
        <v>12</v>
      </c>
      <c r="AG32" s="29">
        <v>337</v>
      </c>
      <c r="AH32" s="29">
        <v>16</v>
      </c>
      <c r="AI32" s="29">
        <v>70</v>
      </c>
      <c r="AJ32" s="29">
        <v>97</v>
      </c>
      <c r="AK32" s="35">
        <v>0</v>
      </c>
      <c r="AL32" s="35">
        <v>0</v>
      </c>
      <c r="AM32" s="35">
        <v>83</v>
      </c>
      <c r="AN32" s="35">
        <v>315</v>
      </c>
      <c r="AO32" s="35">
        <v>5205</v>
      </c>
      <c r="AP32" s="35">
        <v>4622</v>
      </c>
      <c r="AQ32" s="35">
        <v>32129</v>
      </c>
      <c r="AR32" s="35">
        <v>0</v>
      </c>
      <c r="AS32" s="35">
        <v>0</v>
      </c>
      <c r="AT32" s="35">
        <v>0</v>
      </c>
      <c r="AU32" s="35">
        <v>0</v>
      </c>
      <c r="AV32" s="35">
        <v>223</v>
      </c>
      <c r="AW32" s="35">
        <v>810</v>
      </c>
      <c r="AX32" s="35">
        <v>508</v>
      </c>
      <c r="AY32" s="35">
        <v>3680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367</v>
      </c>
      <c r="BF32" s="35">
        <v>1</v>
      </c>
      <c r="BG32" s="35">
        <v>6</v>
      </c>
      <c r="BH32" s="35">
        <v>3062</v>
      </c>
      <c r="BI32" s="35">
        <v>0</v>
      </c>
      <c r="BJ32" s="35">
        <v>0</v>
      </c>
      <c r="BK32" s="35">
        <v>1292</v>
      </c>
      <c r="BL32" s="35">
        <v>0</v>
      </c>
      <c r="BM32" s="35">
        <v>0</v>
      </c>
      <c r="BN32" s="35">
        <v>107</v>
      </c>
      <c r="BO32" s="35">
        <v>530</v>
      </c>
      <c r="BP32" s="35">
        <v>0</v>
      </c>
      <c r="BQ32" s="35">
        <v>2682</v>
      </c>
      <c r="BR32" s="35">
        <v>10</v>
      </c>
      <c r="BS32" s="35">
        <v>2158</v>
      </c>
      <c r="BT32" s="35">
        <v>1160</v>
      </c>
      <c r="BU32" s="35">
        <v>94</v>
      </c>
      <c r="BV32" s="35">
        <v>185</v>
      </c>
      <c r="BW32" s="35">
        <v>491</v>
      </c>
      <c r="BX32" s="35">
        <v>112</v>
      </c>
      <c r="BY32" s="35">
        <v>329</v>
      </c>
      <c r="BZ32" s="35">
        <v>2211</v>
      </c>
      <c r="CA32" s="35">
        <v>0</v>
      </c>
      <c r="CB32" s="35">
        <v>0</v>
      </c>
      <c r="CC32" s="35">
        <v>0</v>
      </c>
      <c r="CD32" s="35">
        <v>0</v>
      </c>
      <c r="CE32" s="99">
        <v>65403</v>
      </c>
      <c r="CF32" s="99">
        <v>52232</v>
      </c>
      <c r="CG32" s="99">
        <v>208624</v>
      </c>
      <c r="CH32" s="35">
        <v>28</v>
      </c>
      <c r="CI32" s="35">
        <v>389</v>
      </c>
      <c r="CJ32" s="35">
        <v>2871</v>
      </c>
      <c r="CK32" s="35">
        <v>0</v>
      </c>
      <c r="CL32" s="35">
        <v>0</v>
      </c>
      <c r="CM32" s="35">
        <v>0</v>
      </c>
      <c r="CN32" s="35">
        <v>0</v>
      </c>
      <c r="CO32" s="126">
        <v>48</v>
      </c>
      <c r="CP32" s="148">
        <f t="shared" si="0"/>
        <v>447076</v>
      </c>
    </row>
    <row r="33" spans="1:94" x14ac:dyDescent="0.25">
      <c r="A33" s="145" t="s">
        <v>49</v>
      </c>
      <c r="B33" s="29">
        <v>0</v>
      </c>
      <c r="C33" s="29">
        <v>303</v>
      </c>
      <c r="D33" s="29">
        <v>92</v>
      </c>
      <c r="E33" s="29">
        <v>3648</v>
      </c>
      <c r="F33" s="35">
        <v>57</v>
      </c>
      <c r="G33" s="35">
        <v>0</v>
      </c>
      <c r="H33" s="35">
        <v>21</v>
      </c>
      <c r="I33" s="35">
        <v>0</v>
      </c>
      <c r="J33" s="35">
        <v>0</v>
      </c>
      <c r="K33" s="35">
        <v>61</v>
      </c>
      <c r="L33" s="35">
        <v>28</v>
      </c>
      <c r="M33" s="35">
        <v>39</v>
      </c>
      <c r="N33" s="35">
        <v>0</v>
      </c>
      <c r="O33" s="35">
        <v>0</v>
      </c>
      <c r="P33" s="35">
        <v>0</v>
      </c>
      <c r="Q33" s="35">
        <v>0</v>
      </c>
      <c r="R33" s="35">
        <v>475</v>
      </c>
      <c r="S33" s="35">
        <v>0</v>
      </c>
      <c r="T33" s="35">
        <v>0</v>
      </c>
      <c r="U33" s="35">
        <v>685</v>
      </c>
      <c r="V33" s="35">
        <v>76</v>
      </c>
      <c r="W33" s="35">
        <v>97</v>
      </c>
      <c r="X33" s="35">
        <v>3668</v>
      </c>
      <c r="Y33" s="35">
        <v>336</v>
      </c>
      <c r="Z33" s="35">
        <v>0</v>
      </c>
      <c r="AA33" s="35">
        <v>14313</v>
      </c>
      <c r="AB33" s="29">
        <v>4</v>
      </c>
      <c r="AC33" s="29">
        <v>0</v>
      </c>
      <c r="AD33" s="29">
        <v>315</v>
      </c>
      <c r="AE33" s="29">
        <v>1026</v>
      </c>
      <c r="AF33" s="29">
        <v>1563</v>
      </c>
      <c r="AG33" s="29">
        <v>10917</v>
      </c>
      <c r="AH33" s="29">
        <v>14</v>
      </c>
      <c r="AI33" s="29">
        <v>0</v>
      </c>
      <c r="AJ33" s="29">
        <v>82</v>
      </c>
      <c r="AK33" s="35">
        <v>16</v>
      </c>
      <c r="AL33" s="35">
        <v>32</v>
      </c>
      <c r="AM33" s="35">
        <v>0</v>
      </c>
      <c r="AN33" s="35">
        <v>1161</v>
      </c>
      <c r="AO33" s="35">
        <v>92</v>
      </c>
      <c r="AP33" s="35">
        <v>18</v>
      </c>
      <c r="AQ33" s="35">
        <v>1318</v>
      </c>
      <c r="AR33" s="35">
        <v>0</v>
      </c>
      <c r="AS33" s="35">
        <v>17</v>
      </c>
      <c r="AT33" s="35">
        <v>0</v>
      </c>
      <c r="AU33" s="35">
        <v>1</v>
      </c>
      <c r="AV33" s="35">
        <v>379</v>
      </c>
      <c r="AW33" s="35">
        <v>36</v>
      </c>
      <c r="AX33" s="35">
        <v>2</v>
      </c>
      <c r="AY33" s="35">
        <v>2075</v>
      </c>
      <c r="AZ33" s="35">
        <v>0</v>
      </c>
      <c r="BA33" s="35">
        <v>0</v>
      </c>
      <c r="BB33" s="35">
        <v>2</v>
      </c>
      <c r="BC33" s="35">
        <v>0</v>
      </c>
      <c r="BD33" s="35">
        <v>0</v>
      </c>
      <c r="BE33" s="35">
        <v>338</v>
      </c>
      <c r="BF33" s="35">
        <v>0</v>
      </c>
      <c r="BG33" s="35">
        <v>5</v>
      </c>
      <c r="BH33" s="35">
        <v>1653</v>
      </c>
      <c r="BI33" s="35">
        <v>0</v>
      </c>
      <c r="BJ33" s="35">
        <v>0</v>
      </c>
      <c r="BK33" s="35">
        <v>792</v>
      </c>
      <c r="BL33" s="35">
        <v>0</v>
      </c>
      <c r="BM33" s="35">
        <v>0</v>
      </c>
      <c r="BN33" s="35">
        <v>69</v>
      </c>
      <c r="BO33" s="35">
        <v>43</v>
      </c>
      <c r="BP33" s="35">
        <v>0</v>
      </c>
      <c r="BQ33" s="35">
        <v>1692</v>
      </c>
      <c r="BR33" s="35">
        <v>232</v>
      </c>
      <c r="BS33" s="35">
        <v>9418</v>
      </c>
      <c r="BT33" s="35">
        <v>7762</v>
      </c>
      <c r="BU33" s="35">
        <v>15639</v>
      </c>
      <c r="BV33" s="35">
        <v>9604</v>
      </c>
      <c r="BW33" s="35">
        <v>8601</v>
      </c>
      <c r="BX33" s="35">
        <v>76</v>
      </c>
      <c r="BY33" s="35">
        <v>0</v>
      </c>
      <c r="BZ33" s="35">
        <v>479</v>
      </c>
      <c r="CA33" s="35">
        <v>0</v>
      </c>
      <c r="CB33" s="35">
        <v>0</v>
      </c>
      <c r="CC33" s="35">
        <v>0</v>
      </c>
      <c r="CD33" s="35">
        <v>208</v>
      </c>
      <c r="CE33" s="35">
        <v>151</v>
      </c>
      <c r="CF33" s="35">
        <v>46</v>
      </c>
      <c r="CG33" s="35">
        <v>1127</v>
      </c>
      <c r="CH33" s="99">
        <v>40056</v>
      </c>
      <c r="CI33" s="99">
        <v>63010</v>
      </c>
      <c r="CJ33" s="99">
        <v>164207</v>
      </c>
      <c r="CK33" s="35">
        <v>0</v>
      </c>
      <c r="CL33" s="35">
        <v>0</v>
      </c>
      <c r="CM33" s="35">
        <v>0</v>
      </c>
      <c r="CN33" s="35">
        <v>0</v>
      </c>
      <c r="CO33" s="126">
        <v>0</v>
      </c>
      <c r="CP33" s="148">
        <f t="shared" si="0"/>
        <v>368177</v>
      </c>
    </row>
    <row r="34" spans="1:94" x14ac:dyDescent="0.25">
      <c r="A34" s="145" t="s">
        <v>50</v>
      </c>
      <c r="B34" s="29">
        <v>0</v>
      </c>
      <c r="C34" s="29">
        <v>0</v>
      </c>
      <c r="D34" s="29">
        <v>0</v>
      </c>
      <c r="E34" s="29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20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9</v>
      </c>
      <c r="CC34" s="35">
        <v>0</v>
      </c>
      <c r="CD34" s="35">
        <v>403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99">
        <v>0</v>
      </c>
      <c r="CL34" s="99">
        <v>373</v>
      </c>
      <c r="CM34" s="35">
        <v>0</v>
      </c>
      <c r="CN34" s="35">
        <v>0</v>
      </c>
      <c r="CO34" s="126">
        <v>0</v>
      </c>
      <c r="CP34" s="148">
        <f t="shared" si="0"/>
        <v>805</v>
      </c>
    </row>
    <row r="35" spans="1:94" ht="13.8" thickBot="1" x14ac:dyDescent="0.3">
      <c r="A35" s="146" t="s">
        <v>51</v>
      </c>
      <c r="B35" s="29">
        <v>0</v>
      </c>
      <c r="C35" s="29">
        <v>0</v>
      </c>
      <c r="D35" s="29">
        <v>0</v>
      </c>
      <c r="E35" s="29">
        <v>0</v>
      </c>
      <c r="F35" s="40">
        <v>0</v>
      </c>
      <c r="G35" s="40">
        <v>0</v>
      </c>
      <c r="H35" s="40">
        <v>40</v>
      </c>
      <c r="I35" s="40">
        <v>0</v>
      </c>
      <c r="J35" s="40">
        <v>0</v>
      </c>
      <c r="K35" s="40">
        <v>0</v>
      </c>
      <c r="L35" s="40">
        <v>0</v>
      </c>
      <c r="M35" s="40">
        <v>113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35">
        <v>0</v>
      </c>
      <c r="W35" s="35">
        <v>0</v>
      </c>
      <c r="X35" s="35">
        <v>33</v>
      </c>
      <c r="Y35" s="35">
        <v>0</v>
      </c>
      <c r="Z35" s="35">
        <v>0</v>
      </c>
      <c r="AA35" s="35">
        <v>0</v>
      </c>
      <c r="AB35" s="29">
        <v>0</v>
      </c>
      <c r="AC35" s="29">
        <v>0</v>
      </c>
      <c r="AD35" s="29">
        <v>8504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0</v>
      </c>
      <c r="AP35" s="40">
        <v>0</v>
      </c>
      <c r="AQ35" s="40">
        <v>1904</v>
      </c>
      <c r="AR35" s="40">
        <v>165</v>
      </c>
      <c r="AS35" s="40">
        <v>2949</v>
      </c>
      <c r="AT35" s="40">
        <v>0</v>
      </c>
      <c r="AU35" s="40">
        <v>0</v>
      </c>
      <c r="AV35" s="40">
        <v>1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988</v>
      </c>
      <c r="BG35" s="40">
        <v>456</v>
      </c>
      <c r="BH35" s="40">
        <v>21800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0</v>
      </c>
      <c r="BS35" s="40">
        <v>0</v>
      </c>
      <c r="BT35" s="40">
        <v>0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0</v>
      </c>
      <c r="CM35" s="127">
        <v>653</v>
      </c>
      <c r="CN35" s="127">
        <v>0</v>
      </c>
      <c r="CO35" s="128">
        <v>65496</v>
      </c>
      <c r="CP35" s="148">
        <f t="shared" si="0"/>
        <v>103102</v>
      </c>
    </row>
    <row r="36" spans="1:94" ht="13.8" thickBot="1" x14ac:dyDescent="0.3">
      <c r="A36" s="147" t="s">
        <v>52</v>
      </c>
      <c r="B36" s="147">
        <f>SUM(B4:B35)</f>
        <v>29</v>
      </c>
      <c r="C36" s="147">
        <f t="shared" ref="C36:BN36" si="1">SUM(C4:C35)</f>
        <v>747229</v>
      </c>
      <c r="D36" s="147">
        <f t="shared" si="1"/>
        <v>425509</v>
      </c>
      <c r="E36" s="147">
        <f>SUM(E4:E35)</f>
        <v>1326129</v>
      </c>
      <c r="F36" s="147">
        <f t="shared" si="1"/>
        <v>83794</v>
      </c>
      <c r="G36" s="147">
        <f t="shared" si="1"/>
        <v>10377</v>
      </c>
      <c r="H36" s="147">
        <f t="shared" si="1"/>
        <v>419953</v>
      </c>
      <c r="I36" s="147">
        <f t="shared" si="1"/>
        <v>16973</v>
      </c>
      <c r="J36" s="147">
        <f t="shared" si="1"/>
        <v>218037</v>
      </c>
      <c r="K36" s="147">
        <f t="shared" si="1"/>
        <v>116267</v>
      </c>
      <c r="L36" s="147">
        <f t="shared" si="1"/>
        <v>1712</v>
      </c>
      <c r="M36" s="147">
        <f t="shared" si="1"/>
        <v>569956</v>
      </c>
      <c r="N36" s="147">
        <f t="shared" si="1"/>
        <v>5380</v>
      </c>
      <c r="O36" s="147">
        <f t="shared" si="1"/>
        <v>282267</v>
      </c>
      <c r="P36" s="147">
        <f t="shared" si="1"/>
        <v>53921</v>
      </c>
      <c r="Q36" s="147">
        <f t="shared" si="1"/>
        <v>42940</v>
      </c>
      <c r="R36" s="147">
        <f t="shared" si="1"/>
        <v>749783</v>
      </c>
      <c r="S36" s="147">
        <f t="shared" si="1"/>
        <v>109774</v>
      </c>
      <c r="T36" s="147">
        <f t="shared" si="1"/>
        <v>64296</v>
      </c>
      <c r="U36" s="147">
        <f t="shared" si="1"/>
        <v>302373</v>
      </c>
      <c r="V36" s="147">
        <f t="shared" si="1"/>
        <v>55745</v>
      </c>
      <c r="W36" s="147">
        <f t="shared" si="1"/>
        <v>145423</v>
      </c>
      <c r="X36" s="147">
        <f>SUM(X4:X35)</f>
        <v>247309</v>
      </c>
      <c r="Y36" s="147">
        <f>SUM(Y5:Y35)</f>
        <v>117123</v>
      </c>
      <c r="Z36" s="147">
        <f>SUM(Z5:Z35)</f>
        <v>32801</v>
      </c>
      <c r="AA36" s="147">
        <f>SUM(AA5:AA35)</f>
        <v>716497</v>
      </c>
      <c r="AB36" s="147">
        <f t="shared" si="1"/>
        <v>176969</v>
      </c>
      <c r="AC36" s="147">
        <f t="shared" si="1"/>
        <v>28152</v>
      </c>
      <c r="AD36" s="147">
        <f t="shared" si="1"/>
        <v>834765</v>
      </c>
      <c r="AE36" s="147">
        <f t="shared" si="1"/>
        <v>11983</v>
      </c>
      <c r="AF36" s="147">
        <f t="shared" si="1"/>
        <v>32803</v>
      </c>
      <c r="AG36" s="147">
        <f t="shared" si="1"/>
        <v>62709</v>
      </c>
      <c r="AH36" s="147">
        <f t="shared" si="1"/>
        <v>70335</v>
      </c>
      <c r="AI36" s="147">
        <f t="shared" si="1"/>
        <v>110486</v>
      </c>
      <c r="AJ36" s="147">
        <f t="shared" si="1"/>
        <v>570169</v>
      </c>
      <c r="AK36" s="147">
        <f>SUM(AK5:AK35)</f>
        <v>36510</v>
      </c>
      <c r="AL36" s="147">
        <f t="shared" si="1"/>
        <v>477895</v>
      </c>
      <c r="AM36" s="147">
        <f t="shared" si="1"/>
        <v>213266</v>
      </c>
      <c r="AN36" s="147">
        <f t="shared" si="1"/>
        <v>1463567</v>
      </c>
      <c r="AO36" s="147">
        <f t="shared" si="1"/>
        <v>224095</v>
      </c>
      <c r="AP36" s="147">
        <f t="shared" si="1"/>
        <v>154118</v>
      </c>
      <c r="AQ36" s="147">
        <f t="shared" si="1"/>
        <v>651725</v>
      </c>
      <c r="AR36" s="147">
        <f t="shared" si="1"/>
        <v>2948</v>
      </c>
      <c r="AS36" s="147">
        <f t="shared" si="1"/>
        <v>6129</v>
      </c>
      <c r="AT36" s="147">
        <f t="shared" si="1"/>
        <v>962</v>
      </c>
      <c r="AU36" s="147">
        <f t="shared" si="1"/>
        <v>5434</v>
      </c>
      <c r="AV36" s="147">
        <f t="shared" si="1"/>
        <v>173367</v>
      </c>
      <c r="AW36" s="147">
        <f t="shared" si="1"/>
        <v>20562</v>
      </c>
      <c r="AX36" s="147">
        <f t="shared" si="1"/>
        <v>70884</v>
      </c>
      <c r="AY36" s="147">
        <f t="shared" si="1"/>
        <v>134527</v>
      </c>
      <c r="AZ36" s="147">
        <f t="shared" si="1"/>
        <v>252</v>
      </c>
      <c r="BA36" s="147">
        <f t="shared" si="1"/>
        <v>20579</v>
      </c>
      <c r="BB36" s="147">
        <f t="shared" si="1"/>
        <v>49433</v>
      </c>
      <c r="BC36" s="147">
        <f t="shared" si="1"/>
        <v>15952</v>
      </c>
      <c r="BD36" s="147">
        <f t="shared" si="1"/>
        <v>34255</v>
      </c>
      <c r="BE36" s="147">
        <f t="shared" si="1"/>
        <v>356062</v>
      </c>
      <c r="BF36" s="147">
        <f t="shared" si="1"/>
        <v>155294</v>
      </c>
      <c r="BG36" s="147">
        <f t="shared" si="1"/>
        <v>180585</v>
      </c>
      <c r="BH36" s="147">
        <f t="shared" si="1"/>
        <v>1092364</v>
      </c>
      <c r="BI36" s="147">
        <f>SUM(BI5:BI35)</f>
        <v>119131</v>
      </c>
      <c r="BJ36" s="147">
        <f>SUM(BJ5:BJ35)</f>
        <v>24766</v>
      </c>
      <c r="BK36" s="147">
        <f>SUM(BK5:BK35)</f>
        <v>142321</v>
      </c>
      <c r="BL36" s="147">
        <f t="shared" si="1"/>
        <v>403</v>
      </c>
      <c r="BM36" s="147">
        <f t="shared" si="1"/>
        <v>75654</v>
      </c>
      <c r="BN36" s="147">
        <f t="shared" si="1"/>
        <v>58413</v>
      </c>
      <c r="BO36" s="147">
        <f t="shared" ref="BO36:CO36" si="2">SUM(BO4:BO35)</f>
        <v>14209</v>
      </c>
      <c r="BP36" s="147">
        <f t="shared" si="2"/>
        <v>8208</v>
      </c>
      <c r="BQ36" s="147">
        <f t="shared" si="2"/>
        <v>72876</v>
      </c>
      <c r="BR36" s="147">
        <f t="shared" si="2"/>
        <v>3880</v>
      </c>
      <c r="BS36" s="147">
        <f t="shared" si="2"/>
        <v>36562</v>
      </c>
      <c r="BT36" s="147">
        <f t="shared" si="2"/>
        <v>58100</v>
      </c>
      <c r="BU36" s="147">
        <f t="shared" si="2"/>
        <v>59517</v>
      </c>
      <c r="BV36" s="147">
        <f t="shared" si="2"/>
        <v>112732</v>
      </c>
      <c r="BW36" s="147">
        <f t="shared" si="2"/>
        <v>98297</v>
      </c>
      <c r="BX36" s="147">
        <f t="shared" si="2"/>
        <v>152691</v>
      </c>
      <c r="BY36" s="147">
        <f t="shared" si="2"/>
        <v>301479</v>
      </c>
      <c r="BZ36" s="147">
        <f t="shared" si="2"/>
        <v>658925</v>
      </c>
      <c r="CA36" s="147">
        <f t="shared" si="2"/>
        <v>23827</v>
      </c>
      <c r="CB36" s="147">
        <f t="shared" si="2"/>
        <v>205724</v>
      </c>
      <c r="CC36" s="147">
        <f t="shared" si="2"/>
        <v>33617</v>
      </c>
      <c r="CD36" s="147">
        <f t="shared" si="2"/>
        <v>514757</v>
      </c>
      <c r="CE36" s="147">
        <f t="shared" si="2"/>
        <v>69590</v>
      </c>
      <c r="CF36" s="147">
        <f t="shared" si="2"/>
        <v>81106</v>
      </c>
      <c r="CG36" s="147">
        <f t="shared" si="2"/>
        <v>272466</v>
      </c>
      <c r="CH36" s="147">
        <f t="shared" si="2"/>
        <v>42287</v>
      </c>
      <c r="CI36" s="147">
        <f t="shared" si="2"/>
        <v>198214</v>
      </c>
      <c r="CJ36" s="147">
        <f t="shared" si="2"/>
        <v>288277</v>
      </c>
      <c r="CK36" s="147">
        <f t="shared" si="2"/>
        <v>0</v>
      </c>
      <c r="CL36" s="147">
        <f t="shared" si="2"/>
        <v>984</v>
      </c>
      <c r="CM36" s="147">
        <f t="shared" si="2"/>
        <v>868</v>
      </c>
      <c r="CN36" s="147">
        <f t="shared" si="2"/>
        <v>0</v>
      </c>
      <c r="CO36" s="147">
        <f t="shared" si="2"/>
        <v>73414</v>
      </c>
      <c r="CP36" s="147">
        <f>SUM(CP4:CP35)</f>
        <v>18104028</v>
      </c>
    </row>
    <row r="37" spans="1:94" ht="13.8" thickBot="1" x14ac:dyDescent="0.3"/>
    <row r="38" spans="1:94" ht="13.8" thickBot="1" x14ac:dyDescent="0.3">
      <c r="B38" s="92"/>
      <c r="C38" s="68" t="s">
        <v>63</v>
      </c>
      <c r="D38" s="68"/>
    </row>
    <row r="40" spans="1:94" x14ac:dyDescent="0.25">
      <c r="B40" s="111" t="s">
        <v>59</v>
      </c>
      <c r="C40" s="192" t="s">
        <v>14</v>
      </c>
    </row>
    <row r="41" spans="1:94" x14ac:dyDescent="0.25">
      <c r="B41" s="111" t="s">
        <v>60</v>
      </c>
      <c r="C41" s="192" t="s">
        <v>12</v>
      </c>
    </row>
    <row r="42" spans="1:94" x14ac:dyDescent="0.25">
      <c r="B42" s="111" t="s">
        <v>61</v>
      </c>
      <c r="C42" s="192" t="s">
        <v>13</v>
      </c>
    </row>
  </sheetData>
  <sheetProtection algorithmName="SHA-512" hashValue="JibWxDBSB++aNv7gIgTUhRhq0aqd0uWyCpbGxRS63Lu8bTNW29X9KNvHmvPH34/Ut6T9wUzORewYq7obBjKykg==" saltValue="HUDk2c5r/9E4ZMF+xBtyyg==" spinCount="100000" sort="0" autoFilter="0"/>
  <autoFilter ref="A3:CO3" xr:uid="{00000000-0009-0000-0000-000004000000}"/>
  <mergeCells count="32">
    <mergeCell ref="E1:Y1"/>
    <mergeCell ref="C2:E2"/>
    <mergeCell ref="F2:H2"/>
    <mergeCell ref="L2:N2"/>
    <mergeCell ref="O2:R2"/>
    <mergeCell ref="S2:U2"/>
    <mergeCell ref="V2:X2"/>
    <mergeCell ref="Y2:AA2"/>
    <mergeCell ref="AW2:AY2"/>
    <mergeCell ref="AZ2:BB2"/>
    <mergeCell ref="BC2:BE2"/>
    <mergeCell ref="AE2:AG2"/>
    <mergeCell ref="AH2:AJ2"/>
    <mergeCell ref="AL2:AN2"/>
    <mergeCell ref="AO2:AQ2"/>
    <mergeCell ref="AR2:AS2"/>
    <mergeCell ref="CP2:CP3"/>
    <mergeCell ref="I2:K2"/>
    <mergeCell ref="CM2:CO2"/>
    <mergeCell ref="BU2:BW2"/>
    <mergeCell ref="BX2:BZ2"/>
    <mergeCell ref="CE2:CG2"/>
    <mergeCell ref="CH2:CJ2"/>
    <mergeCell ref="CK2:CL2"/>
    <mergeCell ref="CA2:CD2"/>
    <mergeCell ref="BF2:BH2"/>
    <mergeCell ref="BI2:BK2"/>
    <mergeCell ref="BL2:BN2"/>
    <mergeCell ref="BO2:BQ2"/>
    <mergeCell ref="BR2:BT2"/>
    <mergeCell ref="AB2:AD2"/>
    <mergeCell ref="AT2:AV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C000"/>
  </sheetPr>
  <dimension ref="A1:I8"/>
  <sheetViews>
    <sheetView topLeftCell="A3" workbookViewId="0">
      <selection activeCell="H35" sqref="H35:H40"/>
    </sheetView>
  </sheetViews>
  <sheetFormatPr baseColWidth="10" defaultColWidth="11.44140625" defaultRowHeight="13.2" x14ac:dyDescent="0.25"/>
  <cols>
    <col min="1" max="1" width="17.109375" style="7" customWidth="1"/>
    <col min="2" max="2" width="18" style="7" customWidth="1"/>
    <col min="3" max="3" width="14.44140625" style="7" bestFit="1" customWidth="1"/>
    <col min="4" max="4" width="13.6640625" style="7" bestFit="1" customWidth="1"/>
    <col min="5" max="5" width="19.5546875" style="7" bestFit="1" customWidth="1"/>
    <col min="6" max="6" width="18.109375" style="7" customWidth="1"/>
    <col min="7" max="7" width="17.88671875" style="7" customWidth="1"/>
    <col min="8" max="8" width="22.6640625" style="7" customWidth="1"/>
    <col min="9" max="9" width="21.5546875" style="7" customWidth="1"/>
    <col min="10" max="16384" width="11.44140625" style="7"/>
  </cols>
  <sheetData>
    <row r="1" spans="1:9" ht="74.25" customHeight="1" thickBot="1" x14ac:dyDescent="0.3"/>
    <row r="2" spans="1:9" ht="40.5" customHeight="1" thickBot="1" x14ac:dyDescent="0.3">
      <c r="A2" s="220" t="s">
        <v>64</v>
      </c>
      <c r="B2" s="221"/>
      <c r="C2" s="221"/>
      <c r="D2" s="221"/>
      <c r="E2" s="221"/>
      <c r="F2" s="221"/>
      <c r="G2" s="221"/>
      <c r="H2" s="221"/>
      <c r="I2" s="222"/>
    </row>
    <row r="3" spans="1:9" ht="39.6" x14ac:dyDescent="0.25">
      <c r="A3" s="153" t="s">
        <v>65</v>
      </c>
      <c r="B3" s="48" t="s">
        <v>66</v>
      </c>
      <c r="C3" s="49" t="s">
        <v>67</v>
      </c>
      <c r="D3" s="49" t="s">
        <v>68</v>
      </c>
      <c r="E3" s="49" t="s">
        <v>69</v>
      </c>
      <c r="F3" s="49" t="s">
        <v>70</v>
      </c>
      <c r="G3" s="49" t="s">
        <v>71</v>
      </c>
      <c r="H3" s="49" t="s">
        <v>72</v>
      </c>
      <c r="I3" s="49" t="s">
        <v>52</v>
      </c>
    </row>
    <row r="4" spans="1:9" x14ac:dyDescent="0.25">
      <c r="A4" s="154" t="s">
        <v>11</v>
      </c>
      <c r="B4" s="8">
        <v>87</v>
      </c>
      <c r="C4" s="8">
        <v>0</v>
      </c>
      <c r="D4" s="8">
        <v>15</v>
      </c>
      <c r="E4" s="8">
        <v>145</v>
      </c>
      <c r="F4" s="8">
        <v>260824</v>
      </c>
      <c r="G4" s="8">
        <v>41730</v>
      </c>
      <c r="H4" s="8">
        <v>3293</v>
      </c>
      <c r="I4" s="8">
        <f>SUM(B4:H4)</f>
        <v>306094</v>
      </c>
    </row>
    <row r="5" spans="1:9" x14ac:dyDescent="0.25">
      <c r="A5" s="154" t="s">
        <v>12</v>
      </c>
      <c r="B5" s="8">
        <v>609533</v>
      </c>
      <c r="C5" s="8">
        <v>352932</v>
      </c>
      <c r="D5" s="8">
        <v>279369</v>
      </c>
      <c r="E5" s="8">
        <v>642186</v>
      </c>
      <c r="F5" s="8">
        <v>614878</v>
      </c>
      <c r="G5" s="8">
        <v>366299</v>
      </c>
      <c r="H5" s="8">
        <v>143673</v>
      </c>
      <c r="I5" s="8">
        <f t="shared" ref="I5:I7" si="0">SUM(B5:H5)</f>
        <v>3008870</v>
      </c>
    </row>
    <row r="6" spans="1:9" x14ac:dyDescent="0.25">
      <c r="A6" s="154" t="s">
        <v>13</v>
      </c>
      <c r="B6" s="8">
        <v>44836</v>
      </c>
      <c r="C6" s="8">
        <v>90978</v>
      </c>
      <c r="D6" s="8">
        <v>322080</v>
      </c>
      <c r="E6" s="8">
        <v>1033857</v>
      </c>
      <c r="F6" s="8">
        <v>159286</v>
      </c>
      <c r="G6" s="8">
        <v>953444</v>
      </c>
      <c r="H6" s="8">
        <v>630706</v>
      </c>
      <c r="I6" s="8">
        <f t="shared" si="0"/>
        <v>3235187</v>
      </c>
    </row>
    <row r="7" spans="1:9" x14ac:dyDescent="0.25">
      <c r="A7" s="154" t="s">
        <v>14</v>
      </c>
      <c r="B7" s="8">
        <v>2178072</v>
      </c>
      <c r="C7" s="8">
        <v>1289063</v>
      </c>
      <c r="D7" s="8">
        <v>998926</v>
      </c>
      <c r="E7" s="8">
        <v>2337952</v>
      </c>
      <c r="F7" s="8">
        <v>2746039</v>
      </c>
      <c r="G7" s="8">
        <v>1501623</v>
      </c>
      <c r="H7" s="8">
        <v>502202</v>
      </c>
      <c r="I7" s="8">
        <f t="shared" si="0"/>
        <v>11553877</v>
      </c>
    </row>
    <row r="8" spans="1:9" x14ac:dyDescent="0.25">
      <c r="A8" s="155" t="s">
        <v>52</v>
      </c>
      <c r="B8" s="155">
        <f>SUM(B4:B7)</f>
        <v>2832528</v>
      </c>
      <c r="C8" s="155">
        <f t="shared" ref="C8:I8" si="1">SUM(C4:C7)</f>
        <v>1732973</v>
      </c>
      <c r="D8" s="155">
        <f t="shared" si="1"/>
        <v>1600390</v>
      </c>
      <c r="E8" s="155">
        <f t="shared" si="1"/>
        <v>4014140</v>
      </c>
      <c r="F8" s="155">
        <f t="shared" si="1"/>
        <v>3781027</v>
      </c>
      <c r="G8" s="155">
        <f t="shared" si="1"/>
        <v>2863096</v>
      </c>
      <c r="H8" s="155">
        <f t="shared" si="1"/>
        <v>1279874</v>
      </c>
      <c r="I8" s="155">
        <f t="shared" si="1"/>
        <v>18104028</v>
      </c>
    </row>
  </sheetData>
  <sheetProtection algorithmName="SHA-512" hashValue="hN6Y0ohfa9a0ZP0LI0HhPCSdVXKj+djxWmD8fAQf9DvTOdE/RdV0RzOR2NtZ+/lv0uSTzPDFL6lPFK6+bVM4qA==" saltValue="x0M8dArNYa1cQRL+N60MPw==" spinCount="100000" sort="0" autoFilter="0"/>
  <autoFilter ref="A3:I3" xr:uid="{00000000-0009-0000-0000-000005000000}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7030A0"/>
  </sheetPr>
  <dimension ref="A1:U3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34" sqref="S34"/>
    </sheetView>
  </sheetViews>
  <sheetFormatPr baseColWidth="10" defaultColWidth="11.44140625" defaultRowHeight="13.2" x14ac:dyDescent="0.25"/>
  <cols>
    <col min="1" max="1" width="24.5546875" style="7" customWidth="1"/>
    <col min="2" max="2" width="11" style="76" bestFit="1" customWidth="1"/>
    <col min="3" max="3" width="16" style="76" bestFit="1" customWidth="1"/>
    <col min="4" max="4" width="12.5546875" style="76" bestFit="1" customWidth="1"/>
    <col min="5" max="5" width="11.6640625" style="76" bestFit="1" customWidth="1"/>
    <col min="6" max="6" width="17.5546875" style="7" customWidth="1"/>
    <col min="7" max="7" width="11" style="7" bestFit="1" customWidth="1"/>
    <col min="8" max="8" width="16" style="7" bestFit="1" customWidth="1"/>
    <col min="9" max="9" width="12.5546875" style="7" bestFit="1" customWidth="1"/>
    <col min="10" max="10" width="11.6640625" style="7" bestFit="1" customWidth="1"/>
    <col min="11" max="11" width="10.33203125" style="7" bestFit="1" customWidth="1"/>
    <col min="12" max="12" width="11" style="7" bestFit="1" customWidth="1"/>
    <col min="13" max="13" width="16" style="7" bestFit="1" customWidth="1"/>
    <col min="14" max="14" width="12.5546875" style="7" bestFit="1" customWidth="1"/>
    <col min="15" max="15" width="11.6640625" style="7" bestFit="1" customWidth="1"/>
    <col min="16" max="16" width="15.33203125" style="7" customWidth="1"/>
    <col min="17" max="17" width="11" style="7" bestFit="1" customWidth="1"/>
    <col min="18" max="18" width="16" style="7" bestFit="1" customWidth="1"/>
    <col min="19" max="19" width="12.5546875" style="7" bestFit="1" customWidth="1"/>
    <col min="20" max="20" width="20.33203125" style="7" customWidth="1"/>
    <col min="21" max="16384" width="11.44140625" style="7"/>
  </cols>
  <sheetData>
    <row r="1" spans="1:21" ht="65.25" customHeight="1" thickBot="1" x14ac:dyDescent="0.3">
      <c r="D1" s="223" t="s">
        <v>73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1" ht="13.8" thickBot="1" x14ac:dyDescent="0.3">
      <c r="A2" s="9"/>
      <c r="B2" s="201" t="s">
        <v>6</v>
      </c>
      <c r="C2" s="202"/>
      <c r="D2" s="202"/>
      <c r="E2" s="202"/>
      <c r="F2" s="203"/>
      <c r="G2" s="204" t="s">
        <v>74</v>
      </c>
      <c r="H2" s="205"/>
      <c r="I2" s="205"/>
      <c r="J2" s="205"/>
      <c r="K2" s="206"/>
      <c r="L2" s="224" t="s">
        <v>8</v>
      </c>
      <c r="M2" s="207"/>
      <c r="N2" s="207"/>
      <c r="O2" s="207"/>
      <c r="P2" s="225"/>
      <c r="Q2" s="208" t="s">
        <v>9</v>
      </c>
      <c r="R2" s="209"/>
      <c r="S2" s="209"/>
      <c r="T2" s="210"/>
    </row>
    <row r="3" spans="1:21" s="47" customFormat="1" ht="13.8" thickBot="1" x14ac:dyDescent="0.3">
      <c r="A3" s="137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55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65" t="s">
        <v>12</v>
      </c>
      <c r="M3" s="21" t="s">
        <v>13</v>
      </c>
      <c r="N3" s="22" t="s">
        <v>14</v>
      </c>
      <c r="O3" s="23" t="s">
        <v>15</v>
      </c>
      <c r="P3" s="66" t="s">
        <v>18</v>
      </c>
      <c r="Q3" s="25" t="s">
        <v>12</v>
      </c>
      <c r="R3" s="26" t="s">
        <v>13</v>
      </c>
      <c r="S3" s="27" t="s">
        <v>14</v>
      </c>
      <c r="T3" s="28" t="s">
        <v>19</v>
      </c>
    </row>
    <row r="4" spans="1:21" ht="13.8" thickBot="1" x14ac:dyDescent="0.3">
      <c r="A4" s="138" t="s">
        <v>20</v>
      </c>
      <c r="B4" s="30">
        <v>0</v>
      </c>
      <c r="C4" s="31">
        <v>0</v>
      </c>
      <c r="D4" s="31">
        <v>0</v>
      </c>
      <c r="E4" s="13">
        <f t="shared" ref="E4:E12" si="0">SUM(B4:D4)</f>
        <v>0</v>
      </c>
      <c r="F4" s="36">
        <f>E4/$E$36</f>
        <v>0</v>
      </c>
      <c r="G4" s="30">
        <v>0</v>
      </c>
      <c r="H4" s="31">
        <v>0</v>
      </c>
      <c r="I4" s="31">
        <v>0</v>
      </c>
      <c r="J4" s="18">
        <f>SUM(G4:I4)</f>
        <v>0</v>
      </c>
      <c r="K4" s="77">
        <v>0</v>
      </c>
      <c r="L4" s="30">
        <v>0</v>
      </c>
      <c r="M4" s="31">
        <v>0</v>
      </c>
      <c r="N4" s="31">
        <v>0</v>
      </c>
      <c r="O4" s="74">
        <f>SUM(L4:N4)</f>
        <v>0</v>
      </c>
      <c r="P4" s="94">
        <v>0</v>
      </c>
      <c r="Q4" s="30">
        <v>0</v>
      </c>
      <c r="R4" s="31">
        <v>0</v>
      </c>
      <c r="S4" s="31">
        <v>0</v>
      </c>
      <c r="T4" s="75">
        <f>SUM(Q4:S4)</f>
        <v>0</v>
      </c>
      <c r="U4" s="120"/>
    </row>
    <row r="5" spans="1:21" ht="13.8" thickBot="1" x14ac:dyDescent="0.3">
      <c r="A5" s="138" t="s">
        <v>21</v>
      </c>
      <c r="B5" s="37">
        <v>7324</v>
      </c>
      <c r="C5" s="8">
        <v>9845</v>
      </c>
      <c r="D5" s="8">
        <v>31173</v>
      </c>
      <c r="E5" s="13">
        <f t="shared" si="0"/>
        <v>48342</v>
      </c>
      <c r="F5" s="36">
        <f t="shared" ref="F5:F35" si="1">E5/$E$36</f>
        <v>0.14355030288632853</v>
      </c>
      <c r="G5" s="37">
        <v>5005</v>
      </c>
      <c r="H5" s="8">
        <v>3351</v>
      </c>
      <c r="I5" s="8">
        <v>19548</v>
      </c>
      <c r="J5" s="18">
        <f t="shared" ref="J5:J35" si="2">SUM(G5:I5)</f>
        <v>27904</v>
      </c>
      <c r="K5" s="77">
        <f t="shared" ref="K5:K35" si="3">J5/E5</f>
        <v>0.577220636299698</v>
      </c>
      <c r="L5" s="37">
        <v>2319</v>
      </c>
      <c r="M5" s="8">
        <v>6494</v>
      </c>
      <c r="N5" s="8">
        <v>11625</v>
      </c>
      <c r="O5" s="74">
        <f t="shared" ref="O5:O35" si="4">SUM(L5:N5)</f>
        <v>20438</v>
      </c>
      <c r="P5" s="94">
        <f t="shared" ref="P5:P35" si="5">O5/E5</f>
        <v>0.422779363700302</v>
      </c>
      <c r="Q5" s="37">
        <v>1248</v>
      </c>
      <c r="R5" s="8">
        <v>1743</v>
      </c>
      <c r="S5" s="8">
        <v>15424</v>
      </c>
      <c r="T5" s="75">
        <f t="shared" ref="T5:T35" si="6">SUM(Q5:S5)</f>
        <v>18415</v>
      </c>
      <c r="U5" s="120"/>
    </row>
    <row r="6" spans="1:21" ht="13.8" thickBot="1" x14ac:dyDescent="0.3">
      <c r="A6" s="138" t="s">
        <v>22</v>
      </c>
      <c r="B6" s="37">
        <v>935</v>
      </c>
      <c r="C6" s="8">
        <v>1187</v>
      </c>
      <c r="D6" s="8">
        <v>5697</v>
      </c>
      <c r="E6" s="13">
        <f t="shared" si="0"/>
        <v>7819</v>
      </c>
      <c r="F6" s="36">
        <f t="shared" si="1"/>
        <v>2.3218315714455397E-2</v>
      </c>
      <c r="G6" s="37">
        <v>935</v>
      </c>
      <c r="H6" s="8">
        <v>130</v>
      </c>
      <c r="I6" s="8">
        <v>5583</v>
      </c>
      <c r="J6" s="18">
        <f t="shared" si="2"/>
        <v>6648</v>
      </c>
      <c r="K6" s="77">
        <f t="shared" si="3"/>
        <v>0.85023660314618232</v>
      </c>
      <c r="L6" s="34">
        <v>0</v>
      </c>
      <c r="M6" s="35">
        <v>1057</v>
      </c>
      <c r="N6" s="35">
        <v>114</v>
      </c>
      <c r="O6" s="74">
        <f t="shared" si="4"/>
        <v>1171</v>
      </c>
      <c r="P6" s="94">
        <f t="shared" si="5"/>
        <v>0.14976339685381762</v>
      </c>
      <c r="Q6" s="37">
        <v>307</v>
      </c>
      <c r="R6" s="8">
        <v>0</v>
      </c>
      <c r="S6" s="8">
        <v>277</v>
      </c>
      <c r="T6" s="75">
        <f t="shared" si="6"/>
        <v>584</v>
      </c>
      <c r="U6" s="120"/>
    </row>
    <row r="7" spans="1:21" ht="13.8" thickBot="1" x14ac:dyDescent="0.3">
      <c r="A7" s="138" t="s">
        <v>23</v>
      </c>
      <c r="B7" s="37">
        <v>157</v>
      </c>
      <c r="C7" s="8">
        <v>337</v>
      </c>
      <c r="D7" s="8">
        <v>3354</v>
      </c>
      <c r="E7" s="13">
        <f t="shared" si="0"/>
        <v>3848</v>
      </c>
      <c r="F7" s="36">
        <f t="shared" si="1"/>
        <v>1.1426535217959378E-2</v>
      </c>
      <c r="G7" s="37">
        <v>71</v>
      </c>
      <c r="H7" s="8">
        <v>310</v>
      </c>
      <c r="I7" s="8">
        <v>602</v>
      </c>
      <c r="J7" s="18">
        <f t="shared" si="2"/>
        <v>983</v>
      </c>
      <c r="K7" s="77">
        <f t="shared" si="3"/>
        <v>0.25545738045738048</v>
      </c>
      <c r="L7" s="34">
        <v>86</v>
      </c>
      <c r="M7" s="35">
        <v>27</v>
      </c>
      <c r="N7" s="35">
        <v>2752</v>
      </c>
      <c r="O7" s="74">
        <f t="shared" si="4"/>
        <v>2865</v>
      </c>
      <c r="P7" s="94">
        <f>O7/E7</f>
        <v>0.74454261954261958</v>
      </c>
      <c r="Q7" s="37">
        <v>2</v>
      </c>
      <c r="R7" s="8">
        <v>9263</v>
      </c>
      <c r="S7" s="8">
        <v>3061</v>
      </c>
      <c r="T7" s="75">
        <f t="shared" si="6"/>
        <v>12326</v>
      </c>
      <c r="U7" s="120"/>
    </row>
    <row r="8" spans="1:21" ht="13.8" thickBot="1" x14ac:dyDescent="0.3">
      <c r="A8" s="138" t="s">
        <v>24</v>
      </c>
      <c r="B8" s="37">
        <v>0</v>
      </c>
      <c r="C8" s="8">
        <v>0</v>
      </c>
      <c r="D8" s="8">
        <v>100</v>
      </c>
      <c r="E8" s="13">
        <f t="shared" si="0"/>
        <v>100</v>
      </c>
      <c r="F8" s="36">
        <f t="shared" si="1"/>
        <v>2.9694738092410025E-4</v>
      </c>
      <c r="G8" s="37">
        <v>0</v>
      </c>
      <c r="H8" s="8">
        <v>0</v>
      </c>
      <c r="I8" s="8">
        <v>0</v>
      </c>
      <c r="J8" s="18">
        <f t="shared" si="2"/>
        <v>0</v>
      </c>
      <c r="K8" s="77">
        <v>0</v>
      </c>
      <c r="L8" s="34">
        <v>0</v>
      </c>
      <c r="M8" s="35">
        <v>0</v>
      </c>
      <c r="N8" s="35">
        <v>100</v>
      </c>
      <c r="O8" s="74">
        <f t="shared" si="4"/>
        <v>100</v>
      </c>
      <c r="P8" s="94">
        <v>0</v>
      </c>
      <c r="Q8" s="37">
        <v>36</v>
      </c>
      <c r="R8" s="8">
        <v>3923</v>
      </c>
      <c r="S8" s="8">
        <v>2</v>
      </c>
      <c r="T8" s="75">
        <f t="shared" si="6"/>
        <v>3961</v>
      </c>
      <c r="U8" s="120"/>
    </row>
    <row r="9" spans="1:21" ht="13.8" thickBot="1" x14ac:dyDescent="0.3">
      <c r="A9" s="138" t="s">
        <v>25</v>
      </c>
      <c r="B9" s="37">
        <v>1635</v>
      </c>
      <c r="C9" s="8">
        <v>3164</v>
      </c>
      <c r="D9" s="8">
        <v>20607</v>
      </c>
      <c r="E9" s="13">
        <f t="shared" si="0"/>
        <v>25406</v>
      </c>
      <c r="F9" s="36">
        <f t="shared" si="1"/>
        <v>7.5442451597576912E-2</v>
      </c>
      <c r="G9" s="8">
        <v>487</v>
      </c>
      <c r="H9" s="8">
        <v>400</v>
      </c>
      <c r="I9" s="8">
        <v>12308</v>
      </c>
      <c r="J9" s="18">
        <f t="shared" si="2"/>
        <v>13195</v>
      </c>
      <c r="K9" s="77">
        <f t="shared" si="3"/>
        <v>0.51936550421160355</v>
      </c>
      <c r="L9" s="34">
        <v>1148</v>
      </c>
      <c r="M9" s="35">
        <v>2764</v>
      </c>
      <c r="N9" s="35">
        <v>8299</v>
      </c>
      <c r="O9" s="74">
        <f t="shared" si="4"/>
        <v>12211</v>
      </c>
      <c r="P9" s="94">
        <f t="shared" si="5"/>
        <v>0.48063449578839645</v>
      </c>
      <c r="Q9" s="37">
        <v>182</v>
      </c>
      <c r="R9" s="8">
        <v>625</v>
      </c>
      <c r="S9" s="8">
        <v>11657</v>
      </c>
      <c r="T9" s="75">
        <f t="shared" si="6"/>
        <v>12464</v>
      </c>
      <c r="U9" s="120"/>
    </row>
    <row r="10" spans="1:21" ht="13.8" thickBot="1" x14ac:dyDescent="0.3">
      <c r="A10" s="138" t="s">
        <v>26</v>
      </c>
      <c r="B10" s="37">
        <v>229</v>
      </c>
      <c r="C10" s="8">
        <v>1332</v>
      </c>
      <c r="D10" s="8">
        <v>2541</v>
      </c>
      <c r="E10" s="13">
        <f t="shared" si="0"/>
        <v>4102</v>
      </c>
      <c r="F10" s="36">
        <f t="shared" si="1"/>
        <v>1.2180781565506593E-2</v>
      </c>
      <c r="G10" s="37">
        <v>178</v>
      </c>
      <c r="H10" s="8">
        <v>45</v>
      </c>
      <c r="I10" s="8">
        <v>1637</v>
      </c>
      <c r="J10" s="18">
        <f t="shared" si="2"/>
        <v>1860</v>
      </c>
      <c r="K10" s="77">
        <f t="shared" si="3"/>
        <v>0.45343734763529986</v>
      </c>
      <c r="L10" s="34">
        <v>51</v>
      </c>
      <c r="M10" s="35">
        <v>1287</v>
      </c>
      <c r="N10" s="35">
        <v>904</v>
      </c>
      <c r="O10" s="74">
        <f t="shared" si="4"/>
        <v>2242</v>
      </c>
      <c r="P10" s="94">
        <f t="shared" si="5"/>
        <v>0.54656265236470014</v>
      </c>
      <c r="Q10" s="37">
        <v>139</v>
      </c>
      <c r="R10" s="8">
        <v>27</v>
      </c>
      <c r="S10" s="8">
        <v>1749</v>
      </c>
      <c r="T10" s="75">
        <f t="shared" si="6"/>
        <v>1915</v>
      </c>
      <c r="U10" s="120"/>
    </row>
    <row r="11" spans="1:21" ht="13.8" thickBot="1" x14ac:dyDescent="0.3">
      <c r="A11" s="138" t="s">
        <v>27</v>
      </c>
      <c r="B11" s="37">
        <v>265</v>
      </c>
      <c r="C11" s="8">
        <v>663</v>
      </c>
      <c r="D11" s="8">
        <v>1854</v>
      </c>
      <c r="E11" s="13">
        <f t="shared" si="0"/>
        <v>2782</v>
      </c>
      <c r="F11" s="36">
        <f t="shared" si="1"/>
        <v>8.2610761373084693E-3</v>
      </c>
      <c r="G11" s="37">
        <v>69</v>
      </c>
      <c r="H11" s="8">
        <v>547</v>
      </c>
      <c r="I11" s="8">
        <v>849</v>
      </c>
      <c r="J11" s="18">
        <f t="shared" si="2"/>
        <v>1465</v>
      </c>
      <c r="K11" s="77">
        <f t="shared" si="3"/>
        <v>0.52659956865564339</v>
      </c>
      <c r="L11" s="37">
        <v>196</v>
      </c>
      <c r="M11" s="8">
        <v>116</v>
      </c>
      <c r="N11" s="8">
        <v>1005</v>
      </c>
      <c r="O11" s="74">
        <f t="shared" si="4"/>
        <v>1317</v>
      </c>
      <c r="P11" s="94">
        <f t="shared" si="5"/>
        <v>0.47340043134435655</v>
      </c>
      <c r="Q11" s="37">
        <v>63</v>
      </c>
      <c r="R11" s="8">
        <v>3300</v>
      </c>
      <c r="S11" s="8">
        <v>1680</v>
      </c>
      <c r="T11" s="75">
        <f t="shared" si="6"/>
        <v>5043</v>
      </c>
      <c r="U11" s="120"/>
    </row>
    <row r="12" spans="1:21" ht="13.8" thickBot="1" x14ac:dyDescent="0.3">
      <c r="A12" s="138" t="s">
        <v>28</v>
      </c>
      <c r="B12" s="37">
        <v>832</v>
      </c>
      <c r="C12" s="8">
        <v>2427</v>
      </c>
      <c r="D12" s="8">
        <v>9908</v>
      </c>
      <c r="E12" s="13">
        <f t="shared" si="0"/>
        <v>13167</v>
      </c>
      <c r="F12" s="36">
        <f t="shared" si="1"/>
        <v>3.909906164627628E-2</v>
      </c>
      <c r="G12" s="37">
        <v>755</v>
      </c>
      <c r="H12" s="37">
        <v>366</v>
      </c>
      <c r="I12" s="37">
        <v>8881</v>
      </c>
      <c r="J12" s="18">
        <f t="shared" si="2"/>
        <v>10002</v>
      </c>
      <c r="K12" s="77">
        <f t="shared" si="3"/>
        <v>0.75962633857370698</v>
      </c>
      <c r="L12" s="37">
        <v>77</v>
      </c>
      <c r="M12" s="37">
        <v>2061</v>
      </c>
      <c r="N12" s="37">
        <v>1027</v>
      </c>
      <c r="O12" s="74">
        <f t="shared" si="4"/>
        <v>3165</v>
      </c>
      <c r="P12" s="94">
        <f t="shared" si="5"/>
        <v>0.24037366142629302</v>
      </c>
      <c r="Q12" s="37">
        <v>141</v>
      </c>
      <c r="R12" s="8">
        <v>0</v>
      </c>
      <c r="S12" s="8">
        <v>1452</v>
      </c>
      <c r="T12" s="75">
        <f t="shared" si="6"/>
        <v>1593</v>
      </c>
      <c r="U12" s="120"/>
    </row>
    <row r="13" spans="1:21" ht="13.8" thickBot="1" x14ac:dyDescent="0.3">
      <c r="A13" s="138" t="s">
        <v>29</v>
      </c>
      <c r="B13" s="37">
        <v>297</v>
      </c>
      <c r="C13" s="8">
        <v>678</v>
      </c>
      <c r="D13" s="8">
        <v>3963</v>
      </c>
      <c r="E13" s="13">
        <f>SUM(B13:D13)</f>
        <v>4938</v>
      </c>
      <c r="F13" s="36">
        <f t="shared" si="1"/>
        <v>1.466326167003207E-2</v>
      </c>
      <c r="G13" s="37">
        <v>211</v>
      </c>
      <c r="H13" s="8">
        <v>95</v>
      </c>
      <c r="I13" s="8">
        <v>2272</v>
      </c>
      <c r="J13" s="18">
        <f t="shared" si="2"/>
        <v>2578</v>
      </c>
      <c r="K13" s="77">
        <f t="shared" si="3"/>
        <v>0.52207371405427294</v>
      </c>
      <c r="L13" s="34">
        <v>86</v>
      </c>
      <c r="M13" s="35">
        <v>583</v>
      </c>
      <c r="N13" s="35">
        <v>1691</v>
      </c>
      <c r="O13" s="74">
        <f t="shared" si="4"/>
        <v>2360</v>
      </c>
      <c r="P13" s="94">
        <f t="shared" si="5"/>
        <v>0.477926285945727</v>
      </c>
      <c r="Q13" s="37">
        <v>0</v>
      </c>
      <c r="R13" s="8">
        <v>0</v>
      </c>
      <c r="S13" s="8">
        <v>1418</v>
      </c>
      <c r="T13" s="75">
        <f t="shared" si="6"/>
        <v>1418</v>
      </c>
      <c r="U13" s="120"/>
    </row>
    <row r="14" spans="1:21" ht="13.8" thickBot="1" x14ac:dyDescent="0.3">
      <c r="A14" s="138" t="s">
        <v>30</v>
      </c>
      <c r="B14" s="37">
        <v>4</v>
      </c>
      <c r="C14" s="8">
        <v>53</v>
      </c>
      <c r="D14" s="8">
        <v>61</v>
      </c>
      <c r="E14" s="13">
        <f t="shared" ref="E14:E36" si="7">SUM(B14:D14)</f>
        <v>118</v>
      </c>
      <c r="F14" s="36">
        <f t="shared" si="1"/>
        <v>3.5039790949043827E-4</v>
      </c>
      <c r="G14" s="37">
        <v>2</v>
      </c>
      <c r="H14" s="37">
        <v>29</v>
      </c>
      <c r="I14" s="37">
        <v>12</v>
      </c>
      <c r="J14" s="18">
        <f t="shared" si="2"/>
        <v>43</v>
      </c>
      <c r="K14" s="77">
        <f t="shared" si="3"/>
        <v>0.36440677966101692</v>
      </c>
      <c r="L14" s="34">
        <v>2</v>
      </c>
      <c r="M14" s="34">
        <v>24</v>
      </c>
      <c r="N14" s="34">
        <v>49</v>
      </c>
      <c r="O14" s="74">
        <f t="shared" si="4"/>
        <v>75</v>
      </c>
      <c r="P14" s="94">
        <f t="shared" si="5"/>
        <v>0.63559322033898302</v>
      </c>
      <c r="Q14" s="37">
        <v>15</v>
      </c>
      <c r="R14" s="8">
        <v>15</v>
      </c>
      <c r="S14" s="8">
        <v>115</v>
      </c>
      <c r="T14" s="75">
        <f t="shared" si="6"/>
        <v>145</v>
      </c>
      <c r="U14" s="120"/>
    </row>
    <row r="15" spans="1:21" ht="13.8" thickBot="1" x14ac:dyDescent="0.3">
      <c r="A15" s="138" t="s">
        <v>31</v>
      </c>
      <c r="B15" s="37">
        <v>352</v>
      </c>
      <c r="C15" s="8">
        <v>2783</v>
      </c>
      <c r="D15" s="8">
        <v>10030</v>
      </c>
      <c r="E15" s="13">
        <f t="shared" si="7"/>
        <v>13165</v>
      </c>
      <c r="F15" s="36">
        <f t="shared" si="1"/>
        <v>3.9093122698657799E-2</v>
      </c>
      <c r="G15" s="37">
        <v>269</v>
      </c>
      <c r="H15" s="8">
        <v>261</v>
      </c>
      <c r="I15" s="8">
        <v>4950</v>
      </c>
      <c r="J15" s="18">
        <f t="shared" si="2"/>
        <v>5480</v>
      </c>
      <c r="K15" s="77">
        <f t="shared" si="3"/>
        <v>0.41625522218002281</v>
      </c>
      <c r="L15" s="34">
        <v>83</v>
      </c>
      <c r="M15" s="35">
        <v>2522</v>
      </c>
      <c r="N15" s="35">
        <v>5080</v>
      </c>
      <c r="O15" s="74">
        <f t="shared" si="4"/>
        <v>7685</v>
      </c>
      <c r="P15" s="94">
        <f t="shared" si="5"/>
        <v>0.58374477781997725</v>
      </c>
      <c r="Q15" s="37">
        <v>159</v>
      </c>
      <c r="R15" s="8">
        <v>335</v>
      </c>
      <c r="S15" s="8">
        <v>3540</v>
      </c>
      <c r="T15" s="75">
        <f t="shared" si="6"/>
        <v>4034</v>
      </c>
      <c r="U15" s="120"/>
    </row>
    <row r="16" spans="1:21" ht="13.8" thickBot="1" x14ac:dyDescent="0.3">
      <c r="A16" s="138" t="s">
        <v>32</v>
      </c>
      <c r="B16" s="37">
        <v>210</v>
      </c>
      <c r="C16" s="8">
        <v>0</v>
      </c>
      <c r="D16" s="8">
        <v>1627</v>
      </c>
      <c r="E16" s="13">
        <f t="shared" si="7"/>
        <v>1837</v>
      </c>
      <c r="F16" s="36">
        <f t="shared" si="1"/>
        <v>5.4549233875757219E-3</v>
      </c>
      <c r="G16" s="37">
        <v>0</v>
      </c>
      <c r="H16" s="8">
        <v>0</v>
      </c>
      <c r="I16" s="8">
        <v>106</v>
      </c>
      <c r="J16" s="18">
        <f t="shared" si="2"/>
        <v>106</v>
      </c>
      <c r="K16" s="77">
        <f t="shared" si="3"/>
        <v>5.770277626565052E-2</v>
      </c>
      <c r="L16" s="34">
        <v>210</v>
      </c>
      <c r="M16" s="35">
        <v>0</v>
      </c>
      <c r="N16" s="35">
        <v>1521</v>
      </c>
      <c r="O16" s="74">
        <f t="shared" si="4"/>
        <v>1731</v>
      </c>
      <c r="P16" s="94">
        <f t="shared" si="5"/>
        <v>0.94229722373434943</v>
      </c>
      <c r="Q16" s="37">
        <v>0</v>
      </c>
      <c r="R16" s="8">
        <v>0</v>
      </c>
      <c r="S16" s="8">
        <v>1489</v>
      </c>
      <c r="T16" s="75">
        <f t="shared" si="6"/>
        <v>1489</v>
      </c>
      <c r="U16" s="120"/>
    </row>
    <row r="17" spans="1:21" ht="13.8" thickBot="1" x14ac:dyDescent="0.3">
      <c r="A17" s="138" t="s">
        <v>33</v>
      </c>
      <c r="B17" s="37">
        <v>7687</v>
      </c>
      <c r="C17" s="8">
        <v>13047</v>
      </c>
      <c r="D17" s="8">
        <v>57721</v>
      </c>
      <c r="E17" s="13">
        <f t="shared" si="7"/>
        <v>78455</v>
      </c>
      <c r="F17" s="36">
        <f t="shared" si="1"/>
        <v>0.23297006770400286</v>
      </c>
      <c r="G17" s="37">
        <v>6391</v>
      </c>
      <c r="H17" s="8">
        <v>8127</v>
      </c>
      <c r="I17" s="8">
        <v>36552</v>
      </c>
      <c r="J17" s="18">
        <f t="shared" si="2"/>
        <v>51070</v>
      </c>
      <c r="K17" s="77">
        <f t="shared" si="3"/>
        <v>0.6509464023962781</v>
      </c>
      <c r="L17" s="34">
        <v>1296</v>
      </c>
      <c r="M17" s="35">
        <v>4920</v>
      </c>
      <c r="N17" s="35">
        <v>21169</v>
      </c>
      <c r="O17" s="74">
        <f t="shared" si="4"/>
        <v>27385</v>
      </c>
      <c r="P17" s="94">
        <f t="shared" si="5"/>
        <v>0.3490535976037219</v>
      </c>
      <c r="Q17" s="37">
        <v>2480</v>
      </c>
      <c r="R17" s="8">
        <v>3840</v>
      </c>
      <c r="S17" s="8">
        <v>14132</v>
      </c>
      <c r="T17" s="75">
        <f t="shared" si="6"/>
        <v>20452</v>
      </c>
      <c r="U17" s="120"/>
    </row>
    <row r="18" spans="1:21" ht="13.8" thickBot="1" x14ac:dyDescent="0.3">
      <c r="A18" s="138" t="s">
        <v>34</v>
      </c>
      <c r="B18" s="37">
        <v>829</v>
      </c>
      <c r="C18" s="8">
        <v>728</v>
      </c>
      <c r="D18" s="8">
        <v>3601</v>
      </c>
      <c r="E18" s="13">
        <f t="shared" si="7"/>
        <v>5158</v>
      </c>
      <c r="F18" s="36">
        <f t="shared" si="1"/>
        <v>1.5316545908065091E-2</v>
      </c>
      <c r="G18" s="37">
        <v>481</v>
      </c>
      <c r="H18" s="8">
        <v>140</v>
      </c>
      <c r="I18" s="8">
        <v>1500</v>
      </c>
      <c r="J18" s="18">
        <f t="shared" si="2"/>
        <v>2121</v>
      </c>
      <c r="K18" s="77">
        <f t="shared" si="3"/>
        <v>0.41120589375727024</v>
      </c>
      <c r="L18" s="34">
        <v>348</v>
      </c>
      <c r="M18" s="35">
        <v>588</v>
      </c>
      <c r="N18" s="35">
        <v>2101</v>
      </c>
      <c r="O18" s="74">
        <f t="shared" si="4"/>
        <v>3037</v>
      </c>
      <c r="P18" s="94">
        <f t="shared" si="5"/>
        <v>0.58879410624272976</v>
      </c>
      <c r="Q18" s="37">
        <v>312</v>
      </c>
      <c r="R18" s="8">
        <v>378</v>
      </c>
      <c r="S18" s="8">
        <v>1594</v>
      </c>
      <c r="T18" s="75">
        <f t="shared" si="6"/>
        <v>2284</v>
      </c>
      <c r="U18" s="120"/>
    </row>
    <row r="19" spans="1:21" ht="13.8" thickBot="1" x14ac:dyDescent="0.3">
      <c r="A19" s="138" t="s">
        <v>35</v>
      </c>
      <c r="B19" s="37">
        <v>0</v>
      </c>
      <c r="C19" s="8">
        <v>0</v>
      </c>
      <c r="D19" s="8">
        <v>0</v>
      </c>
      <c r="E19" s="13">
        <f t="shared" si="7"/>
        <v>0</v>
      </c>
      <c r="F19" s="36">
        <f t="shared" si="1"/>
        <v>0</v>
      </c>
      <c r="G19" s="37">
        <v>0</v>
      </c>
      <c r="H19" s="8">
        <v>0</v>
      </c>
      <c r="I19" s="8">
        <v>0</v>
      </c>
      <c r="J19" s="18">
        <f t="shared" si="2"/>
        <v>0</v>
      </c>
      <c r="K19" s="77">
        <v>0</v>
      </c>
      <c r="L19" s="34">
        <v>0</v>
      </c>
      <c r="M19" s="35">
        <v>0</v>
      </c>
      <c r="N19" s="35">
        <v>0</v>
      </c>
      <c r="O19" s="74">
        <f t="shared" si="4"/>
        <v>0</v>
      </c>
      <c r="P19" s="94">
        <v>0</v>
      </c>
      <c r="Q19" s="37">
        <v>0</v>
      </c>
      <c r="R19" s="8">
        <v>0</v>
      </c>
      <c r="S19" s="8">
        <v>0</v>
      </c>
      <c r="T19" s="75">
        <f t="shared" si="6"/>
        <v>0</v>
      </c>
      <c r="U19" s="120"/>
    </row>
    <row r="20" spans="1:21" ht="13.8" thickBot="1" x14ac:dyDescent="0.3">
      <c r="A20" s="138" t="s">
        <v>36</v>
      </c>
      <c r="B20" s="37">
        <v>6</v>
      </c>
      <c r="C20" s="8">
        <v>94</v>
      </c>
      <c r="D20" s="8">
        <v>354</v>
      </c>
      <c r="E20" s="13">
        <f t="shared" si="7"/>
        <v>454</v>
      </c>
      <c r="F20" s="36">
        <f t="shared" si="1"/>
        <v>1.3481411093954152E-3</v>
      </c>
      <c r="G20" s="37">
        <v>0</v>
      </c>
      <c r="H20" s="8">
        <v>24</v>
      </c>
      <c r="I20" s="8">
        <v>123</v>
      </c>
      <c r="J20" s="18">
        <f t="shared" si="2"/>
        <v>147</v>
      </c>
      <c r="K20" s="77">
        <f t="shared" si="3"/>
        <v>0.32378854625550663</v>
      </c>
      <c r="L20" s="34">
        <v>6</v>
      </c>
      <c r="M20" s="35">
        <v>70</v>
      </c>
      <c r="N20" s="35">
        <v>231</v>
      </c>
      <c r="O20" s="74">
        <f t="shared" si="4"/>
        <v>307</v>
      </c>
      <c r="P20" s="94">
        <f t="shared" si="5"/>
        <v>0.67621145374449343</v>
      </c>
      <c r="Q20" s="37">
        <v>0</v>
      </c>
      <c r="R20" s="8">
        <v>0</v>
      </c>
      <c r="S20" s="8">
        <v>134</v>
      </c>
      <c r="T20" s="75">
        <f t="shared" si="6"/>
        <v>134</v>
      </c>
      <c r="U20" s="120"/>
    </row>
    <row r="21" spans="1:21" ht="13.8" thickBot="1" x14ac:dyDescent="0.3">
      <c r="A21" s="138" t="s">
        <v>37</v>
      </c>
      <c r="B21" s="37">
        <v>3</v>
      </c>
      <c r="C21" s="8">
        <v>300</v>
      </c>
      <c r="D21" s="8">
        <v>302</v>
      </c>
      <c r="E21" s="13">
        <f t="shared" si="7"/>
        <v>605</v>
      </c>
      <c r="F21" s="36">
        <f t="shared" si="1"/>
        <v>1.7965316545908066E-3</v>
      </c>
      <c r="G21" s="37">
        <v>2</v>
      </c>
      <c r="H21" s="8">
        <v>275</v>
      </c>
      <c r="I21" s="8">
        <v>140</v>
      </c>
      <c r="J21" s="18">
        <f t="shared" si="2"/>
        <v>417</v>
      </c>
      <c r="K21" s="77">
        <f t="shared" si="3"/>
        <v>0.68925619834710738</v>
      </c>
      <c r="L21" s="34">
        <v>1</v>
      </c>
      <c r="M21" s="35">
        <v>25</v>
      </c>
      <c r="N21" s="35">
        <v>162</v>
      </c>
      <c r="O21" s="74">
        <f t="shared" si="4"/>
        <v>188</v>
      </c>
      <c r="P21" s="94">
        <f t="shared" si="5"/>
        <v>0.31074380165289256</v>
      </c>
      <c r="Q21" s="37">
        <v>60</v>
      </c>
      <c r="R21" s="8">
        <v>1056</v>
      </c>
      <c r="S21" s="8">
        <v>295</v>
      </c>
      <c r="T21" s="75">
        <f t="shared" si="6"/>
        <v>1411</v>
      </c>
      <c r="U21" s="120"/>
    </row>
    <row r="22" spans="1:21" ht="13.8" thickBot="1" x14ac:dyDescent="0.3">
      <c r="A22" s="138" t="s">
        <v>38</v>
      </c>
      <c r="B22" s="37">
        <v>0</v>
      </c>
      <c r="C22" s="8">
        <v>78</v>
      </c>
      <c r="D22" s="8">
        <v>270</v>
      </c>
      <c r="E22" s="13">
        <f t="shared" si="7"/>
        <v>348</v>
      </c>
      <c r="F22" s="36">
        <f t="shared" si="1"/>
        <v>1.033376885615869E-3</v>
      </c>
      <c r="G22" s="37">
        <v>0</v>
      </c>
      <c r="H22" s="8">
        <v>48</v>
      </c>
      <c r="I22" s="8">
        <v>191</v>
      </c>
      <c r="J22" s="18">
        <f t="shared" si="2"/>
        <v>239</v>
      </c>
      <c r="K22" s="77">
        <f t="shared" si="3"/>
        <v>0.68678160919540232</v>
      </c>
      <c r="L22" s="34">
        <v>0</v>
      </c>
      <c r="M22" s="35">
        <v>30</v>
      </c>
      <c r="N22" s="35">
        <v>79</v>
      </c>
      <c r="O22" s="74">
        <f t="shared" si="4"/>
        <v>109</v>
      </c>
      <c r="P22" s="94">
        <f t="shared" si="5"/>
        <v>0.31321839080459768</v>
      </c>
      <c r="Q22" s="37">
        <v>0</v>
      </c>
      <c r="R22" s="8">
        <v>129</v>
      </c>
      <c r="S22" s="8">
        <v>219</v>
      </c>
      <c r="T22" s="75">
        <f t="shared" si="6"/>
        <v>348</v>
      </c>
      <c r="U22" s="120"/>
    </row>
    <row r="23" spans="1:21" ht="13.8" thickBot="1" x14ac:dyDescent="0.3">
      <c r="A23" s="138" t="s">
        <v>39</v>
      </c>
      <c r="B23" s="37">
        <v>368</v>
      </c>
      <c r="C23" s="8">
        <v>3868</v>
      </c>
      <c r="D23" s="8">
        <v>29324</v>
      </c>
      <c r="E23" s="13">
        <f t="shared" si="7"/>
        <v>33560</v>
      </c>
      <c r="F23" s="36">
        <f t="shared" si="1"/>
        <v>9.9655541038128043E-2</v>
      </c>
      <c r="G23" s="37">
        <v>268</v>
      </c>
      <c r="H23" s="8">
        <v>656</v>
      </c>
      <c r="I23" s="8">
        <v>16985</v>
      </c>
      <c r="J23" s="18">
        <f t="shared" si="2"/>
        <v>17909</v>
      </c>
      <c r="K23" s="77">
        <f t="shared" si="3"/>
        <v>0.5336412395709178</v>
      </c>
      <c r="L23" s="34">
        <v>100</v>
      </c>
      <c r="M23" s="35">
        <v>3212</v>
      </c>
      <c r="N23" s="35">
        <v>12339</v>
      </c>
      <c r="O23" s="74">
        <f t="shared" si="4"/>
        <v>15651</v>
      </c>
      <c r="P23" s="94">
        <f t="shared" si="5"/>
        <v>0.46635876042908225</v>
      </c>
      <c r="Q23" s="37">
        <v>88</v>
      </c>
      <c r="R23" s="8">
        <v>185</v>
      </c>
      <c r="S23" s="8">
        <v>8058</v>
      </c>
      <c r="T23" s="75">
        <f t="shared" si="6"/>
        <v>8331</v>
      </c>
      <c r="U23" s="120"/>
    </row>
    <row r="24" spans="1:21" ht="13.8" thickBot="1" x14ac:dyDescent="0.3">
      <c r="A24" s="138" t="s">
        <v>40</v>
      </c>
      <c r="B24" s="37">
        <v>604</v>
      </c>
      <c r="C24" s="8">
        <v>1825</v>
      </c>
      <c r="D24" s="8">
        <v>5240</v>
      </c>
      <c r="E24" s="13">
        <f t="shared" si="7"/>
        <v>7669</v>
      </c>
      <c r="F24" s="36">
        <f t="shared" si="1"/>
        <v>2.2772894643069249E-2</v>
      </c>
      <c r="G24" s="37">
        <v>325</v>
      </c>
      <c r="H24" s="8">
        <v>1007</v>
      </c>
      <c r="I24" s="8">
        <v>4091</v>
      </c>
      <c r="J24" s="18">
        <f t="shared" si="2"/>
        <v>5423</v>
      </c>
      <c r="K24" s="77">
        <f t="shared" si="3"/>
        <v>0.70713261181379583</v>
      </c>
      <c r="L24" s="34">
        <v>279</v>
      </c>
      <c r="M24" s="35">
        <v>818</v>
      </c>
      <c r="N24" s="35">
        <v>1149</v>
      </c>
      <c r="O24" s="74">
        <f t="shared" si="4"/>
        <v>2246</v>
      </c>
      <c r="P24" s="94">
        <f t="shared" si="5"/>
        <v>0.29286738818620422</v>
      </c>
      <c r="Q24" s="37">
        <v>92</v>
      </c>
      <c r="R24" s="8">
        <v>173</v>
      </c>
      <c r="S24" s="8">
        <v>2578</v>
      </c>
      <c r="T24" s="75">
        <f t="shared" si="6"/>
        <v>2843</v>
      </c>
      <c r="U24" s="120"/>
    </row>
    <row r="25" spans="1:21" ht="13.8" thickBot="1" x14ac:dyDescent="0.3">
      <c r="A25" s="138" t="s">
        <v>41</v>
      </c>
      <c r="B25" s="37">
        <v>24</v>
      </c>
      <c r="C25" s="8">
        <v>9</v>
      </c>
      <c r="D25" s="8">
        <v>58</v>
      </c>
      <c r="E25" s="13">
        <f t="shared" si="7"/>
        <v>91</v>
      </c>
      <c r="F25" s="36">
        <f t="shared" si="1"/>
        <v>2.7022211664093121E-4</v>
      </c>
      <c r="G25" s="37">
        <v>24</v>
      </c>
      <c r="H25" s="8">
        <v>9</v>
      </c>
      <c r="I25" s="8">
        <v>42</v>
      </c>
      <c r="J25" s="18">
        <f t="shared" si="2"/>
        <v>75</v>
      </c>
      <c r="K25" s="77">
        <f t="shared" si="3"/>
        <v>0.82417582417582413</v>
      </c>
      <c r="L25" s="34">
        <v>0</v>
      </c>
      <c r="M25" s="35">
        <v>0</v>
      </c>
      <c r="N25" s="35">
        <v>16</v>
      </c>
      <c r="O25" s="74">
        <f t="shared" si="4"/>
        <v>16</v>
      </c>
      <c r="P25" s="94">
        <f t="shared" si="5"/>
        <v>0.17582417582417584</v>
      </c>
      <c r="Q25" s="37">
        <v>13</v>
      </c>
      <c r="R25" s="8">
        <v>0</v>
      </c>
      <c r="S25" s="8">
        <v>214</v>
      </c>
      <c r="T25" s="75">
        <f t="shared" si="6"/>
        <v>227</v>
      </c>
      <c r="U25" s="120"/>
    </row>
    <row r="26" spans="1:21" ht="13.8" thickBot="1" x14ac:dyDescent="0.3">
      <c r="A26" s="138" t="s">
        <v>42</v>
      </c>
      <c r="B26" s="37">
        <v>0</v>
      </c>
      <c r="C26" s="8">
        <v>52</v>
      </c>
      <c r="D26" s="8">
        <v>165</v>
      </c>
      <c r="E26" s="13">
        <f t="shared" si="7"/>
        <v>217</v>
      </c>
      <c r="F26" s="36">
        <f t="shared" si="1"/>
        <v>6.4437581660529758E-4</v>
      </c>
      <c r="G26" s="37">
        <v>0</v>
      </c>
      <c r="H26" s="8">
        <v>19</v>
      </c>
      <c r="I26" s="8">
        <v>65</v>
      </c>
      <c r="J26" s="18">
        <f t="shared" si="2"/>
        <v>84</v>
      </c>
      <c r="K26" s="77">
        <f t="shared" si="3"/>
        <v>0.38709677419354838</v>
      </c>
      <c r="L26" s="34">
        <v>0</v>
      </c>
      <c r="M26" s="35">
        <v>33</v>
      </c>
      <c r="N26" s="35">
        <v>100</v>
      </c>
      <c r="O26" s="74">
        <f t="shared" si="4"/>
        <v>133</v>
      </c>
      <c r="P26" s="94">
        <f t="shared" si="5"/>
        <v>0.61290322580645162</v>
      </c>
      <c r="Q26" s="37">
        <v>0</v>
      </c>
      <c r="R26" s="8">
        <v>223</v>
      </c>
      <c r="S26" s="8">
        <v>168</v>
      </c>
      <c r="T26" s="75">
        <f t="shared" si="6"/>
        <v>391</v>
      </c>
      <c r="U26" s="120"/>
    </row>
    <row r="27" spans="1:21" ht="13.8" thickBot="1" x14ac:dyDescent="0.3">
      <c r="A27" s="138" t="s">
        <v>43</v>
      </c>
      <c r="B27" s="37">
        <v>42</v>
      </c>
      <c r="C27" s="8">
        <v>42</v>
      </c>
      <c r="D27" s="8">
        <v>140</v>
      </c>
      <c r="E27" s="13">
        <f t="shared" si="7"/>
        <v>224</v>
      </c>
      <c r="F27" s="36">
        <f t="shared" si="1"/>
        <v>6.6516213326998452E-4</v>
      </c>
      <c r="G27" s="37">
        <v>14</v>
      </c>
      <c r="H27" s="8">
        <v>20</v>
      </c>
      <c r="I27" s="8">
        <v>92</v>
      </c>
      <c r="J27" s="18">
        <f t="shared" si="2"/>
        <v>126</v>
      </c>
      <c r="K27" s="77">
        <f t="shared" si="3"/>
        <v>0.5625</v>
      </c>
      <c r="L27" s="34">
        <v>28</v>
      </c>
      <c r="M27" s="35">
        <v>22</v>
      </c>
      <c r="N27" s="35">
        <v>48</v>
      </c>
      <c r="O27" s="74">
        <f t="shared" si="4"/>
        <v>98</v>
      </c>
      <c r="P27" s="94">
        <f t="shared" si="5"/>
        <v>0.4375</v>
      </c>
      <c r="Q27" s="37">
        <v>1</v>
      </c>
      <c r="R27" s="8">
        <v>2</v>
      </c>
      <c r="S27" s="8">
        <v>151</v>
      </c>
      <c r="T27" s="75">
        <f t="shared" si="6"/>
        <v>154</v>
      </c>
      <c r="U27" s="120"/>
    </row>
    <row r="28" spans="1:21" ht="13.8" thickBot="1" x14ac:dyDescent="0.3">
      <c r="A28" s="138" t="s">
        <v>44</v>
      </c>
      <c r="B28" s="37">
        <v>38</v>
      </c>
      <c r="C28" s="8">
        <v>39</v>
      </c>
      <c r="D28" s="8">
        <v>201</v>
      </c>
      <c r="E28" s="13">
        <f t="shared" si="7"/>
        <v>278</v>
      </c>
      <c r="F28" s="36">
        <f t="shared" si="1"/>
        <v>8.2551371896899864E-4</v>
      </c>
      <c r="G28" s="37">
        <v>0</v>
      </c>
      <c r="H28" s="8">
        <v>19</v>
      </c>
      <c r="I28" s="8">
        <v>14</v>
      </c>
      <c r="J28" s="18">
        <f t="shared" si="2"/>
        <v>33</v>
      </c>
      <c r="K28" s="77">
        <f t="shared" si="3"/>
        <v>0.11870503597122302</v>
      </c>
      <c r="L28" s="34">
        <v>38</v>
      </c>
      <c r="M28" s="35">
        <v>20</v>
      </c>
      <c r="N28" s="35">
        <v>187</v>
      </c>
      <c r="O28" s="74">
        <f t="shared" si="4"/>
        <v>245</v>
      </c>
      <c r="P28" s="94">
        <f t="shared" si="5"/>
        <v>0.88129496402877694</v>
      </c>
      <c r="Q28" s="37">
        <v>0</v>
      </c>
      <c r="R28" s="8">
        <v>113</v>
      </c>
      <c r="S28" s="8">
        <v>130</v>
      </c>
      <c r="T28" s="75">
        <f t="shared" si="6"/>
        <v>243</v>
      </c>
      <c r="U28" s="120"/>
    </row>
    <row r="29" spans="1:21" ht="13.8" thickBot="1" x14ac:dyDescent="0.3">
      <c r="A29" s="138" t="s">
        <v>45</v>
      </c>
      <c r="B29" s="37">
        <v>251</v>
      </c>
      <c r="C29" s="8">
        <v>221</v>
      </c>
      <c r="D29" s="8">
        <v>623</v>
      </c>
      <c r="E29" s="13">
        <f t="shared" si="7"/>
        <v>1095</v>
      </c>
      <c r="F29" s="36">
        <f t="shared" si="1"/>
        <v>3.2515738211188979E-3</v>
      </c>
      <c r="G29" s="37">
        <v>225</v>
      </c>
      <c r="H29" s="8">
        <v>183</v>
      </c>
      <c r="I29" s="8">
        <v>338</v>
      </c>
      <c r="J29" s="18">
        <f t="shared" si="2"/>
        <v>746</v>
      </c>
      <c r="K29" s="77">
        <f t="shared" si="3"/>
        <v>0.68127853881278544</v>
      </c>
      <c r="L29" s="34">
        <v>26</v>
      </c>
      <c r="M29" s="35">
        <v>38</v>
      </c>
      <c r="N29" s="35">
        <v>285</v>
      </c>
      <c r="O29" s="74">
        <f t="shared" si="4"/>
        <v>349</v>
      </c>
      <c r="P29" s="94">
        <f t="shared" si="5"/>
        <v>0.31872146118721462</v>
      </c>
      <c r="Q29" s="37">
        <v>133</v>
      </c>
      <c r="R29" s="8">
        <v>389</v>
      </c>
      <c r="S29" s="8">
        <v>229</v>
      </c>
      <c r="T29" s="75">
        <f t="shared" si="6"/>
        <v>751</v>
      </c>
      <c r="U29" s="120"/>
    </row>
    <row r="30" spans="1:21" ht="13.8" thickBot="1" x14ac:dyDescent="0.3">
      <c r="A30" s="138" t="s">
        <v>46</v>
      </c>
      <c r="B30" s="37">
        <v>4401</v>
      </c>
      <c r="C30" s="8">
        <v>6537</v>
      </c>
      <c r="D30" s="8">
        <v>34575</v>
      </c>
      <c r="E30" s="13">
        <f t="shared" si="7"/>
        <v>45513</v>
      </c>
      <c r="F30" s="36">
        <f t="shared" si="1"/>
        <v>0.13514966147998575</v>
      </c>
      <c r="G30" s="37">
        <v>4200</v>
      </c>
      <c r="H30" s="8">
        <v>3538</v>
      </c>
      <c r="I30" s="8">
        <v>26246</v>
      </c>
      <c r="J30" s="18">
        <f t="shared" si="2"/>
        <v>33984</v>
      </c>
      <c r="K30" s="77">
        <f t="shared" si="3"/>
        <v>0.74668775954123001</v>
      </c>
      <c r="L30" s="34">
        <v>201</v>
      </c>
      <c r="M30" s="35">
        <v>2999</v>
      </c>
      <c r="N30" s="35">
        <v>8329</v>
      </c>
      <c r="O30" s="74">
        <f t="shared" si="4"/>
        <v>11529</v>
      </c>
      <c r="P30" s="94">
        <f t="shared" si="5"/>
        <v>0.25331224045877004</v>
      </c>
      <c r="Q30" s="37">
        <v>1260</v>
      </c>
      <c r="R30" s="8">
        <v>3430</v>
      </c>
      <c r="S30" s="8">
        <v>8757</v>
      </c>
      <c r="T30" s="75">
        <f t="shared" si="6"/>
        <v>13447</v>
      </c>
      <c r="U30" s="120"/>
    </row>
    <row r="31" spans="1:21" ht="13.8" thickBot="1" x14ac:dyDescent="0.3">
      <c r="A31" s="138" t="s">
        <v>47</v>
      </c>
      <c r="B31" s="37">
        <v>3094</v>
      </c>
      <c r="C31" s="8">
        <v>3110</v>
      </c>
      <c r="D31" s="8">
        <v>25286</v>
      </c>
      <c r="E31" s="13">
        <f t="shared" si="7"/>
        <v>31490</v>
      </c>
      <c r="F31" s="36">
        <f t="shared" si="1"/>
        <v>9.3508730252999175E-2</v>
      </c>
      <c r="G31" s="37">
        <v>2438</v>
      </c>
      <c r="H31" s="8">
        <v>48</v>
      </c>
      <c r="I31" s="8">
        <v>17300</v>
      </c>
      <c r="J31" s="18">
        <f t="shared" si="2"/>
        <v>19786</v>
      </c>
      <c r="K31" s="77">
        <f t="shared" si="3"/>
        <v>0.62832645284217215</v>
      </c>
      <c r="L31" s="34">
        <v>656</v>
      </c>
      <c r="M31" s="35">
        <v>3062</v>
      </c>
      <c r="N31" s="35">
        <v>7986</v>
      </c>
      <c r="O31" s="74">
        <f t="shared" si="4"/>
        <v>11704</v>
      </c>
      <c r="P31" s="94">
        <f t="shared" si="5"/>
        <v>0.37167354715782785</v>
      </c>
      <c r="Q31" s="37">
        <v>701</v>
      </c>
      <c r="R31" s="8">
        <v>2208</v>
      </c>
      <c r="S31" s="8">
        <v>10034</v>
      </c>
      <c r="T31" s="75">
        <f t="shared" si="6"/>
        <v>12943</v>
      </c>
      <c r="U31" s="120"/>
    </row>
    <row r="32" spans="1:21" ht="13.8" thickBot="1" x14ac:dyDescent="0.3">
      <c r="A32" s="138" t="s">
        <v>48</v>
      </c>
      <c r="B32" s="37">
        <v>207</v>
      </c>
      <c r="C32" s="8">
        <v>250</v>
      </c>
      <c r="D32" s="8">
        <v>1599</v>
      </c>
      <c r="E32" s="13">
        <f t="shared" si="7"/>
        <v>2056</v>
      </c>
      <c r="F32" s="36">
        <f t="shared" si="1"/>
        <v>6.1052381517995007E-3</v>
      </c>
      <c r="G32" s="37">
        <v>53</v>
      </c>
      <c r="H32" s="8">
        <v>162</v>
      </c>
      <c r="I32" s="8">
        <v>682</v>
      </c>
      <c r="J32" s="18">
        <f t="shared" si="2"/>
        <v>897</v>
      </c>
      <c r="K32" s="77">
        <f t="shared" si="3"/>
        <v>0.43628404669260701</v>
      </c>
      <c r="L32" s="34">
        <v>154</v>
      </c>
      <c r="M32" s="35">
        <v>88</v>
      </c>
      <c r="N32" s="35">
        <v>917</v>
      </c>
      <c r="O32" s="74">
        <f t="shared" si="4"/>
        <v>1159</v>
      </c>
      <c r="P32" s="94">
        <f t="shared" si="5"/>
        <v>0.56371595330739299</v>
      </c>
      <c r="Q32" s="37">
        <v>0</v>
      </c>
      <c r="R32" s="8">
        <v>110</v>
      </c>
      <c r="S32" s="8">
        <v>1019</v>
      </c>
      <c r="T32" s="75">
        <f t="shared" si="6"/>
        <v>1129</v>
      </c>
      <c r="U32" s="120"/>
    </row>
    <row r="33" spans="1:21" ht="13.8" thickBot="1" x14ac:dyDescent="0.3">
      <c r="A33" s="138" t="s">
        <v>49</v>
      </c>
      <c r="B33" s="37">
        <v>339</v>
      </c>
      <c r="C33" s="8">
        <v>677</v>
      </c>
      <c r="D33" s="8">
        <v>1668</v>
      </c>
      <c r="E33" s="13">
        <f t="shared" si="7"/>
        <v>2684</v>
      </c>
      <c r="F33" s="36">
        <f t="shared" si="1"/>
        <v>7.9700677040028499E-3</v>
      </c>
      <c r="G33" s="37">
        <v>256</v>
      </c>
      <c r="H33" s="8">
        <v>552</v>
      </c>
      <c r="I33" s="8">
        <v>978</v>
      </c>
      <c r="J33" s="18">
        <f t="shared" si="2"/>
        <v>1786</v>
      </c>
      <c r="K33" s="77">
        <f t="shared" si="3"/>
        <v>0.66542473919523104</v>
      </c>
      <c r="L33" s="34">
        <v>83</v>
      </c>
      <c r="M33" s="35">
        <v>125</v>
      </c>
      <c r="N33" s="35">
        <v>690</v>
      </c>
      <c r="O33" s="74">
        <f t="shared" si="4"/>
        <v>898</v>
      </c>
      <c r="P33" s="94">
        <f t="shared" si="5"/>
        <v>0.33457526080476901</v>
      </c>
      <c r="Q33" s="37">
        <v>42</v>
      </c>
      <c r="R33" s="8">
        <v>1557</v>
      </c>
      <c r="S33" s="8">
        <v>768</v>
      </c>
      <c r="T33" s="75">
        <f t="shared" si="6"/>
        <v>2367</v>
      </c>
      <c r="U33" s="120"/>
    </row>
    <row r="34" spans="1:21" ht="13.8" thickBot="1" x14ac:dyDescent="0.3">
      <c r="A34" s="138" t="s">
        <v>50</v>
      </c>
      <c r="B34" s="37">
        <v>0</v>
      </c>
      <c r="C34" s="8">
        <v>0</v>
      </c>
      <c r="D34" s="8">
        <v>0</v>
      </c>
      <c r="E34" s="13">
        <f t="shared" si="7"/>
        <v>0</v>
      </c>
      <c r="F34" s="36">
        <f t="shared" si="1"/>
        <v>0</v>
      </c>
      <c r="G34" s="37">
        <v>0</v>
      </c>
      <c r="H34" s="8">
        <v>0</v>
      </c>
      <c r="I34" s="8">
        <v>0</v>
      </c>
      <c r="J34" s="18">
        <f t="shared" si="2"/>
        <v>0</v>
      </c>
      <c r="K34" s="77">
        <v>0</v>
      </c>
      <c r="L34" s="37">
        <v>0</v>
      </c>
      <c r="M34" s="8">
        <v>0</v>
      </c>
      <c r="N34" s="8">
        <v>0</v>
      </c>
      <c r="O34" s="74">
        <f t="shared" si="4"/>
        <v>0</v>
      </c>
      <c r="P34" s="94">
        <v>0</v>
      </c>
      <c r="Q34" s="37">
        <v>0</v>
      </c>
      <c r="R34" s="8">
        <v>0</v>
      </c>
      <c r="S34" s="8">
        <v>0</v>
      </c>
      <c r="T34" s="75">
        <f t="shared" si="6"/>
        <v>0</v>
      </c>
      <c r="U34" s="120"/>
    </row>
    <row r="35" spans="1:21" ht="13.8" thickBot="1" x14ac:dyDescent="0.3">
      <c r="A35" s="138" t="s">
        <v>51</v>
      </c>
      <c r="B35" s="43">
        <v>0</v>
      </c>
      <c r="C35" s="44">
        <v>39</v>
      </c>
      <c r="D35" s="44">
        <v>1200</v>
      </c>
      <c r="E35" s="13">
        <f t="shared" si="7"/>
        <v>1239</v>
      </c>
      <c r="F35" s="36">
        <f t="shared" si="1"/>
        <v>3.6791780496496021E-3</v>
      </c>
      <c r="G35" s="43">
        <v>0</v>
      </c>
      <c r="H35" s="44">
        <v>0</v>
      </c>
      <c r="I35" s="44">
        <v>763</v>
      </c>
      <c r="J35" s="18">
        <f t="shared" si="2"/>
        <v>763</v>
      </c>
      <c r="K35" s="77">
        <f t="shared" si="3"/>
        <v>0.61581920903954801</v>
      </c>
      <c r="L35" s="39">
        <v>0</v>
      </c>
      <c r="M35" s="40">
        <v>39</v>
      </c>
      <c r="N35" s="40">
        <v>437</v>
      </c>
      <c r="O35" s="74">
        <f t="shared" si="4"/>
        <v>476</v>
      </c>
      <c r="P35" s="94">
        <f t="shared" si="5"/>
        <v>0.38418079096045199</v>
      </c>
      <c r="Q35" s="43">
        <v>0</v>
      </c>
      <c r="R35" s="44">
        <v>0</v>
      </c>
      <c r="S35" s="44">
        <v>48</v>
      </c>
      <c r="T35" s="75">
        <f t="shared" si="6"/>
        <v>48</v>
      </c>
      <c r="U35" s="120"/>
    </row>
    <row r="36" spans="1:21" ht="13.8" thickBot="1" x14ac:dyDescent="0.3">
      <c r="A36" s="141" t="s">
        <v>75</v>
      </c>
      <c r="B36" s="141">
        <f>SUM(B4:B35)</f>
        <v>30133</v>
      </c>
      <c r="C36" s="141">
        <f>SUM(C4:C35)</f>
        <v>53385</v>
      </c>
      <c r="D36" s="141">
        <f>SUM(D4:D35)</f>
        <v>253242</v>
      </c>
      <c r="E36" s="141">
        <f t="shared" si="7"/>
        <v>336760</v>
      </c>
      <c r="F36" s="158">
        <f>E36/$E$36</f>
        <v>1</v>
      </c>
      <c r="G36" s="141">
        <f>SUM(G4:G35)</f>
        <v>22659</v>
      </c>
      <c r="H36" s="141">
        <f>SUM(H4:H35)</f>
        <v>20361</v>
      </c>
      <c r="I36" s="141">
        <f>SUM(I4:I35)</f>
        <v>162850</v>
      </c>
      <c r="J36" s="141">
        <f>SUM(J4:J35)</f>
        <v>205870</v>
      </c>
      <c r="K36" s="156"/>
      <c r="L36" s="141">
        <f>SUM(L4:L35)</f>
        <v>7474</v>
      </c>
      <c r="M36" s="141">
        <f>SUM(M4:M35)</f>
        <v>33024</v>
      </c>
      <c r="N36" s="141">
        <f>SUM(N4:N35)</f>
        <v>90392</v>
      </c>
      <c r="O36" s="141">
        <f>SUM(O4:O35)</f>
        <v>130890</v>
      </c>
      <c r="P36" s="156"/>
      <c r="Q36" s="141">
        <f>SUM(Q4:Q35)</f>
        <v>7474</v>
      </c>
      <c r="R36" s="141">
        <f>SUM(R4:R35)</f>
        <v>33024</v>
      </c>
      <c r="S36" s="141">
        <f>SUM(S4:S35)</f>
        <v>90392</v>
      </c>
      <c r="T36" s="157">
        <f>SUM(T4:T35)</f>
        <v>130890</v>
      </c>
      <c r="U36" s="120"/>
    </row>
    <row r="38" spans="1:21" x14ac:dyDescent="0.25">
      <c r="L38" s="87"/>
    </row>
  </sheetData>
  <sheetProtection algorithmName="SHA-512" hashValue="scr4+k0/5sZbDduiLqpB7nQ55z8WVTSsVa/4DGf4jNILIwznQ2SNGHKzrtw827qjStDtNUvsrbhCoavgdbTbIA==" saltValue="gumb2CffFM0ek+YksJhuwA==" spinCount="100000" sort="0" autoFilter="0"/>
  <autoFilter ref="A3:T3" xr:uid="{00000000-0009-0000-0000-000006000000}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paperSize="9" orientation="portrait" horizontalDpi="200" verticalDpi="200" r:id="rId1"/>
  <ignoredErrors>
    <ignoredError sqref="F3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7030A0"/>
  </sheetPr>
  <dimension ref="A1:CN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CM35"/>
    </sheetView>
  </sheetViews>
  <sheetFormatPr baseColWidth="10" defaultColWidth="11.44140625" defaultRowHeight="13.2" x14ac:dyDescent="0.25"/>
  <cols>
    <col min="1" max="1" width="26.5546875" style="47" customWidth="1"/>
    <col min="2" max="16384" width="11.44140625" style="47"/>
  </cols>
  <sheetData>
    <row r="1" spans="1:92" ht="59.25" customHeight="1" thickBot="1" x14ac:dyDescent="0.3">
      <c r="E1" s="226" t="s">
        <v>76</v>
      </c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92" x14ac:dyDescent="0.25">
      <c r="A2" s="150" t="s">
        <v>54</v>
      </c>
      <c r="B2" s="151" t="s">
        <v>20</v>
      </c>
      <c r="C2" s="218" t="s">
        <v>21</v>
      </c>
      <c r="D2" s="213"/>
      <c r="E2" s="214"/>
      <c r="F2" s="218" t="s">
        <v>22</v>
      </c>
      <c r="G2" s="213"/>
      <c r="H2" s="214"/>
      <c r="I2" s="218" t="s">
        <v>23</v>
      </c>
      <c r="J2" s="213"/>
      <c r="K2" s="214"/>
      <c r="L2" s="218" t="s">
        <v>55</v>
      </c>
      <c r="M2" s="213"/>
      <c r="N2" s="214"/>
      <c r="O2" s="218" t="s">
        <v>25</v>
      </c>
      <c r="P2" s="213"/>
      <c r="Q2" s="214"/>
      <c r="R2" s="218" t="s">
        <v>26</v>
      </c>
      <c r="S2" s="213"/>
      <c r="T2" s="214"/>
      <c r="U2" s="218" t="s">
        <v>27</v>
      </c>
      <c r="V2" s="213"/>
      <c r="W2" s="214"/>
      <c r="X2" s="218" t="s">
        <v>28</v>
      </c>
      <c r="Y2" s="213"/>
      <c r="Z2" s="214"/>
      <c r="AA2" s="218" t="s">
        <v>29</v>
      </c>
      <c r="AB2" s="213"/>
      <c r="AC2" s="214"/>
      <c r="AD2" s="218" t="s">
        <v>30</v>
      </c>
      <c r="AE2" s="213"/>
      <c r="AF2" s="214"/>
      <c r="AG2" s="218" t="s">
        <v>31</v>
      </c>
      <c r="AH2" s="213"/>
      <c r="AI2" s="214"/>
      <c r="AJ2" s="152" t="s">
        <v>32</v>
      </c>
      <c r="AK2" s="218" t="s">
        <v>33</v>
      </c>
      <c r="AL2" s="213"/>
      <c r="AM2" s="214"/>
      <c r="AN2" s="218" t="s">
        <v>34</v>
      </c>
      <c r="AO2" s="213"/>
      <c r="AP2" s="214"/>
      <c r="AQ2" s="218" t="s">
        <v>35</v>
      </c>
      <c r="AR2" s="214"/>
      <c r="AS2" s="218" t="s">
        <v>36</v>
      </c>
      <c r="AT2" s="213"/>
      <c r="AU2" s="214"/>
      <c r="AV2" s="218" t="s">
        <v>37</v>
      </c>
      <c r="AW2" s="213"/>
      <c r="AX2" s="214"/>
      <c r="AY2" s="218" t="s">
        <v>38</v>
      </c>
      <c r="AZ2" s="213"/>
      <c r="BA2" s="214"/>
      <c r="BB2" s="218" t="s">
        <v>39</v>
      </c>
      <c r="BC2" s="213"/>
      <c r="BD2" s="214"/>
      <c r="BE2" s="218" t="s">
        <v>40</v>
      </c>
      <c r="BF2" s="213"/>
      <c r="BG2" s="214"/>
      <c r="BH2" s="218" t="s">
        <v>41</v>
      </c>
      <c r="BI2" s="213"/>
      <c r="BJ2" s="214"/>
      <c r="BK2" s="218" t="s">
        <v>42</v>
      </c>
      <c r="BL2" s="213"/>
      <c r="BM2" s="214"/>
      <c r="BN2" s="218" t="s">
        <v>43</v>
      </c>
      <c r="BO2" s="213"/>
      <c r="BP2" s="214"/>
      <c r="BQ2" s="218" t="s">
        <v>44</v>
      </c>
      <c r="BR2" s="213"/>
      <c r="BS2" s="214"/>
      <c r="BT2" s="218" t="s">
        <v>45</v>
      </c>
      <c r="BU2" s="213"/>
      <c r="BV2" s="214"/>
      <c r="BW2" s="218" t="s">
        <v>46</v>
      </c>
      <c r="BX2" s="213"/>
      <c r="BY2" s="214"/>
      <c r="BZ2" s="218" t="s">
        <v>47</v>
      </c>
      <c r="CA2" s="213"/>
      <c r="CB2" s="214"/>
      <c r="CC2" s="218" t="s">
        <v>48</v>
      </c>
      <c r="CD2" s="213"/>
      <c r="CE2" s="214"/>
      <c r="CF2" s="218" t="s">
        <v>49</v>
      </c>
      <c r="CG2" s="213"/>
      <c r="CH2" s="214"/>
      <c r="CI2" s="218" t="s">
        <v>50</v>
      </c>
      <c r="CJ2" s="214"/>
      <c r="CK2" s="218" t="s">
        <v>51</v>
      </c>
      <c r="CL2" s="213"/>
      <c r="CM2" s="213"/>
      <c r="CN2" s="211" t="s">
        <v>57</v>
      </c>
    </row>
    <row r="3" spans="1:92" ht="13.8" thickBot="1" x14ac:dyDescent="0.3">
      <c r="A3" s="143" t="s">
        <v>58</v>
      </c>
      <c r="B3" s="100" t="s">
        <v>59</v>
      </c>
      <c r="C3" s="101" t="s">
        <v>60</v>
      </c>
      <c r="D3" s="101" t="s">
        <v>61</v>
      </c>
      <c r="E3" s="101" t="s">
        <v>59</v>
      </c>
      <c r="F3" s="101" t="s">
        <v>60</v>
      </c>
      <c r="G3" s="101" t="s">
        <v>61</v>
      </c>
      <c r="H3" s="101" t="s">
        <v>59</v>
      </c>
      <c r="I3" s="101" t="s">
        <v>60</v>
      </c>
      <c r="J3" s="101" t="s">
        <v>61</v>
      </c>
      <c r="K3" s="101" t="s">
        <v>59</v>
      </c>
      <c r="L3" s="101" t="s">
        <v>60</v>
      </c>
      <c r="M3" s="101" t="s">
        <v>61</v>
      </c>
      <c r="N3" s="101" t="s">
        <v>59</v>
      </c>
      <c r="O3" s="101" t="s">
        <v>60</v>
      </c>
      <c r="P3" s="101" t="s">
        <v>61</v>
      </c>
      <c r="Q3" s="101" t="s">
        <v>59</v>
      </c>
      <c r="R3" s="101" t="s">
        <v>60</v>
      </c>
      <c r="S3" s="101" t="s">
        <v>61</v>
      </c>
      <c r="T3" s="101" t="s">
        <v>59</v>
      </c>
      <c r="U3" s="101" t="s">
        <v>60</v>
      </c>
      <c r="V3" s="101" t="s">
        <v>61</v>
      </c>
      <c r="W3" s="101" t="s">
        <v>59</v>
      </c>
      <c r="X3" s="101" t="s">
        <v>60</v>
      </c>
      <c r="Y3" s="101" t="s">
        <v>61</v>
      </c>
      <c r="Z3" s="101" t="s">
        <v>59</v>
      </c>
      <c r="AA3" s="101" t="s">
        <v>60</v>
      </c>
      <c r="AB3" s="101" t="s">
        <v>61</v>
      </c>
      <c r="AC3" s="101" t="s">
        <v>59</v>
      </c>
      <c r="AD3" s="101" t="s">
        <v>60</v>
      </c>
      <c r="AE3" s="101" t="s">
        <v>61</v>
      </c>
      <c r="AF3" s="101" t="s">
        <v>59</v>
      </c>
      <c r="AG3" s="101" t="s">
        <v>60</v>
      </c>
      <c r="AH3" s="101" t="s">
        <v>61</v>
      </c>
      <c r="AI3" s="101" t="s">
        <v>59</v>
      </c>
      <c r="AJ3" s="101" t="s">
        <v>59</v>
      </c>
      <c r="AK3" s="101" t="s">
        <v>60</v>
      </c>
      <c r="AL3" s="101" t="s">
        <v>61</v>
      </c>
      <c r="AM3" s="101" t="s">
        <v>59</v>
      </c>
      <c r="AN3" s="101" t="s">
        <v>60</v>
      </c>
      <c r="AO3" s="101" t="s">
        <v>61</v>
      </c>
      <c r="AP3" s="101" t="s">
        <v>59</v>
      </c>
      <c r="AQ3" s="101" t="s">
        <v>61</v>
      </c>
      <c r="AR3" s="101" t="s">
        <v>59</v>
      </c>
      <c r="AS3" s="101" t="s">
        <v>60</v>
      </c>
      <c r="AT3" s="101" t="s">
        <v>61</v>
      </c>
      <c r="AU3" s="101" t="s">
        <v>59</v>
      </c>
      <c r="AV3" s="101" t="s">
        <v>60</v>
      </c>
      <c r="AW3" s="101" t="s">
        <v>61</v>
      </c>
      <c r="AX3" s="101" t="s">
        <v>59</v>
      </c>
      <c r="AY3" s="101" t="s">
        <v>60</v>
      </c>
      <c r="AZ3" s="101" t="s">
        <v>61</v>
      </c>
      <c r="BA3" s="101" t="s">
        <v>59</v>
      </c>
      <c r="BB3" s="101" t="s">
        <v>60</v>
      </c>
      <c r="BC3" s="101" t="s">
        <v>61</v>
      </c>
      <c r="BD3" s="101" t="s">
        <v>59</v>
      </c>
      <c r="BE3" s="101" t="s">
        <v>60</v>
      </c>
      <c r="BF3" s="101" t="s">
        <v>61</v>
      </c>
      <c r="BG3" s="101" t="s">
        <v>59</v>
      </c>
      <c r="BH3" s="101" t="s">
        <v>60</v>
      </c>
      <c r="BI3" s="101" t="s">
        <v>61</v>
      </c>
      <c r="BJ3" s="101" t="s">
        <v>59</v>
      </c>
      <c r="BK3" s="101" t="s">
        <v>60</v>
      </c>
      <c r="BL3" s="101" t="s">
        <v>61</v>
      </c>
      <c r="BM3" s="101" t="s">
        <v>59</v>
      </c>
      <c r="BN3" s="101" t="s">
        <v>60</v>
      </c>
      <c r="BO3" s="101" t="s">
        <v>61</v>
      </c>
      <c r="BP3" s="101" t="s">
        <v>59</v>
      </c>
      <c r="BQ3" s="101" t="s">
        <v>60</v>
      </c>
      <c r="BR3" s="101" t="s">
        <v>61</v>
      </c>
      <c r="BS3" s="101" t="s">
        <v>59</v>
      </c>
      <c r="BT3" s="101" t="s">
        <v>60</v>
      </c>
      <c r="BU3" s="101" t="s">
        <v>61</v>
      </c>
      <c r="BV3" s="101" t="s">
        <v>59</v>
      </c>
      <c r="BW3" s="101" t="s">
        <v>60</v>
      </c>
      <c r="BX3" s="101" t="s">
        <v>61</v>
      </c>
      <c r="BY3" s="101" t="s">
        <v>59</v>
      </c>
      <c r="BZ3" s="101" t="s">
        <v>60</v>
      </c>
      <c r="CA3" s="101" t="s">
        <v>61</v>
      </c>
      <c r="CB3" s="101" t="s">
        <v>59</v>
      </c>
      <c r="CC3" s="101" t="s">
        <v>60</v>
      </c>
      <c r="CD3" s="101" t="s">
        <v>61</v>
      </c>
      <c r="CE3" s="101" t="s">
        <v>59</v>
      </c>
      <c r="CF3" s="101" t="s">
        <v>60</v>
      </c>
      <c r="CG3" s="101" t="s">
        <v>61</v>
      </c>
      <c r="CH3" s="101" t="s">
        <v>59</v>
      </c>
      <c r="CI3" s="101" t="s">
        <v>60</v>
      </c>
      <c r="CJ3" s="101" t="s">
        <v>59</v>
      </c>
      <c r="CK3" s="101" t="s">
        <v>60</v>
      </c>
      <c r="CL3" s="101" t="s">
        <v>61</v>
      </c>
      <c r="CM3" s="102" t="s">
        <v>59</v>
      </c>
      <c r="CN3" s="212"/>
    </row>
    <row r="4" spans="1:92" x14ac:dyDescent="0.25">
      <c r="A4" s="160" t="s">
        <v>20</v>
      </c>
      <c r="B4" s="103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>
        <v>0</v>
      </c>
      <c r="CE4" s="31">
        <v>0</v>
      </c>
      <c r="CF4" s="31">
        <v>0</v>
      </c>
      <c r="CG4" s="31">
        <v>0</v>
      </c>
      <c r="CH4" s="31">
        <v>0</v>
      </c>
      <c r="CI4" s="31">
        <v>0</v>
      </c>
      <c r="CJ4" s="31">
        <v>0</v>
      </c>
      <c r="CK4" s="31">
        <v>0</v>
      </c>
      <c r="CL4" s="31">
        <v>0</v>
      </c>
      <c r="CM4" s="31">
        <v>0</v>
      </c>
      <c r="CN4" s="185">
        <f>SUM(B4:CM4)</f>
        <v>0</v>
      </c>
    </row>
    <row r="5" spans="1:92" x14ac:dyDescent="0.25">
      <c r="A5" s="161" t="s">
        <v>21</v>
      </c>
      <c r="B5" s="38">
        <v>0</v>
      </c>
      <c r="C5" s="104">
        <v>5005</v>
      </c>
      <c r="D5" s="104">
        <v>3351</v>
      </c>
      <c r="E5" s="104">
        <v>19548</v>
      </c>
      <c r="F5" s="8">
        <v>0</v>
      </c>
      <c r="G5" s="8">
        <v>0</v>
      </c>
      <c r="H5" s="8">
        <v>0</v>
      </c>
      <c r="I5" s="8">
        <v>0</v>
      </c>
      <c r="J5" s="8">
        <v>639</v>
      </c>
      <c r="K5" s="8">
        <v>58</v>
      </c>
      <c r="L5" s="8">
        <v>1</v>
      </c>
      <c r="M5" s="8">
        <v>163</v>
      </c>
      <c r="N5" s="8">
        <v>0</v>
      </c>
      <c r="O5" s="8">
        <v>0</v>
      </c>
      <c r="P5" s="8">
        <v>0</v>
      </c>
      <c r="Q5" s="8">
        <v>386</v>
      </c>
      <c r="R5" s="8">
        <v>35</v>
      </c>
      <c r="S5" s="8">
        <v>0</v>
      </c>
      <c r="T5" s="8">
        <v>235</v>
      </c>
      <c r="U5" s="8">
        <v>5</v>
      </c>
      <c r="V5" s="8">
        <v>807</v>
      </c>
      <c r="W5" s="8">
        <v>224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273</v>
      </c>
      <c r="AD5" s="8">
        <v>0</v>
      </c>
      <c r="AE5" s="8">
        <v>0</v>
      </c>
      <c r="AF5" s="8">
        <v>5</v>
      </c>
      <c r="AG5" s="8">
        <v>0</v>
      </c>
      <c r="AH5" s="8">
        <v>0</v>
      </c>
      <c r="AI5" s="8">
        <v>10</v>
      </c>
      <c r="AJ5" s="8">
        <v>1347</v>
      </c>
      <c r="AK5" s="8">
        <v>1470</v>
      </c>
      <c r="AL5" s="8">
        <v>1941</v>
      </c>
      <c r="AM5" s="8">
        <v>5532</v>
      </c>
      <c r="AN5" s="8">
        <v>100</v>
      </c>
      <c r="AO5" s="8">
        <v>120</v>
      </c>
      <c r="AP5" s="8">
        <v>119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15</v>
      </c>
      <c r="BC5" s="8">
        <v>0</v>
      </c>
      <c r="BD5" s="8">
        <v>324</v>
      </c>
      <c r="BE5" s="8">
        <v>0</v>
      </c>
      <c r="BF5" s="8">
        <v>0</v>
      </c>
      <c r="BG5" s="8">
        <v>335</v>
      </c>
      <c r="BH5" s="8">
        <v>0</v>
      </c>
      <c r="BI5" s="8">
        <v>0</v>
      </c>
      <c r="BJ5" s="8">
        <v>43</v>
      </c>
      <c r="BK5" s="8">
        <v>0</v>
      </c>
      <c r="BL5" s="8">
        <v>94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2</v>
      </c>
      <c r="BT5" s="8">
        <v>0</v>
      </c>
      <c r="BU5" s="8">
        <v>199</v>
      </c>
      <c r="BV5" s="8">
        <v>42</v>
      </c>
      <c r="BW5" s="8">
        <v>626</v>
      </c>
      <c r="BX5" s="8">
        <v>1308</v>
      </c>
      <c r="BY5" s="8">
        <v>1687</v>
      </c>
      <c r="BZ5" s="8">
        <v>67</v>
      </c>
      <c r="CA5" s="8">
        <v>1019</v>
      </c>
      <c r="CB5" s="8">
        <v>776</v>
      </c>
      <c r="CC5" s="8">
        <v>0</v>
      </c>
      <c r="CD5" s="8">
        <v>14</v>
      </c>
      <c r="CE5" s="8">
        <v>151</v>
      </c>
      <c r="CF5" s="8">
        <v>0</v>
      </c>
      <c r="CG5" s="8">
        <v>190</v>
      </c>
      <c r="CH5" s="8">
        <v>78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185">
        <f t="shared" ref="CN5:CN35" si="0">SUM(B5:CM5)</f>
        <v>48344</v>
      </c>
    </row>
    <row r="6" spans="1:92" x14ac:dyDescent="0.25">
      <c r="A6" s="161" t="s">
        <v>22</v>
      </c>
      <c r="B6" s="38">
        <v>0</v>
      </c>
      <c r="C6" s="8">
        <v>0</v>
      </c>
      <c r="D6" s="8">
        <v>0</v>
      </c>
      <c r="E6" s="8">
        <v>0</v>
      </c>
      <c r="F6" s="104">
        <v>935</v>
      </c>
      <c r="G6" s="104">
        <v>130</v>
      </c>
      <c r="H6" s="104">
        <v>5583</v>
      </c>
      <c r="I6" s="8">
        <v>0</v>
      </c>
      <c r="J6" s="8">
        <v>0</v>
      </c>
      <c r="K6" s="8">
        <v>0</v>
      </c>
      <c r="L6" s="8">
        <v>0</v>
      </c>
      <c r="M6" s="8">
        <v>829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2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45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11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4</v>
      </c>
      <c r="BG6" s="8">
        <v>26</v>
      </c>
      <c r="BH6" s="8">
        <v>0</v>
      </c>
      <c r="BI6" s="8">
        <v>0</v>
      </c>
      <c r="BJ6" s="8">
        <v>0</v>
      </c>
      <c r="BK6" s="8">
        <v>0</v>
      </c>
      <c r="BL6" s="8">
        <v>20</v>
      </c>
      <c r="BM6" s="8">
        <v>33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191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10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185">
        <f t="shared" si="0"/>
        <v>7819</v>
      </c>
    </row>
    <row r="7" spans="1:92" x14ac:dyDescent="0.25">
      <c r="A7" s="161" t="s">
        <v>23</v>
      </c>
      <c r="B7" s="38">
        <v>0</v>
      </c>
      <c r="C7" s="8">
        <v>25</v>
      </c>
      <c r="D7" s="8">
        <v>0</v>
      </c>
      <c r="E7" s="8">
        <v>66</v>
      </c>
      <c r="F7" s="8">
        <v>0</v>
      </c>
      <c r="G7" s="8">
        <v>0</v>
      </c>
      <c r="H7" s="8">
        <v>0</v>
      </c>
      <c r="I7" s="104">
        <v>71</v>
      </c>
      <c r="J7" s="104">
        <v>310</v>
      </c>
      <c r="K7" s="104">
        <v>602</v>
      </c>
      <c r="L7" s="8">
        <v>0</v>
      </c>
      <c r="M7" s="8">
        <v>0</v>
      </c>
      <c r="N7" s="8">
        <v>0</v>
      </c>
      <c r="O7" s="8">
        <v>17</v>
      </c>
      <c r="P7" s="8">
        <v>14</v>
      </c>
      <c r="Q7" s="8">
        <v>577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41</v>
      </c>
      <c r="AJ7" s="8">
        <v>0</v>
      </c>
      <c r="AK7" s="8">
        <v>41</v>
      </c>
      <c r="AL7" s="8">
        <v>13</v>
      </c>
      <c r="AM7" s="8">
        <v>390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1250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3</v>
      </c>
      <c r="BX7" s="8">
        <v>0</v>
      </c>
      <c r="BY7" s="8">
        <v>16</v>
      </c>
      <c r="BZ7" s="8">
        <v>0</v>
      </c>
      <c r="CA7" s="8">
        <v>0</v>
      </c>
      <c r="CB7" s="8">
        <v>410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185">
        <f t="shared" si="0"/>
        <v>3846</v>
      </c>
    </row>
    <row r="8" spans="1:92" x14ac:dyDescent="0.25">
      <c r="A8" s="161" t="s">
        <v>55</v>
      </c>
      <c r="B8" s="3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104">
        <v>0</v>
      </c>
      <c r="M8" s="104">
        <v>0</v>
      </c>
      <c r="N8" s="104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16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1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44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39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185">
        <f t="shared" si="0"/>
        <v>100</v>
      </c>
    </row>
    <row r="9" spans="1:92" x14ac:dyDescent="0.25">
      <c r="A9" s="161" t="s">
        <v>25</v>
      </c>
      <c r="B9" s="38">
        <v>0</v>
      </c>
      <c r="C9" s="8">
        <v>0</v>
      </c>
      <c r="D9" s="8">
        <v>88</v>
      </c>
      <c r="E9" s="8">
        <v>1412</v>
      </c>
      <c r="F9" s="8">
        <v>0</v>
      </c>
      <c r="G9" s="8">
        <v>0</v>
      </c>
      <c r="H9" s="8">
        <v>0</v>
      </c>
      <c r="I9" s="8">
        <v>0</v>
      </c>
      <c r="J9" s="8">
        <v>1146</v>
      </c>
      <c r="K9" s="8">
        <v>456</v>
      </c>
      <c r="L9" s="8">
        <v>4</v>
      </c>
      <c r="M9" s="8">
        <v>60</v>
      </c>
      <c r="N9" s="8">
        <v>0</v>
      </c>
      <c r="O9" s="104">
        <v>487</v>
      </c>
      <c r="P9" s="104">
        <v>400</v>
      </c>
      <c r="Q9" s="104">
        <v>12308</v>
      </c>
      <c r="R9" s="8">
        <v>0</v>
      </c>
      <c r="S9" s="8">
        <v>0</v>
      </c>
      <c r="T9" s="8">
        <v>5</v>
      </c>
      <c r="U9" s="8">
        <v>0</v>
      </c>
      <c r="V9" s="8">
        <v>164</v>
      </c>
      <c r="W9" s="8">
        <v>15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5</v>
      </c>
      <c r="AD9" s="8">
        <v>0</v>
      </c>
      <c r="AE9" s="8">
        <v>0</v>
      </c>
      <c r="AF9" s="8">
        <v>0</v>
      </c>
      <c r="AG9" s="8">
        <v>138</v>
      </c>
      <c r="AH9" s="8">
        <v>185</v>
      </c>
      <c r="AI9" s="8">
        <v>424</v>
      </c>
      <c r="AJ9" s="8">
        <v>0</v>
      </c>
      <c r="AK9" s="8">
        <v>362</v>
      </c>
      <c r="AL9" s="8">
        <v>244</v>
      </c>
      <c r="AM9" s="8">
        <v>910</v>
      </c>
      <c r="AN9" s="8">
        <v>0</v>
      </c>
      <c r="AO9" s="8">
        <v>0</v>
      </c>
      <c r="AP9" s="8">
        <v>2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29</v>
      </c>
      <c r="BA9" s="8">
        <v>0</v>
      </c>
      <c r="BB9" s="8">
        <v>73</v>
      </c>
      <c r="BC9" s="8">
        <v>78</v>
      </c>
      <c r="BD9" s="8">
        <v>1870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13</v>
      </c>
      <c r="BK9" s="8">
        <v>0</v>
      </c>
      <c r="BL9" s="8">
        <v>2</v>
      </c>
      <c r="BM9" s="8">
        <v>2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430</v>
      </c>
      <c r="BX9" s="8">
        <v>644</v>
      </c>
      <c r="BY9" s="8">
        <v>2097</v>
      </c>
      <c r="BZ9" s="8">
        <v>141</v>
      </c>
      <c r="CA9" s="8">
        <v>6</v>
      </c>
      <c r="CB9" s="8">
        <v>1009</v>
      </c>
      <c r="CC9" s="8">
        <v>0</v>
      </c>
      <c r="CD9" s="8">
        <v>0</v>
      </c>
      <c r="CE9" s="8">
        <v>79</v>
      </c>
      <c r="CF9" s="8">
        <v>0</v>
      </c>
      <c r="CG9" s="8">
        <v>118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185">
        <f t="shared" si="0"/>
        <v>25406</v>
      </c>
    </row>
    <row r="10" spans="1:92" x14ac:dyDescent="0.25">
      <c r="A10" s="161" t="s">
        <v>26</v>
      </c>
      <c r="B10" s="38">
        <v>0</v>
      </c>
      <c r="C10" s="8">
        <v>0</v>
      </c>
      <c r="D10" s="8">
        <v>112</v>
      </c>
      <c r="E10" s="8">
        <v>141</v>
      </c>
      <c r="F10" s="8">
        <v>0</v>
      </c>
      <c r="G10" s="8">
        <v>0</v>
      </c>
      <c r="H10" s="8">
        <v>10</v>
      </c>
      <c r="I10" s="8">
        <v>0</v>
      </c>
      <c r="J10" s="8">
        <v>0</v>
      </c>
      <c r="K10" s="8">
        <v>0</v>
      </c>
      <c r="L10" s="8">
        <v>0</v>
      </c>
      <c r="M10" s="8">
        <v>181</v>
      </c>
      <c r="N10" s="8">
        <v>1</v>
      </c>
      <c r="O10" s="8">
        <v>0</v>
      </c>
      <c r="P10" s="8">
        <v>0</v>
      </c>
      <c r="Q10" s="8">
        <v>0</v>
      </c>
      <c r="R10" s="104">
        <v>178</v>
      </c>
      <c r="S10" s="104">
        <v>45</v>
      </c>
      <c r="T10" s="104">
        <v>1637</v>
      </c>
      <c r="U10" s="8">
        <v>17</v>
      </c>
      <c r="V10" s="8">
        <v>819</v>
      </c>
      <c r="W10" s="8">
        <v>66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45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14</v>
      </c>
      <c r="AJ10" s="8">
        <v>0</v>
      </c>
      <c r="AK10" s="8">
        <v>0</v>
      </c>
      <c r="AL10" s="8">
        <v>0</v>
      </c>
      <c r="AM10" s="8">
        <v>0</v>
      </c>
      <c r="AN10" s="8">
        <v>34</v>
      </c>
      <c r="AO10" s="8">
        <v>46</v>
      </c>
      <c r="AP10" s="8">
        <v>189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28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4</v>
      </c>
      <c r="BW10" s="8">
        <v>0</v>
      </c>
      <c r="BX10" s="8">
        <v>35</v>
      </c>
      <c r="BY10" s="8">
        <v>355</v>
      </c>
      <c r="BZ10" s="8">
        <v>0</v>
      </c>
      <c r="CA10" s="8">
        <v>0</v>
      </c>
      <c r="CB10" s="8">
        <v>0</v>
      </c>
      <c r="CC10" s="8">
        <v>0</v>
      </c>
      <c r="CD10" s="8">
        <v>7</v>
      </c>
      <c r="CE10" s="8">
        <v>0</v>
      </c>
      <c r="CF10" s="8">
        <v>0</v>
      </c>
      <c r="CG10" s="8">
        <v>87</v>
      </c>
      <c r="CH10" s="8">
        <v>51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185">
        <f t="shared" si="0"/>
        <v>4102</v>
      </c>
    </row>
    <row r="11" spans="1:92" x14ac:dyDescent="0.25">
      <c r="A11" s="161" t="s">
        <v>27</v>
      </c>
      <c r="B11" s="38">
        <v>0</v>
      </c>
      <c r="C11" s="8">
        <v>9</v>
      </c>
      <c r="D11" s="8">
        <v>4</v>
      </c>
      <c r="E11" s="8">
        <v>165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23</v>
      </c>
      <c r="R11" s="8">
        <v>14</v>
      </c>
      <c r="S11" s="8">
        <v>0</v>
      </c>
      <c r="T11" s="8">
        <v>115</v>
      </c>
      <c r="U11" s="104">
        <v>69</v>
      </c>
      <c r="V11" s="104">
        <v>547</v>
      </c>
      <c r="W11" s="104">
        <v>849</v>
      </c>
      <c r="X11" s="8">
        <v>0</v>
      </c>
      <c r="Y11" s="8">
        <v>0</v>
      </c>
      <c r="Z11" s="8">
        <v>1</v>
      </c>
      <c r="AA11" s="8">
        <v>0</v>
      </c>
      <c r="AB11" s="8">
        <v>0</v>
      </c>
      <c r="AC11" s="8">
        <v>2</v>
      </c>
      <c r="AD11" s="8">
        <v>0</v>
      </c>
      <c r="AE11" s="8">
        <v>0</v>
      </c>
      <c r="AF11" s="8">
        <v>6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68</v>
      </c>
      <c r="AO11" s="8">
        <v>35</v>
      </c>
      <c r="AP11" s="8">
        <v>313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51</v>
      </c>
      <c r="BE11" s="8">
        <v>0</v>
      </c>
      <c r="BF11" s="8">
        <v>0</v>
      </c>
      <c r="BG11" s="8">
        <v>48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30</v>
      </c>
      <c r="BS11" s="8">
        <v>0</v>
      </c>
      <c r="BT11" s="8">
        <v>57</v>
      </c>
      <c r="BU11" s="8">
        <v>38</v>
      </c>
      <c r="BV11" s="8">
        <v>23</v>
      </c>
      <c r="BW11" s="8">
        <v>48</v>
      </c>
      <c r="BX11" s="8">
        <v>1</v>
      </c>
      <c r="BY11" s="8">
        <v>219</v>
      </c>
      <c r="BZ11" s="8">
        <v>0</v>
      </c>
      <c r="CA11" s="8">
        <v>0</v>
      </c>
      <c r="CB11" s="8">
        <v>0</v>
      </c>
      <c r="CC11" s="8">
        <v>0</v>
      </c>
      <c r="CD11" s="8">
        <v>8</v>
      </c>
      <c r="CE11" s="8">
        <v>21</v>
      </c>
      <c r="CF11" s="8">
        <v>0</v>
      </c>
      <c r="CG11" s="8">
        <v>0</v>
      </c>
      <c r="CH11" s="8">
        <v>18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185">
        <f t="shared" si="0"/>
        <v>2782</v>
      </c>
    </row>
    <row r="12" spans="1:92" x14ac:dyDescent="0.25">
      <c r="A12" s="161" t="s">
        <v>28</v>
      </c>
      <c r="B12" s="38">
        <v>0</v>
      </c>
      <c r="C12" s="8">
        <v>0</v>
      </c>
      <c r="D12" s="8">
        <v>0</v>
      </c>
      <c r="E12" s="8">
        <v>19</v>
      </c>
      <c r="F12" s="8">
        <v>0</v>
      </c>
      <c r="G12" s="8">
        <v>0</v>
      </c>
      <c r="H12" s="8">
        <v>88</v>
      </c>
      <c r="I12" s="8">
        <v>0</v>
      </c>
      <c r="J12" s="8">
        <v>0</v>
      </c>
      <c r="K12" s="8">
        <v>0</v>
      </c>
      <c r="L12" s="8">
        <v>0</v>
      </c>
      <c r="M12" s="8">
        <v>113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110</v>
      </c>
      <c r="W12" s="8">
        <v>0</v>
      </c>
      <c r="X12" s="104">
        <v>755</v>
      </c>
      <c r="Y12" s="104">
        <v>366</v>
      </c>
      <c r="Z12" s="104">
        <v>8881</v>
      </c>
      <c r="AA12" s="8">
        <v>0</v>
      </c>
      <c r="AB12" s="8">
        <v>0</v>
      </c>
      <c r="AC12" s="8">
        <v>109</v>
      </c>
      <c r="AD12" s="8">
        <v>0</v>
      </c>
      <c r="AE12" s="8">
        <v>12</v>
      </c>
      <c r="AF12" s="8">
        <v>67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4</v>
      </c>
      <c r="AP12" s="8">
        <v>15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58</v>
      </c>
      <c r="AW12" s="8">
        <v>1000</v>
      </c>
      <c r="AX12" s="8">
        <v>210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323</v>
      </c>
      <c r="BH12" s="8">
        <v>13</v>
      </c>
      <c r="BI12" s="8">
        <v>0</v>
      </c>
      <c r="BJ12" s="8">
        <v>100</v>
      </c>
      <c r="BK12" s="8">
        <v>0</v>
      </c>
      <c r="BL12" s="8">
        <v>0</v>
      </c>
      <c r="BM12" s="8">
        <v>0</v>
      </c>
      <c r="BN12" s="8">
        <v>0</v>
      </c>
      <c r="BO12" s="8">
        <v>2</v>
      </c>
      <c r="BP12" s="8">
        <v>63</v>
      </c>
      <c r="BQ12" s="8">
        <v>0</v>
      </c>
      <c r="BR12" s="8">
        <v>3</v>
      </c>
      <c r="BS12" s="8">
        <v>0</v>
      </c>
      <c r="BT12" s="8">
        <v>1</v>
      </c>
      <c r="BU12" s="8">
        <v>23</v>
      </c>
      <c r="BV12" s="8">
        <v>0</v>
      </c>
      <c r="BW12" s="8">
        <v>0</v>
      </c>
      <c r="BX12" s="8">
        <v>16</v>
      </c>
      <c r="BY12" s="8">
        <v>10</v>
      </c>
      <c r="BZ12" s="8">
        <v>0</v>
      </c>
      <c r="CA12" s="8">
        <v>0</v>
      </c>
      <c r="CB12" s="8">
        <v>0</v>
      </c>
      <c r="CC12" s="8">
        <v>0</v>
      </c>
      <c r="CD12" s="8">
        <v>64</v>
      </c>
      <c r="CE12" s="8">
        <v>25</v>
      </c>
      <c r="CF12" s="8">
        <v>5</v>
      </c>
      <c r="CG12" s="8">
        <v>714</v>
      </c>
      <c r="CH12" s="8">
        <v>86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185">
        <f t="shared" si="0"/>
        <v>13255</v>
      </c>
    </row>
    <row r="13" spans="1:92" x14ac:dyDescent="0.25">
      <c r="A13" s="161" t="s">
        <v>29</v>
      </c>
      <c r="B13" s="38">
        <v>0</v>
      </c>
      <c r="C13" s="8">
        <v>0</v>
      </c>
      <c r="D13" s="8">
        <v>0</v>
      </c>
      <c r="E13" s="8">
        <v>134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240</v>
      </c>
      <c r="N13" s="8">
        <v>0</v>
      </c>
      <c r="O13" s="8">
        <v>0</v>
      </c>
      <c r="P13" s="8">
        <v>0</v>
      </c>
      <c r="Q13" s="8">
        <v>47</v>
      </c>
      <c r="R13" s="8">
        <v>0</v>
      </c>
      <c r="S13" s="8">
        <v>23</v>
      </c>
      <c r="T13" s="8">
        <v>36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141</v>
      </c>
      <c r="AA13" s="104">
        <v>211</v>
      </c>
      <c r="AB13" s="104">
        <v>95</v>
      </c>
      <c r="AC13" s="104">
        <v>2272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284</v>
      </c>
      <c r="AN13" s="8">
        <v>0</v>
      </c>
      <c r="AO13" s="8">
        <v>53</v>
      </c>
      <c r="AP13" s="8">
        <v>31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86</v>
      </c>
      <c r="BF13" s="8">
        <v>133</v>
      </c>
      <c r="BG13" s="8">
        <v>796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8</v>
      </c>
      <c r="BV13" s="8">
        <v>0</v>
      </c>
      <c r="BW13" s="8">
        <v>0</v>
      </c>
      <c r="BX13" s="8">
        <v>126</v>
      </c>
      <c r="BY13" s="8">
        <v>73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60</v>
      </c>
      <c r="CF13" s="8">
        <v>0</v>
      </c>
      <c r="CG13" s="8">
        <v>0</v>
      </c>
      <c r="CH13" s="8">
        <v>1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185">
        <f t="shared" si="0"/>
        <v>4850</v>
      </c>
    </row>
    <row r="14" spans="1:92" x14ac:dyDescent="0.25">
      <c r="A14" s="161" t="s">
        <v>30</v>
      </c>
      <c r="B14" s="3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28</v>
      </c>
      <c r="AA14" s="8">
        <v>0</v>
      </c>
      <c r="AB14" s="8">
        <v>0</v>
      </c>
      <c r="AC14" s="8">
        <v>0</v>
      </c>
      <c r="AD14" s="104">
        <v>2</v>
      </c>
      <c r="AE14" s="104">
        <v>29</v>
      </c>
      <c r="AF14" s="104">
        <v>12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1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13</v>
      </c>
      <c r="BQ14" s="8">
        <v>0</v>
      </c>
      <c r="BR14" s="8">
        <v>0</v>
      </c>
      <c r="BS14" s="8">
        <v>1</v>
      </c>
      <c r="BT14" s="8">
        <v>0</v>
      </c>
      <c r="BU14" s="8">
        <v>4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2</v>
      </c>
      <c r="CG14" s="8">
        <v>20</v>
      </c>
      <c r="CH14" s="8">
        <v>6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185">
        <f t="shared" si="0"/>
        <v>118</v>
      </c>
    </row>
    <row r="15" spans="1:92" x14ac:dyDescent="0.25">
      <c r="A15" s="161" t="s">
        <v>31</v>
      </c>
      <c r="B15" s="38">
        <v>0</v>
      </c>
      <c r="C15" s="8">
        <v>0</v>
      </c>
      <c r="D15" s="8">
        <v>32</v>
      </c>
      <c r="E15" s="8">
        <v>82</v>
      </c>
      <c r="F15" s="8">
        <v>0</v>
      </c>
      <c r="G15" s="8">
        <v>0</v>
      </c>
      <c r="H15" s="8">
        <v>26</v>
      </c>
      <c r="I15" s="8">
        <v>0</v>
      </c>
      <c r="J15" s="8">
        <v>834</v>
      </c>
      <c r="K15" s="8">
        <v>13</v>
      </c>
      <c r="L15" s="8">
        <v>0</v>
      </c>
      <c r="M15" s="8">
        <v>155</v>
      </c>
      <c r="N15" s="8">
        <v>0</v>
      </c>
      <c r="O15" s="8">
        <v>0</v>
      </c>
      <c r="P15" s="8">
        <v>9</v>
      </c>
      <c r="Q15" s="8">
        <v>961</v>
      </c>
      <c r="R15" s="8">
        <v>0</v>
      </c>
      <c r="S15" s="8">
        <v>0</v>
      </c>
      <c r="T15" s="8">
        <v>0</v>
      </c>
      <c r="U15" s="8">
        <v>0</v>
      </c>
      <c r="V15" s="8">
        <v>151</v>
      </c>
      <c r="W15" s="8">
        <v>9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20</v>
      </c>
      <c r="AD15" s="8">
        <v>0</v>
      </c>
      <c r="AE15" s="8">
        <v>0</v>
      </c>
      <c r="AF15" s="8">
        <v>0</v>
      </c>
      <c r="AG15" s="104">
        <v>269</v>
      </c>
      <c r="AH15" s="104">
        <v>261</v>
      </c>
      <c r="AI15" s="104">
        <v>4950</v>
      </c>
      <c r="AJ15" s="8">
        <v>0</v>
      </c>
      <c r="AK15" s="8">
        <v>0</v>
      </c>
      <c r="AL15" s="8">
        <v>180</v>
      </c>
      <c r="AM15" s="8">
        <v>264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22</v>
      </c>
      <c r="BA15" s="8">
        <v>106</v>
      </c>
      <c r="BB15" s="8">
        <v>0</v>
      </c>
      <c r="BC15" s="8">
        <v>107</v>
      </c>
      <c r="BD15" s="8">
        <v>1434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107</v>
      </c>
      <c r="BM15" s="8">
        <v>30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83</v>
      </c>
      <c r="BX15" s="8">
        <v>869</v>
      </c>
      <c r="BY15" s="8">
        <v>1129</v>
      </c>
      <c r="BZ15" s="8">
        <v>0</v>
      </c>
      <c r="CA15" s="8">
        <v>0</v>
      </c>
      <c r="CB15" s="8">
        <v>1006</v>
      </c>
      <c r="CC15" s="8">
        <v>0</v>
      </c>
      <c r="CD15" s="8">
        <v>0</v>
      </c>
      <c r="CE15" s="8">
        <v>0</v>
      </c>
      <c r="CF15" s="8">
        <v>0</v>
      </c>
      <c r="CG15" s="8">
        <v>56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185">
        <f t="shared" si="0"/>
        <v>13165</v>
      </c>
    </row>
    <row r="16" spans="1:92" x14ac:dyDescent="0.25">
      <c r="A16" s="161" t="s">
        <v>32</v>
      </c>
      <c r="B16" s="38">
        <v>0</v>
      </c>
      <c r="C16" s="8">
        <v>210</v>
      </c>
      <c r="D16" s="8">
        <v>0</v>
      </c>
      <c r="E16" s="8">
        <v>1513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104">
        <v>106</v>
      </c>
      <c r="AK16" s="8">
        <v>0</v>
      </c>
      <c r="AL16" s="8">
        <v>0</v>
      </c>
      <c r="AM16" s="8">
        <v>8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16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185">
        <f t="shared" si="0"/>
        <v>1853</v>
      </c>
    </row>
    <row r="17" spans="1:92" x14ac:dyDescent="0.25">
      <c r="A17" s="161" t="s">
        <v>33</v>
      </c>
      <c r="B17" s="38">
        <v>0</v>
      </c>
      <c r="C17" s="8">
        <v>727</v>
      </c>
      <c r="D17" s="8">
        <v>1021</v>
      </c>
      <c r="E17" s="8">
        <v>7921</v>
      </c>
      <c r="F17" s="8">
        <v>10</v>
      </c>
      <c r="G17" s="8">
        <v>0</v>
      </c>
      <c r="H17" s="8">
        <v>74</v>
      </c>
      <c r="I17" s="8">
        <v>0</v>
      </c>
      <c r="J17" s="8">
        <v>2400</v>
      </c>
      <c r="K17" s="8">
        <v>546</v>
      </c>
      <c r="L17" s="8">
        <v>25</v>
      </c>
      <c r="M17" s="8">
        <v>0</v>
      </c>
      <c r="N17" s="8">
        <v>0</v>
      </c>
      <c r="O17" s="8">
        <v>36</v>
      </c>
      <c r="P17" s="8">
        <v>109</v>
      </c>
      <c r="Q17" s="8">
        <v>1707</v>
      </c>
      <c r="R17" s="8">
        <v>5</v>
      </c>
      <c r="S17" s="8">
        <v>0</v>
      </c>
      <c r="T17" s="8">
        <v>48</v>
      </c>
      <c r="U17" s="8">
        <v>0</v>
      </c>
      <c r="V17" s="8">
        <v>0</v>
      </c>
      <c r="W17" s="8">
        <v>308</v>
      </c>
      <c r="X17" s="8">
        <v>0</v>
      </c>
      <c r="Y17" s="8">
        <v>0</v>
      </c>
      <c r="Z17" s="8">
        <v>259</v>
      </c>
      <c r="AA17" s="8">
        <v>0</v>
      </c>
      <c r="AB17" s="8">
        <v>0</v>
      </c>
      <c r="AC17" s="8">
        <v>165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54</v>
      </c>
      <c r="AJ17" s="8">
        <v>142</v>
      </c>
      <c r="AK17" s="104">
        <v>6391</v>
      </c>
      <c r="AL17" s="104">
        <v>8127</v>
      </c>
      <c r="AM17" s="104">
        <v>36552</v>
      </c>
      <c r="AN17" s="8">
        <v>0</v>
      </c>
      <c r="AO17" s="8">
        <v>0</v>
      </c>
      <c r="AP17" s="8">
        <v>66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77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1438</v>
      </c>
      <c r="BE17" s="8">
        <v>0</v>
      </c>
      <c r="BF17" s="8">
        <v>0</v>
      </c>
      <c r="BG17" s="8">
        <v>143</v>
      </c>
      <c r="BH17" s="8">
        <v>0</v>
      </c>
      <c r="BI17" s="8">
        <v>0</v>
      </c>
      <c r="BJ17" s="8">
        <v>56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58</v>
      </c>
      <c r="BQ17" s="8">
        <v>0</v>
      </c>
      <c r="BR17" s="8">
        <v>0</v>
      </c>
      <c r="BS17" s="8">
        <v>40</v>
      </c>
      <c r="BT17" s="8">
        <v>0</v>
      </c>
      <c r="BU17" s="8">
        <v>51</v>
      </c>
      <c r="BV17" s="8">
        <v>43</v>
      </c>
      <c r="BW17" s="8">
        <v>0</v>
      </c>
      <c r="BX17" s="8">
        <v>47</v>
      </c>
      <c r="BY17" s="8">
        <v>1118</v>
      </c>
      <c r="BZ17" s="8">
        <v>493</v>
      </c>
      <c r="CA17" s="8">
        <v>1183</v>
      </c>
      <c r="CB17" s="8">
        <v>6265</v>
      </c>
      <c r="CC17" s="8">
        <v>0</v>
      </c>
      <c r="CD17" s="8">
        <v>0</v>
      </c>
      <c r="CE17" s="8">
        <v>338</v>
      </c>
      <c r="CF17" s="8">
        <v>0</v>
      </c>
      <c r="CG17" s="8">
        <v>109</v>
      </c>
      <c r="CH17" s="8">
        <v>287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185">
        <f t="shared" si="0"/>
        <v>78439</v>
      </c>
    </row>
    <row r="18" spans="1:92" x14ac:dyDescent="0.25">
      <c r="A18" s="161" t="s">
        <v>34</v>
      </c>
      <c r="B18" s="38">
        <v>0</v>
      </c>
      <c r="C18" s="8">
        <v>159</v>
      </c>
      <c r="D18" s="8">
        <v>0</v>
      </c>
      <c r="E18" s="8">
        <v>436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120</v>
      </c>
      <c r="N18" s="8">
        <v>0</v>
      </c>
      <c r="O18" s="8">
        <v>0</v>
      </c>
      <c r="P18" s="8">
        <v>0</v>
      </c>
      <c r="Q18" s="8">
        <v>0</v>
      </c>
      <c r="R18" s="8">
        <v>57</v>
      </c>
      <c r="S18" s="8">
        <v>0</v>
      </c>
      <c r="T18" s="8">
        <v>197</v>
      </c>
      <c r="U18" s="8">
        <v>41</v>
      </c>
      <c r="V18" s="8">
        <v>363</v>
      </c>
      <c r="W18" s="8">
        <v>472</v>
      </c>
      <c r="X18" s="8">
        <v>0</v>
      </c>
      <c r="Y18" s="8">
        <v>0</v>
      </c>
      <c r="Z18" s="8">
        <v>23</v>
      </c>
      <c r="AA18" s="8">
        <v>0</v>
      </c>
      <c r="AB18" s="8">
        <v>0</v>
      </c>
      <c r="AC18" s="8">
        <v>122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96</v>
      </c>
      <c r="AJ18" s="8">
        <v>0</v>
      </c>
      <c r="AK18" s="8">
        <v>16</v>
      </c>
      <c r="AL18" s="8">
        <v>0</v>
      </c>
      <c r="AM18" s="8">
        <v>55</v>
      </c>
      <c r="AN18" s="104">
        <v>481</v>
      </c>
      <c r="AO18" s="104">
        <v>140</v>
      </c>
      <c r="AP18" s="104">
        <v>1500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94</v>
      </c>
      <c r="BE18" s="8">
        <v>0</v>
      </c>
      <c r="BF18" s="8">
        <v>4</v>
      </c>
      <c r="BG18" s="8">
        <v>197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60</v>
      </c>
      <c r="BS18" s="8">
        <v>0</v>
      </c>
      <c r="BT18" s="8">
        <v>0</v>
      </c>
      <c r="BU18" s="8">
        <v>15</v>
      </c>
      <c r="BV18" s="8">
        <v>0</v>
      </c>
      <c r="BW18" s="8">
        <v>69</v>
      </c>
      <c r="BX18" s="8">
        <v>9</v>
      </c>
      <c r="BY18" s="8">
        <v>256</v>
      </c>
      <c r="BZ18" s="8">
        <v>0</v>
      </c>
      <c r="CA18" s="8">
        <v>0</v>
      </c>
      <c r="CB18" s="8">
        <v>0</v>
      </c>
      <c r="CC18" s="8">
        <v>0</v>
      </c>
      <c r="CD18" s="8">
        <v>17</v>
      </c>
      <c r="CE18" s="8">
        <v>101</v>
      </c>
      <c r="CF18" s="8">
        <v>6</v>
      </c>
      <c r="CG18" s="8">
        <v>0</v>
      </c>
      <c r="CH18" s="8">
        <v>52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185">
        <f t="shared" si="0"/>
        <v>5158</v>
      </c>
    </row>
    <row r="19" spans="1:92" x14ac:dyDescent="0.25">
      <c r="A19" s="161" t="s">
        <v>35</v>
      </c>
      <c r="B19" s="3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104">
        <v>0</v>
      </c>
      <c r="AR19" s="104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185">
        <f t="shared" si="0"/>
        <v>0</v>
      </c>
    </row>
    <row r="20" spans="1:92" x14ac:dyDescent="0.25">
      <c r="A20" s="161" t="s">
        <v>36</v>
      </c>
      <c r="B20" s="3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10</v>
      </c>
      <c r="I20" s="8">
        <v>0</v>
      </c>
      <c r="J20" s="8">
        <v>0</v>
      </c>
      <c r="K20" s="8">
        <v>0</v>
      </c>
      <c r="L20" s="8">
        <v>0</v>
      </c>
      <c r="M20" s="8">
        <v>47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11</v>
      </c>
      <c r="AA20" s="8">
        <v>0</v>
      </c>
      <c r="AB20" s="8">
        <v>0</v>
      </c>
      <c r="AC20" s="8">
        <v>26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17</v>
      </c>
      <c r="AP20" s="8">
        <v>12</v>
      </c>
      <c r="AQ20" s="8">
        <v>0</v>
      </c>
      <c r="AR20" s="8">
        <v>0</v>
      </c>
      <c r="AS20" s="104">
        <v>0</v>
      </c>
      <c r="AT20" s="104">
        <v>24</v>
      </c>
      <c r="AU20" s="104">
        <v>123</v>
      </c>
      <c r="AV20" s="8">
        <v>1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5</v>
      </c>
      <c r="BF20" s="8">
        <v>6</v>
      </c>
      <c r="BG20" s="8">
        <v>172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185">
        <f t="shared" si="0"/>
        <v>454</v>
      </c>
    </row>
    <row r="21" spans="1:92" x14ac:dyDescent="0.25">
      <c r="A21" s="161" t="s">
        <v>37</v>
      </c>
      <c r="B21" s="3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148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6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104">
        <v>2</v>
      </c>
      <c r="AW21" s="104">
        <v>275</v>
      </c>
      <c r="AX21" s="104">
        <v>140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1</v>
      </c>
      <c r="BO21" s="8">
        <v>0</v>
      </c>
      <c r="BP21" s="8">
        <v>6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2</v>
      </c>
      <c r="BW21" s="8">
        <v>0</v>
      </c>
      <c r="BX21" s="8">
        <v>1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24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185">
        <f t="shared" si="0"/>
        <v>605</v>
      </c>
    </row>
    <row r="22" spans="1:92" x14ac:dyDescent="0.25">
      <c r="A22" s="161" t="s">
        <v>38</v>
      </c>
      <c r="B22" s="3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30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79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104">
        <v>0</v>
      </c>
      <c r="AZ22" s="104">
        <v>48</v>
      </c>
      <c r="BA22" s="104">
        <v>191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185">
        <f t="shared" si="0"/>
        <v>348</v>
      </c>
    </row>
    <row r="23" spans="1:92" x14ac:dyDescent="0.25">
      <c r="A23" s="161" t="s">
        <v>39</v>
      </c>
      <c r="B23" s="38">
        <v>0</v>
      </c>
      <c r="C23" s="8">
        <v>1</v>
      </c>
      <c r="D23" s="8">
        <v>0</v>
      </c>
      <c r="E23" s="8">
        <v>406</v>
      </c>
      <c r="F23" s="8">
        <v>0</v>
      </c>
      <c r="G23" s="8">
        <v>0</v>
      </c>
      <c r="H23" s="8">
        <v>0</v>
      </c>
      <c r="I23" s="8">
        <v>1</v>
      </c>
      <c r="J23" s="8">
        <v>2700</v>
      </c>
      <c r="K23" s="8">
        <v>1672</v>
      </c>
      <c r="L23" s="8">
        <v>0</v>
      </c>
      <c r="M23" s="8">
        <v>45</v>
      </c>
      <c r="N23" s="8">
        <v>0</v>
      </c>
      <c r="O23" s="8">
        <v>19</v>
      </c>
      <c r="P23" s="8">
        <v>76</v>
      </c>
      <c r="Q23" s="8">
        <v>4740</v>
      </c>
      <c r="R23" s="8">
        <v>0</v>
      </c>
      <c r="S23" s="8">
        <v>0</v>
      </c>
      <c r="T23" s="8">
        <v>170</v>
      </c>
      <c r="U23" s="8">
        <v>0</v>
      </c>
      <c r="V23" s="8">
        <v>60</v>
      </c>
      <c r="W23" s="8">
        <v>25</v>
      </c>
      <c r="X23" s="8">
        <v>0</v>
      </c>
      <c r="Y23" s="8">
        <v>0</v>
      </c>
      <c r="Z23" s="8">
        <v>30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3</v>
      </c>
      <c r="AH23" s="8">
        <v>43</v>
      </c>
      <c r="AI23" s="8">
        <v>1545</v>
      </c>
      <c r="AJ23" s="8">
        <v>0</v>
      </c>
      <c r="AK23" s="8">
        <v>76</v>
      </c>
      <c r="AL23" s="8">
        <v>183</v>
      </c>
      <c r="AM23" s="8">
        <v>1741</v>
      </c>
      <c r="AN23" s="8">
        <v>0</v>
      </c>
      <c r="AO23" s="8">
        <v>0</v>
      </c>
      <c r="AP23" s="8">
        <v>20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14</v>
      </c>
      <c r="BA23" s="8">
        <v>113</v>
      </c>
      <c r="BB23" s="104">
        <v>268</v>
      </c>
      <c r="BC23" s="104">
        <v>656</v>
      </c>
      <c r="BD23" s="104">
        <v>16985</v>
      </c>
      <c r="BE23" s="8">
        <v>0</v>
      </c>
      <c r="BF23" s="8">
        <v>0</v>
      </c>
      <c r="BG23" s="8">
        <v>22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16</v>
      </c>
      <c r="BY23" s="8">
        <v>1271</v>
      </c>
      <c r="BZ23" s="8">
        <v>0</v>
      </c>
      <c r="CA23" s="8">
        <v>0</v>
      </c>
      <c r="CB23" s="8">
        <v>498</v>
      </c>
      <c r="CC23" s="8">
        <v>0</v>
      </c>
      <c r="CD23" s="8">
        <v>0</v>
      </c>
      <c r="CE23" s="8">
        <v>61</v>
      </c>
      <c r="CF23" s="8">
        <v>0</v>
      </c>
      <c r="CG23" s="8">
        <v>75</v>
      </c>
      <c r="CH23" s="8">
        <v>25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185">
        <f t="shared" si="0"/>
        <v>33560</v>
      </c>
    </row>
    <row r="24" spans="1:92" x14ac:dyDescent="0.25">
      <c r="A24" s="161" t="s">
        <v>40</v>
      </c>
      <c r="B24" s="38">
        <v>0</v>
      </c>
      <c r="C24" s="8">
        <v>0</v>
      </c>
      <c r="D24" s="8">
        <v>0</v>
      </c>
      <c r="E24" s="8">
        <v>23</v>
      </c>
      <c r="F24" s="8">
        <v>259</v>
      </c>
      <c r="G24" s="8">
        <v>0</v>
      </c>
      <c r="H24" s="8">
        <v>32</v>
      </c>
      <c r="I24" s="8">
        <v>0</v>
      </c>
      <c r="J24" s="8">
        <v>0</v>
      </c>
      <c r="K24" s="8">
        <v>0</v>
      </c>
      <c r="L24" s="8">
        <v>0</v>
      </c>
      <c r="M24" s="8">
        <v>604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103</v>
      </c>
      <c r="U24" s="8">
        <v>0</v>
      </c>
      <c r="V24" s="8">
        <v>0</v>
      </c>
      <c r="W24" s="8">
        <v>16</v>
      </c>
      <c r="X24" s="8">
        <v>0</v>
      </c>
      <c r="Y24" s="8">
        <v>0</v>
      </c>
      <c r="Z24" s="8">
        <v>70</v>
      </c>
      <c r="AA24" s="8">
        <v>0</v>
      </c>
      <c r="AB24" s="8">
        <v>0</v>
      </c>
      <c r="AC24" s="8">
        <v>388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5</v>
      </c>
      <c r="AJ24" s="8">
        <v>0</v>
      </c>
      <c r="AK24" s="8">
        <v>0</v>
      </c>
      <c r="AL24" s="8">
        <v>0</v>
      </c>
      <c r="AM24" s="8">
        <v>0</v>
      </c>
      <c r="AN24" s="8">
        <v>19</v>
      </c>
      <c r="AO24" s="8">
        <v>15</v>
      </c>
      <c r="AP24" s="8">
        <v>242</v>
      </c>
      <c r="AQ24" s="8">
        <v>0</v>
      </c>
      <c r="AR24" s="8">
        <v>0</v>
      </c>
      <c r="AS24" s="8">
        <v>0</v>
      </c>
      <c r="AT24" s="8">
        <v>0</v>
      </c>
      <c r="AU24" s="8">
        <v>134</v>
      </c>
      <c r="AV24" s="8">
        <v>1</v>
      </c>
      <c r="AW24" s="8">
        <v>51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104">
        <v>325</v>
      </c>
      <c r="BF24" s="104">
        <v>1007</v>
      </c>
      <c r="BG24" s="104">
        <v>4091</v>
      </c>
      <c r="BH24" s="8">
        <v>0</v>
      </c>
      <c r="BI24" s="8">
        <v>0</v>
      </c>
      <c r="BJ24" s="8">
        <v>2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1</v>
      </c>
      <c r="BT24" s="8">
        <v>0</v>
      </c>
      <c r="BU24" s="8">
        <v>0</v>
      </c>
      <c r="BV24" s="8">
        <v>0</v>
      </c>
      <c r="BW24" s="8">
        <v>0</v>
      </c>
      <c r="BX24" s="8">
        <v>148</v>
      </c>
      <c r="BY24" s="8">
        <v>30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53</v>
      </c>
      <c r="CF24" s="8">
        <v>0</v>
      </c>
      <c r="CG24" s="8">
        <v>0</v>
      </c>
      <c r="CH24" s="8">
        <v>1</v>
      </c>
      <c r="CI24" s="8">
        <v>0</v>
      </c>
      <c r="CJ24" s="8">
        <v>0</v>
      </c>
      <c r="CK24" s="8">
        <v>0</v>
      </c>
      <c r="CL24" s="8">
        <v>0</v>
      </c>
      <c r="CM24" s="8">
        <v>48</v>
      </c>
      <c r="CN24" s="185">
        <f t="shared" si="0"/>
        <v>7669</v>
      </c>
    </row>
    <row r="25" spans="1:92" x14ac:dyDescent="0.25">
      <c r="A25" s="161" t="s">
        <v>41</v>
      </c>
      <c r="B25" s="38">
        <v>0</v>
      </c>
      <c r="C25" s="8">
        <v>0</v>
      </c>
      <c r="D25" s="8">
        <v>0</v>
      </c>
      <c r="E25" s="8">
        <v>5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104">
        <v>24</v>
      </c>
      <c r="BI25" s="104">
        <v>9</v>
      </c>
      <c r="BJ25" s="104">
        <v>42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11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185">
        <f t="shared" si="0"/>
        <v>91</v>
      </c>
    </row>
    <row r="26" spans="1:92" x14ac:dyDescent="0.25">
      <c r="A26" s="161" t="s">
        <v>42</v>
      </c>
      <c r="B26" s="3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4</v>
      </c>
      <c r="I26" s="8">
        <v>0</v>
      </c>
      <c r="J26" s="8">
        <v>0</v>
      </c>
      <c r="K26" s="8">
        <v>0</v>
      </c>
      <c r="L26" s="8">
        <v>0</v>
      </c>
      <c r="M26" s="8">
        <v>32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33</v>
      </c>
      <c r="AJ26" s="8">
        <v>0</v>
      </c>
      <c r="AK26" s="8">
        <v>0</v>
      </c>
      <c r="AL26" s="8">
        <v>0</v>
      </c>
      <c r="AM26" s="8">
        <v>18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104">
        <v>0</v>
      </c>
      <c r="BL26" s="104">
        <v>19</v>
      </c>
      <c r="BM26" s="104">
        <v>65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1</v>
      </c>
      <c r="BY26" s="8">
        <v>45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185">
        <f t="shared" si="0"/>
        <v>217</v>
      </c>
    </row>
    <row r="27" spans="1:92" x14ac:dyDescent="0.25">
      <c r="A27" s="161" t="s">
        <v>43</v>
      </c>
      <c r="B27" s="3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19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14</v>
      </c>
      <c r="Y27" s="8">
        <v>0</v>
      </c>
      <c r="Z27" s="8">
        <v>17</v>
      </c>
      <c r="AA27" s="8">
        <v>0</v>
      </c>
      <c r="AB27" s="8">
        <v>0</v>
      </c>
      <c r="AC27" s="8">
        <v>0</v>
      </c>
      <c r="AD27" s="8">
        <v>14</v>
      </c>
      <c r="AE27" s="8">
        <v>0</v>
      </c>
      <c r="AF27" s="8">
        <v>4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5</v>
      </c>
      <c r="AX27" s="8">
        <v>8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104">
        <v>14</v>
      </c>
      <c r="BO27" s="104">
        <v>20</v>
      </c>
      <c r="BP27" s="104">
        <v>92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17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185">
        <f t="shared" si="0"/>
        <v>224</v>
      </c>
    </row>
    <row r="28" spans="1:92" x14ac:dyDescent="0.25">
      <c r="A28" s="161" t="s">
        <v>44</v>
      </c>
      <c r="B28" s="3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8">
        <v>6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18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1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1</v>
      </c>
      <c r="AL28" s="8">
        <v>0</v>
      </c>
      <c r="AM28" s="8">
        <v>0</v>
      </c>
      <c r="AN28" s="8">
        <v>0</v>
      </c>
      <c r="AO28" s="8">
        <v>0</v>
      </c>
      <c r="AP28" s="8">
        <v>10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18</v>
      </c>
      <c r="BE28" s="8">
        <v>1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104">
        <v>0</v>
      </c>
      <c r="BR28" s="104">
        <v>19</v>
      </c>
      <c r="BS28" s="104">
        <v>14</v>
      </c>
      <c r="BT28" s="8">
        <v>28</v>
      </c>
      <c r="BU28" s="8">
        <v>0</v>
      </c>
      <c r="BV28" s="8">
        <v>21</v>
      </c>
      <c r="BW28" s="8">
        <v>0</v>
      </c>
      <c r="BX28" s="8">
        <v>0</v>
      </c>
      <c r="BY28" s="8">
        <v>5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83</v>
      </c>
      <c r="CF28" s="8">
        <v>0</v>
      </c>
      <c r="CG28" s="8">
        <v>20</v>
      </c>
      <c r="CH28" s="8">
        <v>32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185">
        <f t="shared" si="0"/>
        <v>278</v>
      </c>
    </row>
    <row r="29" spans="1:92" x14ac:dyDescent="0.25">
      <c r="A29" s="161" t="s">
        <v>45</v>
      </c>
      <c r="B29" s="38">
        <v>0</v>
      </c>
      <c r="C29" s="8">
        <v>0</v>
      </c>
      <c r="D29" s="8">
        <v>0</v>
      </c>
      <c r="E29" s="8">
        <v>32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28</v>
      </c>
      <c r="U29" s="8">
        <v>0</v>
      </c>
      <c r="V29" s="8">
        <v>6</v>
      </c>
      <c r="W29" s="8">
        <v>41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7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21</v>
      </c>
      <c r="AN29" s="8">
        <v>0</v>
      </c>
      <c r="AO29" s="8">
        <v>0</v>
      </c>
      <c r="AP29" s="8">
        <v>16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10</v>
      </c>
      <c r="BT29" s="104">
        <v>225</v>
      </c>
      <c r="BU29" s="104">
        <v>183</v>
      </c>
      <c r="BV29" s="104">
        <v>338</v>
      </c>
      <c r="BW29" s="8">
        <v>0</v>
      </c>
      <c r="BX29" s="8">
        <v>0</v>
      </c>
      <c r="BY29" s="8">
        <v>23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26</v>
      </c>
      <c r="CG29" s="8">
        <v>32</v>
      </c>
      <c r="CH29" s="8">
        <v>107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185">
        <f t="shared" si="0"/>
        <v>1095</v>
      </c>
    </row>
    <row r="30" spans="1:92" x14ac:dyDescent="0.25">
      <c r="A30" s="161" t="s">
        <v>46</v>
      </c>
      <c r="B30" s="38">
        <v>0</v>
      </c>
      <c r="C30" s="8">
        <v>86</v>
      </c>
      <c r="D30" s="8">
        <v>461</v>
      </c>
      <c r="E30" s="8">
        <v>2215</v>
      </c>
      <c r="F30" s="8">
        <v>38</v>
      </c>
      <c r="G30" s="8">
        <v>0</v>
      </c>
      <c r="H30" s="8">
        <v>14</v>
      </c>
      <c r="I30" s="8">
        <v>0</v>
      </c>
      <c r="J30" s="8">
        <v>170</v>
      </c>
      <c r="K30" s="8">
        <v>0</v>
      </c>
      <c r="L30" s="8">
        <v>0</v>
      </c>
      <c r="M30" s="8">
        <v>1271</v>
      </c>
      <c r="N30" s="8">
        <v>0</v>
      </c>
      <c r="O30" s="8">
        <v>0</v>
      </c>
      <c r="P30" s="8">
        <v>51</v>
      </c>
      <c r="Q30" s="8">
        <v>2008</v>
      </c>
      <c r="R30" s="8">
        <v>28</v>
      </c>
      <c r="S30" s="8">
        <v>2</v>
      </c>
      <c r="T30" s="8">
        <v>714</v>
      </c>
      <c r="U30" s="8">
        <v>0</v>
      </c>
      <c r="V30" s="8">
        <v>702</v>
      </c>
      <c r="W30" s="8">
        <v>491</v>
      </c>
      <c r="X30" s="8">
        <v>0</v>
      </c>
      <c r="Y30" s="8">
        <v>0</v>
      </c>
      <c r="Z30" s="8">
        <v>73</v>
      </c>
      <c r="AA30" s="8">
        <v>0</v>
      </c>
      <c r="AB30" s="8">
        <v>0</v>
      </c>
      <c r="AC30" s="8">
        <v>145</v>
      </c>
      <c r="AD30" s="8">
        <v>0</v>
      </c>
      <c r="AE30" s="8">
        <v>0</v>
      </c>
      <c r="AF30" s="8">
        <v>0</v>
      </c>
      <c r="AG30" s="8">
        <v>18</v>
      </c>
      <c r="AH30" s="8">
        <v>107</v>
      </c>
      <c r="AI30" s="8">
        <v>1132</v>
      </c>
      <c r="AJ30" s="8">
        <v>0</v>
      </c>
      <c r="AK30" s="8">
        <v>0</v>
      </c>
      <c r="AL30" s="8">
        <v>0</v>
      </c>
      <c r="AM30" s="8">
        <v>209</v>
      </c>
      <c r="AN30" s="8">
        <v>31</v>
      </c>
      <c r="AO30" s="8">
        <v>47</v>
      </c>
      <c r="AP30" s="8">
        <v>442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64</v>
      </c>
      <c r="BA30" s="8">
        <v>0</v>
      </c>
      <c r="BB30" s="8">
        <v>0</v>
      </c>
      <c r="BC30" s="8">
        <v>0</v>
      </c>
      <c r="BD30" s="8">
        <v>618</v>
      </c>
      <c r="BE30" s="8">
        <v>0</v>
      </c>
      <c r="BF30" s="8">
        <v>0</v>
      </c>
      <c r="BG30" s="8">
        <v>84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87</v>
      </c>
      <c r="BN30" s="8">
        <v>0</v>
      </c>
      <c r="BO30" s="8">
        <v>0</v>
      </c>
      <c r="BP30" s="8">
        <v>0</v>
      </c>
      <c r="BQ30" s="8">
        <v>0</v>
      </c>
      <c r="BR30" s="8">
        <v>15</v>
      </c>
      <c r="BS30" s="8">
        <v>12</v>
      </c>
      <c r="BT30" s="8">
        <v>0</v>
      </c>
      <c r="BU30" s="8">
        <v>44</v>
      </c>
      <c r="BV30" s="8">
        <v>15</v>
      </c>
      <c r="BW30" s="104">
        <v>4200</v>
      </c>
      <c r="BX30" s="104">
        <v>3538</v>
      </c>
      <c r="BY30" s="104">
        <v>26246</v>
      </c>
      <c r="BZ30" s="8">
        <v>0</v>
      </c>
      <c r="CA30" s="8">
        <v>0</v>
      </c>
      <c r="CB30" s="8">
        <v>56</v>
      </c>
      <c r="CC30" s="8">
        <v>0</v>
      </c>
      <c r="CD30" s="8">
        <v>0</v>
      </c>
      <c r="CE30" s="8">
        <v>14</v>
      </c>
      <c r="CF30" s="8">
        <v>0</v>
      </c>
      <c r="CG30" s="8">
        <v>65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185">
        <f t="shared" si="0"/>
        <v>45513</v>
      </c>
    </row>
    <row r="31" spans="1:92" x14ac:dyDescent="0.25">
      <c r="A31" s="161" t="s">
        <v>47</v>
      </c>
      <c r="B31" s="38">
        <v>0</v>
      </c>
      <c r="C31" s="8">
        <v>31</v>
      </c>
      <c r="D31" s="8">
        <v>25</v>
      </c>
      <c r="E31" s="8">
        <v>524</v>
      </c>
      <c r="F31" s="8">
        <v>0</v>
      </c>
      <c r="G31" s="8">
        <v>0</v>
      </c>
      <c r="H31" s="8">
        <v>0</v>
      </c>
      <c r="I31" s="8">
        <v>0</v>
      </c>
      <c r="J31" s="8">
        <v>1344</v>
      </c>
      <c r="K31" s="8">
        <v>316</v>
      </c>
      <c r="L31" s="8">
        <v>0</v>
      </c>
      <c r="M31" s="8">
        <v>0</v>
      </c>
      <c r="N31" s="8">
        <v>0</v>
      </c>
      <c r="O31" s="8">
        <v>110</v>
      </c>
      <c r="P31" s="8">
        <v>366</v>
      </c>
      <c r="Q31" s="8">
        <v>1197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3</v>
      </c>
      <c r="X31" s="8">
        <v>0</v>
      </c>
      <c r="Y31" s="8">
        <v>0</v>
      </c>
      <c r="Z31" s="8">
        <v>44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107</v>
      </c>
      <c r="AJ31" s="8">
        <v>0</v>
      </c>
      <c r="AK31" s="8">
        <v>514</v>
      </c>
      <c r="AL31" s="8">
        <v>1279</v>
      </c>
      <c r="AM31" s="8">
        <v>4593</v>
      </c>
      <c r="AN31" s="8">
        <v>0</v>
      </c>
      <c r="AO31" s="8">
        <v>0</v>
      </c>
      <c r="AP31" s="8">
        <v>24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898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1</v>
      </c>
      <c r="BX31" s="8">
        <v>18</v>
      </c>
      <c r="BY31" s="8">
        <v>233</v>
      </c>
      <c r="BZ31" s="104">
        <v>2438</v>
      </c>
      <c r="CA31" s="104">
        <v>48</v>
      </c>
      <c r="CB31" s="104">
        <v>17300</v>
      </c>
      <c r="CC31" s="8">
        <v>0</v>
      </c>
      <c r="CD31" s="8">
        <v>0</v>
      </c>
      <c r="CE31" s="8">
        <v>33</v>
      </c>
      <c r="CF31" s="8">
        <v>0</v>
      </c>
      <c r="CG31" s="8">
        <v>30</v>
      </c>
      <c r="CH31" s="8">
        <v>14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185">
        <f t="shared" si="0"/>
        <v>31490</v>
      </c>
    </row>
    <row r="32" spans="1:92" x14ac:dyDescent="0.25">
      <c r="A32" s="161" t="s">
        <v>48</v>
      </c>
      <c r="B32" s="38">
        <v>0</v>
      </c>
      <c r="C32" s="8">
        <v>0</v>
      </c>
      <c r="D32" s="8">
        <v>0</v>
      </c>
      <c r="E32" s="8">
        <v>48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50</v>
      </c>
      <c r="N32" s="8">
        <v>0</v>
      </c>
      <c r="O32" s="8">
        <v>0</v>
      </c>
      <c r="P32" s="8">
        <v>0</v>
      </c>
      <c r="Q32" s="8">
        <v>11</v>
      </c>
      <c r="R32" s="8">
        <v>0</v>
      </c>
      <c r="S32" s="8">
        <v>0</v>
      </c>
      <c r="T32" s="8">
        <v>52</v>
      </c>
      <c r="U32" s="8">
        <v>0</v>
      </c>
      <c r="V32" s="8">
        <v>5</v>
      </c>
      <c r="W32" s="8">
        <v>8</v>
      </c>
      <c r="X32" s="8">
        <v>90</v>
      </c>
      <c r="Y32" s="8">
        <v>0</v>
      </c>
      <c r="Z32" s="8">
        <v>496</v>
      </c>
      <c r="AA32" s="8">
        <v>0</v>
      </c>
      <c r="AB32" s="8">
        <v>0</v>
      </c>
      <c r="AC32" s="8">
        <v>7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60</v>
      </c>
      <c r="AO32" s="8">
        <v>30</v>
      </c>
      <c r="AP32" s="8">
        <v>74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6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51</v>
      </c>
      <c r="BT32" s="8">
        <v>1</v>
      </c>
      <c r="BU32" s="8">
        <v>3</v>
      </c>
      <c r="BV32" s="8">
        <v>46</v>
      </c>
      <c r="BW32" s="8">
        <v>0</v>
      </c>
      <c r="BX32" s="8">
        <v>0</v>
      </c>
      <c r="BY32" s="8">
        <v>118</v>
      </c>
      <c r="BZ32" s="8">
        <v>0</v>
      </c>
      <c r="CA32" s="8">
        <v>0</v>
      </c>
      <c r="CB32" s="8">
        <v>0</v>
      </c>
      <c r="CC32" s="104">
        <v>53</v>
      </c>
      <c r="CD32" s="104">
        <v>162</v>
      </c>
      <c r="CE32" s="104">
        <v>682</v>
      </c>
      <c r="CF32" s="8">
        <v>3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185">
        <f t="shared" si="0"/>
        <v>2056</v>
      </c>
    </row>
    <row r="33" spans="1:92" x14ac:dyDescent="0.25">
      <c r="A33" s="161" t="s">
        <v>49</v>
      </c>
      <c r="B33" s="38">
        <v>0</v>
      </c>
      <c r="C33" s="8">
        <v>0</v>
      </c>
      <c r="D33" s="8">
        <v>0</v>
      </c>
      <c r="E33" s="8">
        <v>282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17</v>
      </c>
      <c r="U33" s="8">
        <v>0</v>
      </c>
      <c r="V33" s="8">
        <v>113</v>
      </c>
      <c r="W33" s="8">
        <v>1</v>
      </c>
      <c r="X33" s="8">
        <v>37</v>
      </c>
      <c r="Y33" s="8">
        <v>0</v>
      </c>
      <c r="Z33" s="8">
        <v>111</v>
      </c>
      <c r="AA33" s="8">
        <v>0</v>
      </c>
      <c r="AB33" s="8">
        <v>0</v>
      </c>
      <c r="AC33" s="8">
        <v>0</v>
      </c>
      <c r="AD33" s="8">
        <v>0</v>
      </c>
      <c r="AE33" s="8">
        <v>3</v>
      </c>
      <c r="AF33" s="8">
        <v>27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107</v>
      </c>
      <c r="AN33" s="8">
        <v>0</v>
      </c>
      <c r="AO33" s="8">
        <v>0</v>
      </c>
      <c r="AP33" s="8">
        <v>17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35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5</v>
      </c>
      <c r="BS33" s="8">
        <v>13</v>
      </c>
      <c r="BT33" s="8">
        <v>46</v>
      </c>
      <c r="BU33" s="8">
        <v>4</v>
      </c>
      <c r="BV33" s="8">
        <v>33</v>
      </c>
      <c r="BW33" s="8">
        <v>0</v>
      </c>
      <c r="BX33" s="8">
        <v>0</v>
      </c>
      <c r="BY33" s="8">
        <v>33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104">
        <v>256</v>
      </c>
      <c r="CG33" s="104">
        <v>552</v>
      </c>
      <c r="CH33" s="104">
        <v>978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185">
        <f t="shared" si="0"/>
        <v>2670</v>
      </c>
    </row>
    <row r="34" spans="1:92" x14ac:dyDescent="0.25">
      <c r="A34" s="161" t="s">
        <v>50</v>
      </c>
      <c r="B34" s="3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14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104">
        <v>0</v>
      </c>
      <c r="CJ34" s="104">
        <v>0</v>
      </c>
      <c r="CK34" s="104">
        <v>0</v>
      </c>
      <c r="CL34" s="104">
        <v>0</v>
      </c>
      <c r="CM34" s="8">
        <v>0</v>
      </c>
      <c r="CN34" s="185">
        <f t="shared" si="0"/>
        <v>14</v>
      </c>
    </row>
    <row r="35" spans="1:92" ht="13.8" thickBot="1" x14ac:dyDescent="0.3">
      <c r="A35" s="162" t="s">
        <v>51</v>
      </c>
      <c r="B35" s="45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13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11</v>
      </c>
      <c r="U35" s="44">
        <v>0</v>
      </c>
      <c r="V35" s="44">
        <v>0</v>
      </c>
      <c r="W35" s="44">
        <v>1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43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26</v>
      </c>
      <c r="BG35" s="44">
        <v>382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0</v>
      </c>
      <c r="BY35" s="44">
        <v>0</v>
      </c>
      <c r="BZ35" s="44">
        <v>0</v>
      </c>
      <c r="CA35" s="44">
        <v>0</v>
      </c>
      <c r="CB35" s="44">
        <v>0</v>
      </c>
      <c r="CC35" s="44">
        <v>0</v>
      </c>
      <c r="CD35" s="44">
        <v>0</v>
      </c>
      <c r="CE35" s="44">
        <v>0</v>
      </c>
      <c r="CF35" s="44">
        <v>0</v>
      </c>
      <c r="CG35" s="44">
        <v>0</v>
      </c>
      <c r="CH35" s="44">
        <v>0</v>
      </c>
      <c r="CI35" s="44">
        <v>0</v>
      </c>
      <c r="CJ35" s="44">
        <v>0</v>
      </c>
      <c r="CK35" s="44">
        <v>0</v>
      </c>
      <c r="CL35" s="44">
        <v>0</v>
      </c>
      <c r="CM35" s="130">
        <v>763</v>
      </c>
      <c r="CN35" s="185">
        <f t="shared" si="0"/>
        <v>1239</v>
      </c>
    </row>
    <row r="36" spans="1:92" ht="13.8" thickBot="1" x14ac:dyDescent="0.3">
      <c r="A36" s="157" t="s">
        <v>57</v>
      </c>
      <c r="B36" s="159">
        <f>SUM(B4:B35)</f>
        <v>0</v>
      </c>
      <c r="C36" s="159">
        <f t="shared" ref="C36:BN36" si="1">SUM(C4:C35)</f>
        <v>6253</v>
      </c>
      <c r="D36" s="159">
        <f t="shared" si="1"/>
        <v>5094</v>
      </c>
      <c r="E36" s="159">
        <f t="shared" si="1"/>
        <v>34972</v>
      </c>
      <c r="F36" s="159">
        <f t="shared" si="1"/>
        <v>1242</v>
      </c>
      <c r="G36" s="159">
        <f t="shared" si="1"/>
        <v>130</v>
      </c>
      <c r="H36" s="159">
        <f t="shared" si="1"/>
        <v>5860</v>
      </c>
      <c r="I36" s="159">
        <f t="shared" si="1"/>
        <v>73</v>
      </c>
      <c r="J36" s="159">
        <f t="shared" si="1"/>
        <v>9573</v>
      </c>
      <c r="K36" s="159">
        <f t="shared" si="1"/>
        <v>3663</v>
      </c>
      <c r="L36" s="159">
        <f t="shared" si="1"/>
        <v>36</v>
      </c>
      <c r="M36" s="159">
        <f t="shared" si="1"/>
        <v>3923</v>
      </c>
      <c r="N36" s="159">
        <f t="shared" si="1"/>
        <v>2</v>
      </c>
      <c r="O36" s="159">
        <f t="shared" si="1"/>
        <v>669</v>
      </c>
      <c r="P36" s="159">
        <f t="shared" si="1"/>
        <v>1025</v>
      </c>
      <c r="Q36" s="159">
        <f t="shared" si="1"/>
        <v>23965</v>
      </c>
      <c r="R36" s="159">
        <f t="shared" si="1"/>
        <v>317</v>
      </c>
      <c r="S36" s="159">
        <f t="shared" si="1"/>
        <v>72</v>
      </c>
      <c r="T36" s="159">
        <f t="shared" si="1"/>
        <v>3386</v>
      </c>
      <c r="U36" s="159">
        <f t="shared" si="1"/>
        <v>132</v>
      </c>
      <c r="V36" s="159">
        <f t="shared" si="1"/>
        <v>3847</v>
      </c>
      <c r="W36" s="159">
        <f t="shared" si="1"/>
        <v>2529</v>
      </c>
      <c r="X36" s="159">
        <f t="shared" si="1"/>
        <v>896</v>
      </c>
      <c r="Y36" s="159">
        <f t="shared" si="1"/>
        <v>366</v>
      </c>
      <c r="Z36" s="159">
        <f t="shared" si="1"/>
        <v>10333</v>
      </c>
      <c r="AA36" s="159">
        <f t="shared" si="1"/>
        <v>211</v>
      </c>
      <c r="AB36" s="159">
        <f t="shared" si="1"/>
        <v>95</v>
      </c>
      <c r="AC36" s="159">
        <f t="shared" si="1"/>
        <v>3690</v>
      </c>
      <c r="AD36" s="159">
        <f t="shared" si="1"/>
        <v>17</v>
      </c>
      <c r="AE36" s="159">
        <f t="shared" si="1"/>
        <v>44</v>
      </c>
      <c r="AF36" s="159">
        <f t="shared" si="1"/>
        <v>127</v>
      </c>
      <c r="AG36" s="159">
        <f t="shared" si="1"/>
        <v>428</v>
      </c>
      <c r="AH36" s="159">
        <f t="shared" si="1"/>
        <v>596</v>
      </c>
      <c r="AI36" s="159">
        <f t="shared" si="1"/>
        <v>8490</v>
      </c>
      <c r="AJ36" s="159">
        <f t="shared" si="1"/>
        <v>1595</v>
      </c>
      <c r="AK36" s="159">
        <f t="shared" si="1"/>
        <v>8871</v>
      </c>
      <c r="AL36" s="159">
        <f t="shared" si="1"/>
        <v>11967</v>
      </c>
      <c r="AM36" s="159">
        <f t="shared" si="1"/>
        <v>50684</v>
      </c>
      <c r="AN36" s="159">
        <f t="shared" si="1"/>
        <v>793</v>
      </c>
      <c r="AO36" s="159">
        <f t="shared" si="1"/>
        <v>518</v>
      </c>
      <c r="AP36" s="159">
        <f t="shared" si="1"/>
        <v>3094</v>
      </c>
      <c r="AQ36" s="159">
        <f t="shared" si="1"/>
        <v>0</v>
      </c>
      <c r="AR36" s="159">
        <f t="shared" si="1"/>
        <v>0</v>
      </c>
      <c r="AS36" s="159">
        <f t="shared" si="1"/>
        <v>0</v>
      </c>
      <c r="AT36" s="159">
        <f t="shared" si="1"/>
        <v>24</v>
      </c>
      <c r="AU36" s="159">
        <f t="shared" si="1"/>
        <v>257</v>
      </c>
      <c r="AV36" s="159">
        <f t="shared" si="1"/>
        <v>62</v>
      </c>
      <c r="AW36" s="159">
        <f t="shared" si="1"/>
        <v>1331</v>
      </c>
      <c r="AX36" s="159">
        <f t="shared" si="1"/>
        <v>435</v>
      </c>
      <c r="AY36" s="159">
        <f t="shared" si="1"/>
        <v>0</v>
      </c>
      <c r="AZ36" s="159">
        <f t="shared" si="1"/>
        <v>177</v>
      </c>
      <c r="BA36" s="159">
        <f t="shared" si="1"/>
        <v>410</v>
      </c>
      <c r="BB36" s="159">
        <f t="shared" si="1"/>
        <v>356</v>
      </c>
      <c r="BC36" s="159">
        <f t="shared" si="1"/>
        <v>841</v>
      </c>
      <c r="BD36" s="159">
        <f t="shared" si="1"/>
        <v>25043</v>
      </c>
      <c r="BE36" s="159">
        <f t="shared" si="1"/>
        <v>417</v>
      </c>
      <c r="BF36" s="159">
        <f t="shared" si="1"/>
        <v>1180</v>
      </c>
      <c r="BG36" s="159">
        <f t="shared" si="1"/>
        <v>6669</v>
      </c>
      <c r="BH36" s="159">
        <f t="shared" si="1"/>
        <v>37</v>
      </c>
      <c r="BI36" s="159">
        <f t="shared" si="1"/>
        <v>9</v>
      </c>
      <c r="BJ36" s="159">
        <f t="shared" si="1"/>
        <v>256</v>
      </c>
      <c r="BK36" s="159">
        <f t="shared" si="1"/>
        <v>0</v>
      </c>
      <c r="BL36" s="159">
        <f t="shared" si="1"/>
        <v>242</v>
      </c>
      <c r="BM36" s="159">
        <f t="shared" si="1"/>
        <v>233</v>
      </c>
      <c r="BN36" s="159">
        <f t="shared" si="1"/>
        <v>15</v>
      </c>
      <c r="BO36" s="159">
        <f t="shared" ref="BO36:CM36" si="2">SUM(BO4:BO35)</f>
        <v>22</v>
      </c>
      <c r="BP36" s="159">
        <f t="shared" si="2"/>
        <v>243</v>
      </c>
      <c r="BQ36" s="159">
        <f t="shared" si="2"/>
        <v>0</v>
      </c>
      <c r="BR36" s="159">
        <f t="shared" si="2"/>
        <v>132</v>
      </c>
      <c r="BS36" s="159">
        <f t="shared" si="2"/>
        <v>144</v>
      </c>
      <c r="BT36" s="159">
        <f t="shared" si="2"/>
        <v>358</v>
      </c>
      <c r="BU36" s="159">
        <f t="shared" si="2"/>
        <v>572</v>
      </c>
      <c r="BV36" s="159">
        <f t="shared" si="2"/>
        <v>567</v>
      </c>
      <c r="BW36" s="159">
        <f t="shared" si="2"/>
        <v>5460</v>
      </c>
      <c r="BX36" s="159">
        <f t="shared" si="2"/>
        <v>6968</v>
      </c>
      <c r="BY36" s="159">
        <f t="shared" si="2"/>
        <v>35003</v>
      </c>
      <c r="BZ36" s="159">
        <f t="shared" si="2"/>
        <v>3139</v>
      </c>
      <c r="CA36" s="159">
        <f t="shared" si="2"/>
        <v>2256</v>
      </c>
      <c r="CB36" s="159">
        <f t="shared" si="2"/>
        <v>27334</v>
      </c>
      <c r="CC36" s="159">
        <f t="shared" si="2"/>
        <v>53</v>
      </c>
      <c r="CD36" s="159">
        <f t="shared" si="2"/>
        <v>272</v>
      </c>
      <c r="CE36" s="159">
        <f t="shared" si="2"/>
        <v>1701</v>
      </c>
      <c r="CF36" s="159">
        <f t="shared" si="2"/>
        <v>298</v>
      </c>
      <c r="CG36" s="159">
        <f t="shared" si="2"/>
        <v>2109</v>
      </c>
      <c r="CH36" s="159">
        <f t="shared" si="2"/>
        <v>1746</v>
      </c>
      <c r="CI36" s="159">
        <f t="shared" si="2"/>
        <v>0</v>
      </c>
      <c r="CJ36" s="159">
        <f t="shared" si="2"/>
        <v>0</v>
      </c>
      <c r="CK36" s="159">
        <f t="shared" si="2"/>
        <v>0</v>
      </c>
      <c r="CL36" s="159">
        <f t="shared" si="2"/>
        <v>0</v>
      </c>
      <c r="CM36" s="159">
        <f t="shared" si="2"/>
        <v>811</v>
      </c>
      <c r="CN36" s="157">
        <f>SUM(CN4:CN35)</f>
        <v>336760</v>
      </c>
    </row>
    <row r="37" spans="1:92" ht="13.8" thickBot="1" x14ac:dyDescent="0.3"/>
    <row r="38" spans="1:92" ht="13.8" thickBot="1" x14ac:dyDescent="0.3">
      <c r="B38" s="92"/>
      <c r="C38" s="68" t="s">
        <v>63</v>
      </c>
      <c r="D38" s="68"/>
      <c r="E38" s="68"/>
    </row>
    <row r="40" spans="1:92" x14ac:dyDescent="0.25">
      <c r="B40" s="111" t="s">
        <v>59</v>
      </c>
      <c r="C40" s="192" t="s">
        <v>14</v>
      </c>
    </row>
    <row r="41" spans="1:92" x14ac:dyDescent="0.25">
      <c r="B41" s="111" t="s">
        <v>60</v>
      </c>
      <c r="C41" s="192" t="s">
        <v>12</v>
      </c>
    </row>
    <row r="42" spans="1:92" x14ac:dyDescent="0.25">
      <c r="B42" s="111" t="s">
        <v>61</v>
      </c>
      <c r="C42" s="192" t="s">
        <v>13</v>
      </c>
    </row>
  </sheetData>
  <sheetProtection algorithmName="SHA-512" hashValue="azwV21jyNHZAw3/lyU0Ssm24K6t2j114VYitOzzlBD+C290Nw2nDfpPJF6gB643nxa+k9g994rA5MT+FcEHCaA==" saltValue="rsYk7vXbfm6EJ3dxUvLYGQ==" spinCount="100000" sort="0" autoFilter="0"/>
  <autoFilter ref="A3:CM3" xr:uid="{00000000-0009-0000-0000-000007000000}"/>
  <mergeCells count="32">
    <mergeCell ref="E1:W1"/>
    <mergeCell ref="CF2:CH2"/>
    <mergeCell ref="CI2:CJ2"/>
    <mergeCell ref="CK2:CM2"/>
    <mergeCell ref="CN2:CN3"/>
    <mergeCell ref="BN2:BP2"/>
    <mergeCell ref="BQ2:BS2"/>
    <mergeCell ref="BT2:BV2"/>
    <mergeCell ref="BW2:BY2"/>
    <mergeCell ref="BZ2:CB2"/>
    <mergeCell ref="CC2:CE2"/>
    <mergeCell ref="C2:E2"/>
    <mergeCell ref="F2:H2"/>
    <mergeCell ref="I2:K2"/>
    <mergeCell ref="L2:N2"/>
    <mergeCell ref="R2:T2"/>
    <mergeCell ref="O2:Q2"/>
    <mergeCell ref="U2:W2"/>
    <mergeCell ref="X2:Z2"/>
    <mergeCell ref="AA2:AC2"/>
    <mergeCell ref="AD2:AF2"/>
    <mergeCell ref="AG2:AI2"/>
    <mergeCell ref="AK2:AM2"/>
    <mergeCell ref="AN2:AP2"/>
    <mergeCell ref="AQ2:AR2"/>
    <mergeCell ref="AS2:AU2"/>
    <mergeCell ref="BK2:BM2"/>
    <mergeCell ref="AV2:AX2"/>
    <mergeCell ref="AY2:BA2"/>
    <mergeCell ref="BB2:BD2"/>
    <mergeCell ref="BE2:BG2"/>
    <mergeCell ref="BH2:BJ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I7"/>
  <sheetViews>
    <sheetView workbookViewId="0">
      <selection activeCell="A3" sqref="A3"/>
    </sheetView>
  </sheetViews>
  <sheetFormatPr baseColWidth="10" defaultColWidth="17.5546875" defaultRowHeight="13.2" x14ac:dyDescent="0.25"/>
  <cols>
    <col min="1" max="1" width="18.5546875" style="7" bestFit="1" customWidth="1"/>
    <col min="2" max="2" width="22" style="7" customWidth="1"/>
    <col min="3" max="16384" width="17.5546875" style="7"/>
  </cols>
  <sheetData>
    <row r="1" spans="1:9" ht="58.5" customHeight="1" thickBot="1" x14ac:dyDescent="0.3"/>
    <row r="2" spans="1:9" ht="41.25" customHeight="1" thickBot="1" x14ac:dyDescent="0.3">
      <c r="A2" s="227" t="s">
        <v>77</v>
      </c>
      <c r="B2" s="228"/>
      <c r="C2" s="228"/>
      <c r="D2" s="228"/>
      <c r="E2" s="228"/>
      <c r="F2" s="228"/>
      <c r="G2" s="228"/>
      <c r="H2" s="228"/>
      <c r="I2" s="229"/>
    </row>
    <row r="3" spans="1:9" ht="52.8" x14ac:dyDescent="0.25">
      <c r="A3" s="163" t="s">
        <v>65</v>
      </c>
      <c r="B3" s="69" t="s">
        <v>78</v>
      </c>
      <c r="C3" s="49" t="s">
        <v>79</v>
      </c>
      <c r="D3" s="49" t="s">
        <v>80</v>
      </c>
      <c r="E3" s="49" t="s">
        <v>81</v>
      </c>
      <c r="F3" s="49" t="s">
        <v>82</v>
      </c>
      <c r="G3" s="49" t="s">
        <v>83</v>
      </c>
      <c r="H3" s="49" t="s">
        <v>84</v>
      </c>
      <c r="I3" s="70" t="s">
        <v>75</v>
      </c>
    </row>
    <row r="4" spans="1:9" x14ac:dyDescent="0.25">
      <c r="A4" s="166" t="s">
        <v>12</v>
      </c>
      <c r="B4" s="35">
        <v>7646</v>
      </c>
      <c r="C4" s="35">
        <v>3604</v>
      </c>
      <c r="D4" s="35">
        <v>1777</v>
      </c>
      <c r="E4" s="35">
        <v>5696</v>
      </c>
      <c r="F4" s="35">
        <v>7017</v>
      </c>
      <c r="G4" s="35">
        <v>3341</v>
      </c>
      <c r="H4" s="35">
        <v>1052</v>
      </c>
      <c r="I4" s="129">
        <v>30133</v>
      </c>
    </row>
    <row r="5" spans="1:9" x14ac:dyDescent="0.25">
      <c r="A5" s="166" t="s">
        <v>13</v>
      </c>
      <c r="B5" s="35">
        <v>237</v>
      </c>
      <c r="C5" s="35">
        <v>511</v>
      </c>
      <c r="D5" s="35">
        <v>2600</v>
      </c>
      <c r="E5" s="35">
        <v>11562</v>
      </c>
      <c r="F5" s="35">
        <v>6127</v>
      </c>
      <c r="G5" s="35">
        <v>25273</v>
      </c>
      <c r="H5" s="35">
        <v>7075</v>
      </c>
      <c r="I5" s="129">
        <v>53385</v>
      </c>
    </row>
    <row r="6" spans="1:9" x14ac:dyDescent="0.25">
      <c r="A6" s="166" t="s">
        <v>14</v>
      </c>
      <c r="B6" s="35">
        <v>62359</v>
      </c>
      <c r="C6" s="35">
        <v>33486</v>
      </c>
      <c r="D6" s="35">
        <v>22959</v>
      </c>
      <c r="E6" s="35">
        <v>62510</v>
      </c>
      <c r="F6" s="35">
        <v>44233</v>
      </c>
      <c r="G6" s="35">
        <v>19985</v>
      </c>
      <c r="H6" s="35">
        <v>7710</v>
      </c>
      <c r="I6" s="129">
        <v>253242</v>
      </c>
    </row>
    <row r="7" spans="1:9" ht="13.8" thickBot="1" x14ac:dyDescent="0.3">
      <c r="A7" s="164" t="s">
        <v>75</v>
      </c>
      <c r="B7" s="165">
        <f>SUM(B4:B6)</f>
        <v>70242</v>
      </c>
      <c r="C7" s="165">
        <f t="shared" ref="C7:I7" si="0">SUM(C4:C6)</f>
        <v>37601</v>
      </c>
      <c r="D7" s="165">
        <f t="shared" si="0"/>
        <v>27336</v>
      </c>
      <c r="E7" s="165">
        <f t="shared" si="0"/>
        <v>79768</v>
      </c>
      <c r="F7" s="165">
        <f t="shared" si="0"/>
        <v>57377</v>
      </c>
      <c r="G7" s="165">
        <f t="shared" si="0"/>
        <v>48599</v>
      </c>
      <c r="H7" s="165">
        <f t="shared" si="0"/>
        <v>15837</v>
      </c>
      <c r="I7" s="165">
        <f t="shared" si="0"/>
        <v>336760</v>
      </c>
    </row>
  </sheetData>
  <sheetProtection algorithmName="SHA-512" hashValue="BStBQlZjtLY62T+YNmvYGiF/xiYpBkzgg2zn6nHHhjwHLht6vP4ponbQlJ/Q7UT2+ZxXzgvSD+nAa+kZXjNgjg==" saltValue="88Bkd0NoFrvyAXXEaxI9bg==" spinCount="100000" sort="0" autoFilter="0"/>
  <autoFilter ref="A3:I3" xr:uid="{00000000-0009-0000-0000-000008000000}"/>
  <mergeCells count="1">
    <mergeCell ref="A2:I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CD71FAFD13448B344D93D39198E7" ma:contentTypeVersion="14" ma:contentTypeDescription="Crear nuevo documento." ma:contentTypeScope="" ma:versionID="158052b294e8cfbbfb2ec8a657f254ca">
  <xsd:schema xmlns:xsd="http://www.w3.org/2001/XMLSchema" xmlns:xs="http://www.w3.org/2001/XMLSchema" xmlns:p="http://schemas.microsoft.com/office/2006/metadata/properties" xmlns:ns3="651d943b-9b30-40af-9700-dc0c22ef020d" xmlns:ns4="c522e944-0d34-4549-a3b0-f2d1136fa129" targetNamespace="http://schemas.microsoft.com/office/2006/metadata/properties" ma:root="true" ma:fieldsID="888990f3d6cb3cd2ee6ca707ec42c7a7" ns3:_="" ns4:_="">
    <xsd:import namespace="651d943b-9b30-40af-9700-dc0c22ef020d"/>
    <xsd:import namespace="c522e944-0d34-4549-a3b0-f2d1136fa1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d943b-9b30-40af-9700-dc0c22ef02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e944-0d34-4549-a3b0-f2d1136fa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48847-0827-4A4A-A1C6-6351C0CF1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A0CC8-2D34-4271-8CEB-717E88D54E6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51d943b-9b30-40af-9700-dc0c22ef020d"/>
    <ds:schemaRef ds:uri="http://schemas.microsoft.com/office/2006/metadata/properties"/>
    <ds:schemaRef ds:uri="http://purl.org/dc/terms/"/>
    <ds:schemaRef ds:uri="http://schemas.openxmlformats.org/package/2006/metadata/core-properties"/>
    <ds:schemaRef ds:uri="c522e944-0d34-4549-a3b0-f2d1136fa1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03A11A-11D3-4F20-903A-871A1C6A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d943b-9b30-40af-9700-dc0c22ef020d"/>
    <ds:schemaRef ds:uri="c522e944-0d34-4549-a3b0-f2d1136fa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2023</vt:lpstr>
      <vt:lpstr>BOVINOS 2023</vt:lpstr>
      <vt:lpstr>INGRE-EGRE BOV 2023</vt:lpstr>
      <vt:lpstr>CAT ETA BOV 2023</vt:lpstr>
      <vt:lpstr>BUFALINOS 2023</vt:lpstr>
      <vt:lpstr>INGR-EGRE BUF 2023</vt:lpstr>
      <vt:lpstr>CAT ETA BUF 2023</vt:lpstr>
      <vt:lpstr>PORCINOS 2023</vt:lpstr>
      <vt:lpstr>INGR-EGRE PORCI 2023</vt:lpstr>
      <vt:lpstr>CAT ETA PORCI 2023</vt:lpstr>
      <vt:lpstr>EQUIDOS 2023</vt:lpstr>
      <vt:lpstr>INGR-EGRE EQUI 2023</vt:lpstr>
      <vt:lpstr>OVINOS 2023</vt:lpstr>
      <vt:lpstr>INGR-EGRE OVI 2023</vt:lpstr>
      <vt:lpstr>CAPRINOS 2023</vt:lpstr>
      <vt:lpstr>INGR-EGRE CAPRI 2023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diego.castrillon@ica.gov.co</dc:creator>
  <cp:keywords/>
  <dc:description/>
  <cp:lastModifiedBy>Jenny Andrea Vela Merchan</cp:lastModifiedBy>
  <cp:revision/>
  <dcterms:created xsi:type="dcterms:W3CDTF">2021-04-28T21:16:17Z</dcterms:created>
  <dcterms:modified xsi:type="dcterms:W3CDTF">2025-04-09T18:11:15Z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0x010100CDC2CD71FAFD13448B344D93D39198E7</vt:lpwstr>
  </property>
</Properties>
</file>