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caoti-my.sharepoint.com/personal/hayver_lopez_ica_gov_co/Documents/Documentos/EPI/MOVILIZACION/"/>
    </mc:Choice>
  </mc:AlternateContent>
  <xr:revisionPtr revIDLastSave="3877" documentId="8_{BDD249E5-7EBF-408F-A49A-F22EC12D5E24}" xr6:coauthVersionLast="47" xr6:coauthVersionMax="47" xr10:uidLastSave="{881A4853-C98A-4262-BDDB-F19B63B94C16}"/>
  <bookViews>
    <workbookView xWindow="28680" yWindow="-120" windowWidth="29040" windowHeight="15720" firstSheet="12" activeTab="17" xr2:uid="{00000000-000D-0000-FFFF-FFFF00000000}"/>
  </bookViews>
  <sheets>
    <sheet name="PORTADA" sheetId="10" r:id="rId1"/>
    <sheet name="CONCEPTOS BÁSICOS" sheetId="4" r:id="rId2"/>
    <sheet name="DATOS 2025" sheetId="6" r:id="rId3"/>
    <sheet name="BOVINOS 2025" sheetId="9" r:id="rId4"/>
    <sheet name="INGRE-EGRE BOV 2025" sheetId="2" r:id="rId5"/>
    <sheet name="CAT ETA BOV 2025" sheetId="11" r:id="rId6"/>
    <sheet name="BUFALINOS 2025" sheetId="12" r:id="rId7"/>
    <sheet name="INGRE-EGRE BUF 2025" sheetId="13" r:id="rId8"/>
    <sheet name="CAT ETA BUF 2025" sheetId="14" r:id="rId9"/>
    <sheet name="PORCINOS 2025" sheetId="15" r:id="rId10"/>
    <sheet name="INGR-EGRE PORCI 2025" sheetId="16" r:id="rId11"/>
    <sheet name="CAT ETA PORCI 2025" sheetId="17" r:id="rId12"/>
    <sheet name="EQUIDOS 2025" sheetId="18" r:id="rId13"/>
    <sheet name="INGR-EGRE EQUI 2025" sheetId="19" r:id="rId14"/>
    <sheet name="OVINOS 2025" sheetId="20" r:id="rId15"/>
    <sheet name="INGR-EGRE OVI 2025" sheetId="21" r:id="rId16"/>
    <sheet name="CAPRINOS 2025" sheetId="22" r:id="rId17"/>
    <sheet name="INGR-EGRE CAPRI 2025" sheetId="23" r:id="rId18"/>
  </sheets>
  <definedNames>
    <definedName name="_xlnm._FilterDatabase" localSheetId="3" hidden="1">'BOVINOS 2025'!$O$23:$Q$23</definedName>
    <definedName name="_xlnm._FilterDatabase" localSheetId="6" hidden="1">'BUFALINOS 2025'!$A$3:$Y$3</definedName>
    <definedName name="_xlnm._FilterDatabase" localSheetId="16" hidden="1">'CAPRINOS 2025'!$A$3:$U$3</definedName>
    <definedName name="_xlnm._FilterDatabase" localSheetId="5" hidden="1">'CAT ETA BOV 2025'!$A$3:$I$3</definedName>
    <definedName name="_xlnm._FilterDatabase" localSheetId="8" hidden="1">'CAT ETA BUF 2025'!$A$3:$I$3</definedName>
    <definedName name="_xlnm._FilterDatabase" localSheetId="11" hidden="1">'CAT ETA PORCI 2025'!$A$3:$H$3</definedName>
    <definedName name="_xlnm._FilterDatabase" localSheetId="12" hidden="1">'EQUIDOS 2025'!$A$3:$U$3</definedName>
    <definedName name="_xlnm._FilterDatabase" localSheetId="4" hidden="1">'INGRE-EGRE BOV 2025'!$A$3:$CO$3</definedName>
    <definedName name="_xlnm._FilterDatabase" localSheetId="7" hidden="1">'INGRE-EGRE BUF 2025'!$A$3:$CP$3</definedName>
    <definedName name="_xlnm._FilterDatabase" localSheetId="17" hidden="1">'INGR-EGRE CAPRI 2025'!$A$3:$CN$3</definedName>
    <definedName name="_xlnm._FilterDatabase" localSheetId="13" hidden="1">'INGR-EGRE EQUI 2025'!$A$3:$CS$3</definedName>
    <definedName name="_xlnm._FilterDatabase" localSheetId="15" hidden="1">'INGR-EGRE OVI 2025'!$A$3:$CO$3</definedName>
    <definedName name="_xlnm._FilterDatabase" localSheetId="10" hidden="1">'INGR-EGRE PORCI 2025'!$A$3:$CQ$3</definedName>
    <definedName name="_xlnm._FilterDatabase" localSheetId="14" hidden="1">'OVINOS 2025'!$A$3:$U$3</definedName>
    <definedName name="_xlnm._FilterDatabase" localSheetId="9" hidden="1">'PORCINOS 2025'!$A$3:$Y$3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4" i="20" l="1"/>
  <c r="N4" i="20"/>
  <c r="N5" i="20"/>
  <c r="N6" i="20"/>
  <c r="N7" i="20"/>
  <c r="N8" i="20"/>
  <c r="N9" i="20"/>
  <c r="N10" i="20"/>
  <c r="N11" i="20"/>
  <c r="N12" i="20"/>
  <c r="N13" i="20"/>
  <c r="N14" i="20"/>
  <c r="M4" i="20"/>
  <c r="M5" i="20"/>
  <c r="M6" i="20"/>
  <c r="M7" i="20"/>
  <c r="M8" i="20"/>
  <c r="M9" i="20"/>
  <c r="M10" i="20"/>
  <c r="M11" i="20"/>
  <c r="M12" i="20"/>
  <c r="M13" i="20"/>
  <c r="M14" i="20"/>
  <c r="L4" i="20"/>
  <c r="L5" i="20"/>
  <c r="L6" i="20"/>
  <c r="L7" i="20"/>
  <c r="L8" i="20"/>
  <c r="L9" i="20"/>
  <c r="L10" i="20"/>
  <c r="L11" i="20"/>
  <c r="L12" i="20"/>
  <c r="L13" i="20"/>
  <c r="L14" i="20"/>
  <c r="N35" i="20"/>
  <c r="O5" i="18"/>
  <c r="O6" i="18"/>
  <c r="O7" i="18"/>
  <c r="O8" i="18"/>
  <c r="O9" i="18"/>
  <c r="O10" i="18"/>
  <c r="O11" i="18"/>
  <c r="O12" i="18"/>
  <c r="O13" i="18"/>
  <c r="O14" i="18"/>
  <c r="O15" i="18"/>
  <c r="O16" i="18"/>
  <c r="O17" i="18"/>
  <c r="O18" i="18"/>
  <c r="O19" i="18"/>
  <c r="O20" i="18"/>
  <c r="O21" i="18"/>
  <c r="O22" i="18"/>
  <c r="O23" i="18"/>
  <c r="O24" i="18"/>
  <c r="O25" i="18"/>
  <c r="O26" i="18"/>
  <c r="O27" i="18"/>
  <c r="O28" i="18"/>
  <c r="O29" i="18"/>
  <c r="O30" i="18"/>
  <c r="O31" i="18"/>
  <c r="O32" i="18"/>
  <c r="O33" i="18"/>
  <c r="O34" i="18"/>
  <c r="O35" i="18"/>
  <c r="O4" i="18"/>
  <c r="J35" i="18"/>
  <c r="J36" i="18"/>
  <c r="Q36" i="18"/>
  <c r="R36" i="18"/>
  <c r="S36" i="18"/>
  <c r="E4" i="18"/>
  <c r="E5" i="18"/>
  <c r="E6" i="18"/>
  <c r="E7" i="18"/>
  <c r="E8" i="18"/>
  <c r="E9" i="18"/>
  <c r="E10" i="18"/>
  <c r="E11" i="18"/>
  <c r="E12" i="18"/>
  <c r="E13" i="18"/>
  <c r="E14" i="18"/>
  <c r="E15" i="18"/>
  <c r="E16" i="18"/>
  <c r="E17" i="18"/>
  <c r="E18" i="18"/>
  <c r="E19" i="18"/>
  <c r="E20" i="18"/>
  <c r="E21" i="18"/>
  <c r="E22" i="18"/>
  <c r="E23" i="18"/>
  <c r="E24" i="18"/>
  <c r="E25" i="18"/>
  <c r="E26" i="18"/>
  <c r="E27" i="18"/>
  <c r="E28" i="18"/>
  <c r="E29" i="18"/>
  <c r="E30" i="18"/>
  <c r="E31" i="18"/>
  <c r="E32" i="18"/>
  <c r="E33" i="18"/>
  <c r="E34" i="18"/>
  <c r="E35" i="18"/>
  <c r="Y7" i="15"/>
  <c r="T36" i="15"/>
  <c r="U36" i="15"/>
  <c r="V36" i="15"/>
  <c r="W36" i="15"/>
  <c r="N8" i="9"/>
  <c r="H5" i="17"/>
  <c r="H6" i="17"/>
  <c r="H7" i="17"/>
  <c r="H4" i="17"/>
  <c r="I8" i="14"/>
  <c r="I7" i="14"/>
  <c r="H8" i="11"/>
  <c r="B8" i="14"/>
  <c r="C8" i="14"/>
  <c r="D8" i="14"/>
  <c r="E8" i="14"/>
  <c r="F8" i="14"/>
  <c r="G8" i="14"/>
  <c r="H8" i="14"/>
  <c r="I5" i="14"/>
  <c r="I6" i="14"/>
  <c r="I4" i="14"/>
  <c r="I5" i="11"/>
  <c r="I6" i="11"/>
  <c r="I7" i="11"/>
  <c r="I4" i="11"/>
  <c r="B36" i="13"/>
  <c r="C36" i="13"/>
  <c r="D36" i="13"/>
  <c r="E36" i="13"/>
  <c r="F36" i="13"/>
  <c r="G36" i="13"/>
  <c r="H36" i="13"/>
  <c r="P36" i="16"/>
  <c r="CR5" i="16"/>
  <c r="CR6" i="16"/>
  <c r="CR7" i="16"/>
  <c r="CR8" i="16"/>
  <c r="CR9" i="16"/>
  <c r="CR10" i="16"/>
  <c r="CR11" i="16"/>
  <c r="CR12" i="16"/>
  <c r="CR13" i="16"/>
  <c r="CR14" i="16"/>
  <c r="CR15" i="16"/>
  <c r="CR16" i="16"/>
  <c r="CR17" i="16"/>
  <c r="CR18" i="16"/>
  <c r="CR19" i="16"/>
  <c r="CR20" i="16"/>
  <c r="CR21" i="16"/>
  <c r="CR22" i="16"/>
  <c r="CR23" i="16"/>
  <c r="CR24" i="16"/>
  <c r="CR25" i="16"/>
  <c r="CR26" i="16"/>
  <c r="CR27" i="16"/>
  <c r="CR28" i="16"/>
  <c r="CR29" i="16"/>
  <c r="CR30" i="16"/>
  <c r="CR31" i="16"/>
  <c r="CR32" i="16"/>
  <c r="CR33" i="16"/>
  <c r="CR34" i="16"/>
  <c r="CR4" i="16"/>
  <c r="CM36" i="16"/>
  <c r="CN36" i="16"/>
  <c r="BN36" i="16"/>
  <c r="P36" i="19"/>
  <c r="S36" i="21"/>
  <c r="T36" i="21"/>
  <c r="U36" i="21"/>
  <c r="C36" i="21"/>
  <c r="T27" i="22"/>
  <c r="T19" i="22"/>
  <c r="T4" i="22"/>
  <c r="J34" i="22"/>
  <c r="J17" i="22"/>
  <c r="T5" i="22"/>
  <c r="T6" i="22"/>
  <c r="T7" i="22"/>
  <c r="T8" i="22"/>
  <c r="T9" i="22"/>
  <c r="T10" i="22"/>
  <c r="T11" i="22"/>
  <c r="T12" i="22"/>
  <c r="T13" i="22"/>
  <c r="T14" i="22"/>
  <c r="T15" i="22"/>
  <c r="T16" i="22"/>
  <c r="T17" i="22"/>
  <c r="T18" i="22"/>
  <c r="T20" i="22"/>
  <c r="T21" i="22"/>
  <c r="T22" i="22"/>
  <c r="T23" i="22"/>
  <c r="T24" i="22"/>
  <c r="T25" i="22"/>
  <c r="T26" i="22"/>
  <c r="T28" i="22"/>
  <c r="T29" i="22"/>
  <c r="T30" i="22"/>
  <c r="T31" i="22"/>
  <c r="T32" i="22"/>
  <c r="T33" i="22"/>
  <c r="T34" i="22"/>
  <c r="T35" i="22"/>
  <c r="T5" i="20"/>
  <c r="T6" i="20"/>
  <c r="T7" i="20"/>
  <c r="T8" i="20"/>
  <c r="T9" i="20"/>
  <c r="T10" i="20"/>
  <c r="T11" i="20"/>
  <c r="T12" i="20"/>
  <c r="T13" i="20"/>
  <c r="T14" i="20"/>
  <c r="T15" i="20"/>
  <c r="T16" i="20"/>
  <c r="T17" i="20"/>
  <c r="T18" i="20"/>
  <c r="T19" i="20"/>
  <c r="T20" i="20"/>
  <c r="T21" i="20"/>
  <c r="T22" i="20"/>
  <c r="T23" i="20"/>
  <c r="T24" i="20"/>
  <c r="T25" i="20"/>
  <c r="T26" i="20"/>
  <c r="T27" i="20"/>
  <c r="T28" i="20"/>
  <c r="T29" i="20"/>
  <c r="T30" i="20"/>
  <c r="T31" i="20"/>
  <c r="T32" i="20"/>
  <c r="T33" i="20"/>
  <c r="T35" i="20"/>
  <c r="T4" i="20"/>
  <c r="T5" i="18"/>
  <c r="T6" i="18"/>
  <c r="T7" i="18"/>
  <c r="T8" i="18"/>
  <c r="T9" i="18"/>
  <c r="T10" i="18"/>
  <c r="T11" i="18"/>
  <c r="T12" i="18"/>
  <c r="T13" i="18"/>
  <c r="T14" i="18"/>
  <c r="T15" i="18"/>
  <c r="T16" i="18"/>
  <c r="T17" i="18"/>
  <c r="T18" i="18"/>
  <c r="T19" i="18"/>
  <c r="T20" i="18"/>
  <c r="T21" i="18"/>
  <c r="T22" i="18"/>
  <c r="T23" i="18"/>
  <c r="T24" i="18"/>
  <c r="T25" i="18"/>
  <c r="T26" i="18"/>
  <c r="T27" i="18"/>
  <c r="T28" i="18"/>
  <c r="T29" i="18"/>
  <c r="T30" i="18"/>
  <c r="T31" i="18"/>
  <c r="T32" i="18"/>
  <c r="T33" i="18"/>
  <c r="T34" i="18"/>
  <c r="T35" i="18"/>
  <c r="T4" i="18"/>
  <c r="X5" i="15"/>
  <c r="X6" i="15"/>
  <c r="X7" i="15"/>
  <c r="X8" i="15"/>
  <c r="X9" i="15"/>
  <c r="X10" i="15"/>
  <c r="X11" i="15"/>
  <c r="X12" i="15"/>
  <c r="X13" i="15"/>
  <c r="X14" i="15"/>
  <c r="X15" i="15"/>
  <c r="X16" i="15"/>
  <c r="X17" i="15"/>
  <c r="X18" i="15"/>
  <c r="X19" i="15"/>
  <c r="X20" i="15"/>
  <c r="X21" i="15"/>
  <c r="X22" i="15"/>
  <c r="X23" i="15"/>
  <c r="X24" i="15"/>
  <c r="X25" i="15"/>
  <c r="X26" i="15"/>
  <c r="X27" i="15"/>
  <c r="X28" i="15"/>
  <c r="X29" i="15"/>
  <c r="X30" i="15"/>
  <c r="X31" i="15"/>
  <c r="X32" i="15"/>
  <c r="X33" i="15"/>
  <c r="X34" i="15"/>
  <c r="X35" i="15"/>
  <c r="X4" i="15"/>
  <c r="X9" i="12"/>
  <c r="X7" i="12"/>
  <c r="X8" i="12"/>
  <c r="X5" i="12"/>
  <c r="X6" i="12"/>
  <c r="X10" i="12"/>
  <c r="X11" i="12"/>
  <c r="X12" i="12"/>
  <c r="X13" i="12"/>
  <c r="X14" i="12"/>
  <c r="X15" i="12"/>
  <c r="X16" i="12"/>
  <c r="X17" i="12"/>
  <c r="X18" i="12"/>
  <c r="X19" i="12"/>
  <c r="X20" i="12"/>
  <c r="X21" i="12"/>
  <c r="X22" i="12"/>
  <c r="X23" i="12"/>
  <c r="X24" i="12"/>
  <c r="X25" i="12"/>
  <c r="X26" i="12"/>
  <c r="X27" i="12"/>
  <c r="X28" i="12"/>
  <c r="X29" i="12"/>
  <c r="X30" i="12"/>
  <c r="X31" i="12"/>
  <c r="X32" i="12"/>
  <c r="X33" i="12"/>
  <c r="X34" i="12"/>
  <c r="X35" i="12"/>
  <c r="X4" i="12"/>
  <c r="G32" i="9"/>
  <c r="S4" i="9"/>
  <c r="X5" i="9"/>
  <c r="X6" i="9"/>
  <c r="X7" i="9"/>
  <c r="X8" i="9"/>
  <c r="X9" i="9"/>
  <c r="X10" i="9"/>
  <c r="X11" i="9"/>
  <c r="X12" i="9"/>
  <c r="X13" i="9"/>
  <c r="X14" i="9"/>
  <c r="X15" i="9"/>
  <c r="X16" i="9"/>
  <c r="X17" i="9"/>
  <c r="X18" i="9"/>
  <c r="X19" i="9"/>
  <c r="X20" i="9"/>
  <c r="X21" i="9"/>
  <c r="X22" i="9"/>
  <c r="X23" i="9"/>
  <c r="X24" i="9"/>
  <c r="X25" i="9"/>
  <c r="X26" i="9"/>
  <c r="X27" i="9"/>
  <c r="X28" i="9"/>
  <c r="X29" i="9"/>
  <c r="X30" i="9"/>
  <c r="X31" i="9"/>
  <c r="X32" i="9"/>
  <c r="X33" i="9"/>
  <c r="X34" i="9"/>
  <c r="X35" i="9"/>
  <c r="X4" i="9"/>
  <c r="O10" i="12"/>
  <c r="O5" i="12"/>
  <c r="O6" i="12"/>
  <c r="O7" i="12"/>
  <c r="O8" i="12"/>
  <c r="O9" i="12"/>
  <c r="O11" i="12"/>
  <c r="O12" i="12"/>
  <c r="O13" i="12"/>
  <c r="O14" i="12"/>
  <c r="O15" i="12"/>
  <c r="O16" i="12"/>
  <c r="O17" i="12"/>
  <c r="O18" i="12"/>
  <c r="O19" i="12"/>
  <c r="O20" i="12"/>
  <c r="O21" i="12"/>
  <c r="O22" i="12"/>
  <c r="O23" i="12"/>
  <c r="O24" i="12"/>
  <c r="O25" i="12"/>
  <c r="O26" i="12"/>
  <c r="O27" i="12"/>
  <c r="O28" i="12"/>
  <c r="O29" i="12"/>
  <c r="O30" i="12"/>
  <c r="O31" i="12"/>
  <c r="O32" i="12"/>
  <c r="O33" i="12"/>
  <c r="O34" i="12"/>
  <c r="O35" i="12"/>
  <c r="O4" i="12"/>
  <c r="P27" i="12"/>
  <c r="N5" i="12"/>
  <c r="N6" i="12"/>
  <c r="N7" i="12"/>
  <c r="N8" i="12"/>
  <c r="N9" i="12"/>
  <c r="N10" i="12"/>
  <c r="N11" i="12"/>
  <c r="N12" i="12"/>
  <c r="N13" i="12"/>
  <c r="N14" i="12"/>
  <c r="N15" i="12"/>
  <c r="N16" i="12"/>
  <c r="N17" i="12"/>
  <c r="N18" i="12"/>
  <c r="N19" i="12"/>
  <c r="N20" i="12"/>
  <c r="N21" i="12"/>
  <c r="N22" i="12"/>
  <c r="N23" i="12"/>
  <c r="N24" i="12"/>
  <c r="N25" i="12"/>
  <c r="N26" i="12"/>
  <c r="N27" i="12"/>
  <c r="N28" i="12"/>
  <c r="N29" i="12"/>
  <c r="N30" i="12"/>
  <c r="N31" i="12"/>
  <c r="N32" i="12"/>
  <c r="N33" i="12"/>
  <c r="N34" i="12"/>
  <c r="N35" i="12"/>
  <c r="N4" i="12"/>
  <c r="P5" i="12"/>
  <c r="Q5" i="12"/>
  <c r="P6" i="12"/>
  <c r="Q6" i="12"/>
  <c r="P7" i="12"/>
  <c r="Q7" i="12"/>
  <c r="P8" i="12"/>
  <c r="Q8" i="12"/>
  <c r="P9" i="12"/>
  <c r="Q9" i="12"/>
  <c r="P10" i="12"/>
  <c r="Q10" i="12"/>
  <c r="P11" i="12"/>
  <c r="Q11" i="12"/>
  <c r="P12" i="12"/>
  <c r="Q12" i="12"/>
  <c r="P13" i="12"/>
  <c r="Q13" i="12"/>
  <c r="P14" i="12"/>
  <c r="Q14" i="12"/>
  <c r="P15" i="12"/>
  <c r="Q15" i="12"/>
  <c r="P16" i="12"/>
  <c r="Q16" i="12"/>
  <c r="P17" i="12"/>
  <c r="Q17" i="12"/>
  <c r="P18" i="12"/>
  <c r="Q18" i="12"/>
  <c r="P19" i="12"/>
  <c r="Q19" i="12"/>
  <c r="P20" i="12"/>
  <c r="Q20" i="12"/>
  <c r="P21" i="12"/>
  <c r="Q21" i="12"/>
  <c r="P22" i="12"/>
  <c r="Q22" i="12"/>
  <c r="P23" i="12"/>
  <c r="Q23" i="12"/>
  <c r="P24" i="12"/>
  <c r="Q24" i="12"/>
  <c r="P25" i="12"/>
  <c r="Q25" i="12"/>
  <c r="P26" i="12"/>
  <c r="Q26" i="12"/>
  <c r="Q27" i="12"/>
  <c r="P28" i="12"/>
  <c r="Q28" i="12"/>
  <c r="P29" i="12"/>
  <c r="Q29" i="12"/>
  <c r="P30" i="12"/>
  <c r="Q30" i="12"/>
  <c r="P31" i="12"/>
  <c r="Q31" i="12"/>
  <c r="P32" i="12"/>
  <c r="Q32" i="12"/>
  <c r="P33" i="12"/>
  <c r="Q33" i="12"/>
  <c r="P34" i="12"/>
  <c r="Q34" i="12"/>
  <c r="P35" i="12"/>
  <c r="Q35" i="12"/>
  <c r="P4" i="12"/>
  <c r="Q4" i="12"/>
  <c r="H36" i="15"/>
  <c r="L28" i="15"/>
  <c r="L29" i="15"/>
  <c r="L30" i="15"/>
  <c r="L31" i="15"/>
  <c r="L32" i="15"/>
  <c r="L33" i="15"/>
  <c r="L34" i="15"/>
  <c r="L35" i="15"/>
  <c r="N5" i="15"/>
  <c r="O5" i="15"/>
  <c r="P5" i="15"/>
  <c r="Q5" i="15"/>
  <c r="N6" i="15"/>
  <c r="O6" i="15"/>
  <c r="P6" i="15"/>
  <c r="Q6" i="15"/>
  <c r="N7" i="15"/>
  <c r="O7" i="15"/>
  <c r="P7" i="15"/>
  <c r="Q7" i="15"/>
  <c r="N8" i="15"/>
  <c r="O8" i="15"/>
  <c r="P8" i="15"/>
  <c r="Q8" i="15"/>
  <c r="N9" i="15"/>
  <c r="O9" i="15"/>
  <c r="P9" i="15"/>
  <c r="Q9" i="15"/>
  <c r="N10" i="15"/>
  <c r="O10" i="15"/>
  <c r="P10" i="15"/>
  <c r="Q10" i="15"/>
  <c r="N11" i="15"/>
  <c r="O11" i="15"/>
  <c r="P11" i="15"/>
  <c r="Q11" i="15"/>
  <c r="N12" i="15"/>
  <c r="O12" i="15"/>
  <c r="P12" i="15"/>
  <c r="Q12" i="15"/>
  <c r="N13" i="15"/>
  <c r="O13" i="15"/>
  <c r="P13" i="15"/>
  <c r="Q13" i="15"/>
  <c r="N14" i="15"/>
  <c r="O14" i="15"/>
  <c r="P14" i="15"/>
  <c r="Q14" i="15"/>
  <c r="N15" i="15"/>
  <c r="O15" i="15"/>
  <c r="P15" i="15"/>
  <c r="Q15" i="15"/>
  <c r="N16" i="15"/>
  <c r="O16" i="15"/>
  <c r="P16" i="15"/>
  <c r="Q16" i="15"/>
  <c r="N17" i="15"/>
  <c r="O17" i="15"/>
  <c r="P17" i="15"/>
  <c r="Q17" i="15"/>
  <c r="N18" i="15"/>
  <c r="O18" i="15"/>
  <c r="P18" i="15"/>
  <c r="Q18" i="15"/>
  <c r="N19" i="15"/>
  <c r="O19" i="15"/>
  <c r="P19" i="15"/>
  <c r="Q19" i="15"/>
  <c r="N20" i="15"/>
  <c r="O20" i="15"/>
  <c r="P20" i="15"/>
  <c r="Q20" i="15"/>
  <c r="N21" i="15"/>
  <c r="O21" i="15"/>
  <c r="P21" i="15"/>
  <c r="Q21" i="15"/>
  <c r="N22" i="15"/>
  <c r="O22" i="15"/>
  <c r="P22" i="15"/>
  <c r="Q22" i="15"/>
  <c r="N23" i="15"/>
  <c r="O23" i="15"/>
  <c r="P23" i="15"/>
  <c r="Q23" i="15"/>
  <c r="N24" i="15"/>
  <c r="O24" i="15"/>
  <c r="P24" i="15"/>
  <c r="Q24" i="15"/>
  <c r="N25" i="15"/>
  <c r="O25" i="15"/>
  <c r="P25" i="15"/>
  <c r="Q25" i="15"/>
  <c r="N26" i="15"/>
  <c r="O26" i="15"/>
  <c r="P26" i="15"/>
  <c r="Q26" i="15"/>
  <c r="N27" i="15"/>
  <c r="O27" i="15"/>
  <c r="P27" i="15"/>
  <c r="Q27" i="15"/>
  <c r="N28" i="15"/>
  <c r="O28" i="15"/>
  <c r="P28" i="15"/>
  <c r="Q28" i="15"/>
  <c r="N29" i="15"/>
  <c r="O29" i="15"/>
  <c r="P29" i="15"/>
  <c r="Q29" i="15"/>
  <c r="N30" i="15"/>
  <c r="O30" i="15"/>
  <c r="P30" i="15"/>
  <c r="Q30" i="15"/>
  <c r="N31" i="15"/>
  <c r="O31" i="15"/>
  <c r="P31" i="15"/>
  <c r="Q31" i="15"/>
  <c r="N32" i="15"/>
  <c r="O32" i="15"/>
  <c r="P32" i="15"/>
  <c r="Q32" i="15"/>
  <c r="N33" i="15"/>
  <c r="O33" i="15"/>
  <c r="P33" i="15"/>
  <c r="Q33" i="15"/>
  <c r="N34" i="15"/>
  <c r="O34" i="15"/>
  <c r="P34" i="15"/>
  <c r="Q34" i="15"/>
  <c r="N35" i="15"/>
  <c r="O35" i="15"/>
  <c r="P35" i="15"/>
  <c r="Q35" i="15"/>
  <c r="O4" i="15"/>
  <c r="P4" i="15"/>
  <c r="Q4" i="15"/>
  <c r="N4" i="15"/>
  <c r="G36" i="18"/>
  <c r="L5" i="18"/>
  <c r="M5" i="18"/>
  <c r="N5" i="18"/>
  <c r="L6" i="18"/>
  <c r="M6" i="18"/>
  <c r="N6" i="18"/>
  <c r="L7" i="18"/>
  <c r="M7" i="18"/>
  <c r="N7" i="18"/>
  <c r="L8" i="18"/>
  <c r="M8" i="18"/>
  <c r="N8" i="18"/>
  <c r="L9" i="18"/>
  <c r="M9" i="18"/>
  <c r="N9" i="18"/>
  <c r="L10" i="18"/>
  <c r="M10" i="18"/>
  <c r="N10" i="18"/>
  <c r="L11" i="18"/>
  <c r="M11" i="18"/>
  <c r="N11" i="18"/>
  <c r="L12" i="18"/>
  <c r="M12" i="18"/>
  <c r="N12" i="18"/>
  <c r="L13" i="18"/>
  <c r="M13" i="18"/>
  <c r="N13" i="18"/>
  <c r="L14" i="18"/>
  <c r="M14" i="18"/>
  <c r="N14" i="18"/>
  <c r="L15" i="18"/>
  <c r="M15" i="18"/>
  <c r="N15" i="18"/>
  <c r="L16" i="18"/>
  <c r="M16" i="18"/>
  <c r="N16" i="18"/>
  <c r="L17" i="18"/>
  <c r="M17" i="18"/>
  <c r="N17" i="18"/>
  <c r="L18" i="18"/>
  <c r="M18" i="18"/>
  <c r="N18" i="18"/>
  <c r="L19" i="18"/>
  <c r="M19" i="18"/>
  <c r="N19" i="18"/>
  <c r="L20" i="18"/>
  <c r="M20" i="18"/>
  <c r="N20" i="18"/>
  <c r="L21" i="18"/>
  <c r="M21" i="18"/>
  <c r="N21" i="18"/>
  <c r="L22" i="18"/>
  <c r="M22" i="18"/>
  <c r="N22" i="18"/>
  <c r="L23" i="18"/>
  <c r="M23" i="18"/>
  <c r="N23" i="18"/>
  <c r="L24" i="18"/>
  <c r="M24" i="18"/>
  <c r="N24" i="18"/>
  <c r="L25" i="18"/>
  <c r="M25" i="18"/>
  <c r="N25" i="18"/>
  <c r="L26" i="18"/>
  <c r="M26" i="18"/>
  <c r="N26" i="18"/>
  <c r="L27" i="18"/>
  <c r="M27" i="18"/>
  <c r="N27" i="18"/>
  <c r="L28" i="18"/>
  <c r="M28" i="18"/>
  <c r="N28" i="18"/>
  <c r="L29" i="18"/>
  <c r="M29" i="18"/>
  <c r="N29" i="18"/>
  <c r="L30" i="18"/>
  <c r="M30" i="18"/>
  <c r="N30" i="18"/>
  <c r="L31" i="18"/>
  <c r="M31" i="18"/>
  <c r="N31" i="18"/>
  <c r="L32" i="18"/>
  <c r="M32" i="18"/>
  <c r="N32" i="18"/>
  <c r="L33" i="18"/>
  <c r="M33" i="18"/>
  <c r="N33" i="18"/>
  <c r="L34" i="18"/>
  <c r="M34" i="18"/>
  <c r="N34" i="18"/>
  <c r="L35" i="18"/>
  <c r="M35" i="18"/>
  <c r="N35" i="18"/>
  <c r="M4" i="18"/>
  <c r="N4" i="18"/>
  <c r="L4" i="18"/>
  <c r="L15" i="20"/>
  <c r="M15" i="20"/>
  <c r="N15" i="20"/>
  <c r="L16" i="20"/>
  <c r="M16" i="20"/>
  <c r="N16" i="20"/>
  <c r="L17" i="20"/>
  <c r="M17" i="20"/>
  <c r="N17" i="20"/>
  <c r="L18" i="20"/>
  <c r="M18" i="20"/>
  <c r="N18" i="20"/>
  <c r="L19" i="20"/>
  <c r="M19" i="20"/>
  <c r="N19" i="20"/>
  <c r="L20" i="20"/>
  <c r="M20" i="20"/>
  <c r="N20" i="20"/>
  <c r="L21" i="20"/>
  <c r="M21" i="20"/>
  <c r="N21" i="20"/>
  <c r="L22" i="20"/>
  <c r="M22" i="20"/>
  <c r="N22" i="20"/>
  <c r="L23" i="20"/>
  <c r="M23" i="20"/>
  <c r="N23" i="20"/>
  <c r="L24" i="20"/>
  <c r="M24" i="20"/>
  <c r="N24" i="20"/>
  <c r="L25" i="20"/>
  <c r="M25" i="20"/>
  <c r="N25" i="20"/>
  <c r="L26" i="20"/>
  <c r="M26" i="20"/>
  <c r="N26" i="20"/>
  <c r="L27" i="20"/>
  <c r="M27" i="20"/>
  <c r="N27" i="20"/>
  <c r="L28" i="20"/>
  <c r="M28" i="20"/>
  <c r="N28" i="20"/>
  <c r="L29" i="20"/>
  <c r="M29" i="20"/>
  <c r="N29" i="20"/>
  <c r="L30" i="20"/>
  <c r="M30" i="20"/>
  <c r="N30" i="20"/>
  <c r="L31" i="20"/>
  <c r="M31" i="20"/>
  <c r="N31" i="20"/>
  <c r="L32" i="20"/>
  <c r="M32" i="20"/>
  <c r="N32" i="20"/>
  <c r="L33" i="20"/>
  <c r="M33" i="20"/>
  <c r="N33" i="20"/>
  <c r="L34" i="20"/>
  <c r="M34" i="20"/>
  <c r="N34" i="20"/>
  <c r="L35" i="20"/>
  <c r="M35" i="20"/>
  <c r="L5" i="22"/>
  <c r="M5" i="22"/>
  <c r="N5" i="22"/>
  <c r="L6" i="22"/>
  <c r="M6" i="22"/>
  <c r="N6" i="22"/>
  <c r="L7" i="22"/>
  <c r="M7" i="22"/>
  <c r="N7" i="22"/>
  <c r="L8" i="22"/>
  <c r="M8" i="22"/>
  <c r="N8" i="22"/>
  <c r="L9" i="22"/>
  <c r="M9" i="22"/>
  <c r="N9" i="22"/>
  <c r="L10" i="22"/>
  <c r="M10" i="22"/>
  <c r="N10" i="22"/>
  <c r="L11" i="22"/>
  <c r="M11" i="22"/>
  <c r="N11" i="22"/>
  <c r="L12" i="22"/>
  <c r="M12" i="22"/>
  <c r="N12" i="22"/>
  <c r="L13" i="22"/>
  <c r="M13" i="22"/>
  <c r="N13" i="22"/>
  <c r="L14" i="22"/>
  <c r="M14" i="22"/>
  <c r="N14" i="22"/>
  <c r="L15" i="22"/>
  <c r="M15" i="22"/>
  <c r="N15" i="22"/>
  <c r="L16" i="22"/>
  <c r="M16" i="22"/>
  <c r="N16" i="22"/>
  <c r="L17" i="22"/>
  <c r="M17" i="22"/>
  <c r="N17" i="22"/>
  <c r="L18" i="22"/>
  <c r="M18" i="22"/>
  <c r="N18" i="22"/>
  <c r="L19" i="22"/>
  <c r="M19" i="22"/>
  <c r="N19" i="22"/>
  <c r="L20" i="22"/>
  <c r="M20" i="22"/>
  <c r="N20" i="22"/>
  <c r="L21" i="22"/>
  <c r="M21" i="22"/>
  <c r="N21" i="22"/>
  <c r="L22" i="22"/>
  <c r="M22" i="22"/>
  <c r="N22" i="22"/>
  <c r="L23" i="22"/>
  <c r="M23" i="22"/>
  <c r="N23" i="22"/>
  <c r="L24" i="22"/>
  <c r="M24" i="22"/>
  <c r="N24" i="22"/>
  <c r="L25" i="22"/>
  <c r="M25" i="22"/>
  <c r="N25" i="22"/>
  <c r="L26" i="22"/>
  <c r="M26" i="22"/>
  <c r="N26" i="22"/>
  <c r="L27" i="22"/>
  <c r="M27" i="22"/>
  <c r="N27" i="22"/>
  <c r="L28" i="22"/>
  <c r="M28" i="22"/>
  <c r="N28" i="22"/>
  <c r="L29" i="22"/>
  <c r="M29" i="22"/>
  <c r="N29" i="22"/>
  <c r="L30" i="22"/>
  <c r="M30" i="22"/>
  <c r="N30" i="22"/>
  <c r="L31" i="22"/>
  <c r="M31" i="22"/>
  <c r="N31" i="22"/>
  <c r="L32" i="22"/>
  <c r="M32" i="22"/>
  <c r="N32" i="22"/>
  <c r="L33" i="22"/>
  <c r="M33" i="22"/>
  <c r="N33" i="22"/>
  <c r="L34" i="22"/>
  <c r="M34" i="22"/>
  <c r="N34" i="22"/>
  <c r="L35" i="22"/>
  <c r="M35" i="22"/>
  <c r="N35" i="22"/>
  <c r="M4" i="22"/>
  <c r="N4" i="22"/>
  <c r="L4" i="22"/>
  <c r="C36" i="12"/>
  <c r="B36" i="9"/>
  <c r="C36" i="9"/>
  <c r="D36" i="9"/>
  <c r="E36" i="9"/>
  <c r="N6" i="9"/>
  <c r="O6" i="9"/>
  <c r="P6" i="9"/>
  <c r="Q6" i="9"/>
  <c r="N7" i="9"/>
  <c r="O7" i="9"/>
  <c r="P7" i="9"/>
  <c r="Q7" i="9"/>
  <c r="O8" i="9"/>
  <c r="P8" i="9"/>
  <c r="Q8" i="9"/>
  <c r="N9" i="9"/>
  <c r="O9" i="9"/>
  <c r="P9" i="9"/>
  <c r="Q9" i="9"/>
  <c r="N10" i="9"/>
  <c r="O10" i="9"/>
  <c r="P10" i="9"/>
  <c r="Q10" i="9"/>
  <c r="N11" i="9"/>
  <c r="O11" i="9"/>
  <c r="P11" i="9"/>
  <c r="Q11" i="9"/>
  <c r="N12" i="9"/>
  <c r="O12" i="9"/>
  <c r="P12" i="9"/>
  <c r="Q12" i="9"/>
  <c r="N13" i="9"/>
  <c r="O13" i="9"/>
  <c r="P13" i="9"/>
  <c r="Q13" i="9"/>
  <c r="N14" i="9"/>
  <c r="O14" i="9"/>
  <c r="P14" i="9"/>
  <c r="Q14" i="9"/>
  <c r="N15" i="9"/>
  <c r="O15" i="9"/>
  <c r="P15" i="9"/>
  <c r="Q15" i="9"/>
  <c r="N16" i="9"/>
  <c r="O16" i="9"/>
  <c r="P16" i="9"/>
  <c r="Q16" i="9"/>
  <c r="N17" i="9"/>
  <c r="O17" i="9"/>
  <c r="P17" i="9"/>
  <c r="Q17" i="9"/>
  <c r="N18" i="9"/>
  <c r="O18" i="9"/>
  <c r="P18" i="9"/>
  <c r="Q18" i="9"/>
  <c r="N19" i="9"/>
  <c r="O19" i="9"/>
  <c r="P19" i="9"/>
  <c r="Q19" i="9"/>
  <c r="N20" i="9"/>
  <c r="O20" i="9"/>
  <c r="P20" i="9"/>
  <c r="Q20" i="9"/>
  <c r="N21" i="9"/>
  <c r="O21" i="9"/>
  <c r="P21" i="9"/>
  <c r="Q21" i="9"/>
  <c r="N22" i="9"/>
  <c r="O22" i="9"/>
  <c r="P22" i="9"/>
  <c r="Q22" i="9"/>
  <c r="N23" i="9"/>
  <c r="O23" i="9"/>
  <c r="P23" i="9"/>
  <c r="Q23" i="9"/>
  <c r="N24" i="9"/>
  <c r="O24" i="9"/>
  <c r="P24" i="9"/>
  <c r="Q24" i="9"/>
  <c r="N25" i="9"/>
  <c r="O25" i="9"/>
  <c r="P25" i="9"/>
  <c r="Q25" i="9"/>
  <c r="N26" i="9"/>
  <c r="O26" i="9"/>
  <c r="P26" i="9"/>
  <c r="Q26" i="9"/>
  <c r="N27" i="9"/>
  <c r="O27" i="9"/>
  <c r="P27" i="9"/>
  <c r="Q27" i="9"/>
  <c r="N28" i="9"/>
  <c r="O28" i="9"/>
  <c r="P28" i="9"/>
  <c r="Q28" i="9"/>
  <c r="N29" i="9"/>
  <c r="O29" i="9"/>
  <c r="P29" i="9"/>
  <c r="Q29" i="9"/>
  <c r="N30" i="9"/>
  <c r="O30" i="9"/>
  <c r="P30" i="9"/>
  <c r="Q30" i="9"/>
  <c r="N31" i="9"/>
  <c r="O31" i="9"/>
  <c r="P31" i="9"/>
  <c r="Q31" i="9"/>
  <c r="N32" i="9"/>
  <c r="O32" i="9"/>
  <c r="P32" i="9"/>
  <c r="Q32" i="9"/>
  <c r="N33" i="9"/>
  <c r="O33" i="9"/>
  <c r="P33" i="9"/>
  <c r="Q33" i="9"/>
  <c r="N34" i="9"/>
  <c r="O34" i="9"/>
  <c r="P34" i="9"/>
  <c r="Q34" i="9"/>
  <c r="N35" i="9"/>
  <c r="O35" i="9"/>
  <c r="P35" i="9"/>
  <c r="Q35" i="9"/>
  <c r="O4" i="9"/>
  <c r="P4" i="9"/>
  <c r="Q4" i="9"/>
  <c r="N4" i="9"/>
  <c r="O5" i="9"/>
  <c r="P5" i="9"/>
  <c r="Q5" i="9"/>
  <c r="N5" i="9"/>
  <c r="T36" i="22" l="1"/>
  <c r="T36" i="20"/>
  <c r="U4" i="20" s="1"/>
  <c r="T36" i="18"/>
  <c r="U4" i="18" s="1"/>
  <c r="X36" i="15"/>
  <c r="Y4" i="15" s="1"/>
  <c r="X36" i="12"/>
  <c r="X36" i="9"/>
  <c r="Y16" i="9" s="1"/>
  <c r="D36" i="21"/>
  <c r="E36" i="21"/>
  <c r="F36" i="21"/>
  <c r="G36" i="21"/>
  <c r="H36" i="21"/>
  <c r="I36" i="21"/>
  <c r="J36" i="21"/>
  <c r="K36" i="21"/>
  <c r="L36" i="21"/>
  <c r="M36" i="21"/>
  <c r="N36" i="21"/>
  <c r="O36" i="21"/>
  <c r="P36" i="21"/>
  <c r="Q36" i="21"/>
  <c r="R36" i="21"/>
  <c r="V36" i="21"/>
  <c r="W36" i="21"/>
  <c r="X36" i="21"/>
  <c r="Y36" i="21"/>
  <c r="Z36" i="21"/>
  <c r="AA36" i="21"/>
  <c r="AB36" i="21"/>
  <c r="AC36" i="21"/>
  <c r="AD36" i="21"/>
  <c r="AE36" i="21"/>
  <c r="AF36" i="21"/>
  <c r="AG36" i="21"/>
  <c r="AH36" i="21"/>
  <c r="AI36" i="21"/>
  <c r="AJ36" i="21"/>
  <c r="AK36" i="21"/>
  <c r="AL36" i="21"/>
  <c r="AM36" i="21"/>
  <c r="AN36" i="21"/>
  <c r="AO36" i="21"/>
  <c r="AP36" i="21"/>
  <c r="AQ36" i="21"/>
  <c r="AR36" i="21"/>
  <c r="AS36" i="21"/>
  <c r="AT36" i="21"/>
  <c r="AU36" i="21"/>
  <c r="AV36" i="21"/>
  <c r="AW36" i="21"/>
  <c r="AX36" i="21"/>
  <c r="AY36" i="21"/>
  <c r="AZ36" i="21"/>
  <c r="BA36" i="21"/>
  <c r="BB36" i="21"/>
  <c r="BC36" i="21"/>
  <c r="BD36" i="21"/>
  <c r="BE36" i="21"/>
  <c r="BF36" i="21"/>
  <c r="BG36" i="21"/>
  <c r="BH36" i="21"/>
  <c r="BI36" i="21"/>
  <c r="BJ36" i="21"/>
  <c r="BK36" i="21"/>
  <c r="BL36" i="21"/>
  <c r="BM36" i="21"/>
  <c r="BN36" i="21"/>
  <c r="BO36" i="21"/>
  <c r="BP36" i="21"/>
  <c r="BQ36" i="21"/>
  <c r="BR36" i="21"/>
  <c r="BS36" i="21"/>
  <c r="BT36" i="21"/>
  <c r="BU36" i="21"/>
  <c r="BV36" i="21"/>
  <c r="BW36" i="21"/>
  <c r="BX36" i="21"/>
  <c r="BY36" i="21"/>
  <c r="BZ36" i="21"/>
  <c r="CA36" i="21"/>
  <c r="CB36" i="21"/>
  <c r="CC36" i="21"/>
  <c r="CD36" i="21"/>
  <c r="CE36" i="21"/>
  <c r="CF36" i="21"/>
  <c r="CG36" i="21"/>
  <c r="CH36" i="21"/>
  <c r="CI36" i="21"/>
  <c r="CJ36" i="21"/>
  <c r="CK36" i="21"/>
  <c r="CL36" i="21"/>
  <c r="CM36" i="21"/>
  <c r="CN36" i="21"/>
  <c r="CO36" i="21"/>
  <c r="B36" i="21"/>
  <c r="L36" i="20"/>
  <c r="M36" i="20"/>
  <c r="N36" i="20"/>
  <c r="BP36" i="19"/>
  <c r="AL36" i="19"/>
  <c r="AM36" i="19"/>
  <c r="J5" i="18"/>
  <c r="J6" i="18"/>
  <c r="J7" i="18"/>
  <c r="J8" i="18"/>
  <c r="J9" i="18"/>
  <c r="J10" i="18"/>
  <c r="J11" i="18"/>
  <c r="J12" i="18"/>
  <c r="J13" i="18"/>
  <c r="J14" i="18"/>
  <c r="J15" i="18"/>
  <c r="J16" i="18"/>
  <c r="J17" i="18"/>
  <c r="J18" i="18"/>
  <c r="J19" i="18"/>
  <c r="J20" i="18"/>
  <c r="J21" i="18"/>
  <c r="J22" i="18"/>
  <c r="J23" i="18"/>
  <c r="J24" i="18"/>
  <c r="J25" i="18"/>
  <c r="J26" i="18"/>
  <c r="J27" i="18"/>
  <c r="J28" i="18"/>
  <c r="J29" i="18"/>
  <c r="J30" i="18"/>
  <c r="J31" i="18"/>
  <c r="J32" i="18"/>
  <c r="J33" i="18"/>
  <c r="J34" i="18"/>
  <c r="J4" i="18"/>
  <c r="H8" i="17"/>
  <c r="C8" i="17"/>
  <c r="D8" i="17"/>
  <c r="E8" i="17"/>
  <c r="F8" i="17"/>
  <c r="G8" i="17"/>
  <c r="B8" i="17"/>
  <c r="CR35" i="16"/>
  <c r="CR36" i="16" s="1"/>
  <c r="C36" i="16"/>
  <c r="D36" i="16"/>
  <c r="E36" i="16"/>
  <c r="F36" i="16"/>
  <c r="G36" i="16"/>
  <c r="H36" i="16"/>
  <c r="I36" i="16"/>
  <c r="J36" i="16"/>
  <c r="K36" i="16"/>
  <c r="L36" i="16"/>
  <c r="M36" i="16"/>
  <c r="N36" i="16"/>
  <c r="O36" i="16"/>
  <c r="Q36" i="16"/>
  <c r="R36" i="16"/>
  <c r="S36" i="16"/>
  <c r="T36" i="16"/>
  <c r="U36" i="16"/>
  <c r="V36" i="16"/>
  <c r="W36" i="16"/>
  <c r="X36" i="16"/>
  <c r="Y36" i="16"/>
  <c r="Z36" i="16"/>
  <c r="AA36" i="16"/>
  <c r="AB36" i="16"/>
  <c r="AC36" i="16"/>
  <c r="AD36" i="16"/>
  <c r="AE36" i="16"/>
  <c r="AF36" i="16"/>
  <c r="AG36" i="16"/>
  <c r="AH36" i="16"/>
  <c r="AI36" i="16"/>
  <c r="AJ36" i="16"/>
  <c r="AK36" i="16"/>
  <c r="AL36" i="16"/>
  <c r="AM36" i="16"/>
  <c r="AN36" i="16"/>
  <c r="AO36" i="16"/>
  <c r="AP36" i="16"/>
  <c r="AQ36" i="16"/>
  <c r="AR36" i="16"/>
  <c r="AS36" i="16"/>
  <c r="AT36" i="16"/>
  <c r="AU36" i="16"/>
  <c r="AV36" i="16"/>
  <c r="AW36" i="16"/>
  <c r="AX36" i="16"/>
  <c r="AY36" i="16"/>
  <c r="AZ36" i="16"/>
  <c r="BA36" i="16"/>
  <c r="BB36" i="16"/>
  <c r="BC36" i="16"/>
  <c r="BD36" i="16"/>
  <c r="BE36" i="16"/>
  <c r="BF36" i="16"/>
  <c r="BG36" i="16"/>
  <c r="BH36" i="16"/>
  <c r="BI36" i="16"/>
  <c r="BJ36" i="16"/>
  <c r="BK36" i="16"/>
  <c r="BL36" i="16"/>
  <c r="BM36" i="16"/>
  <c r="BO36" i="16"/>
  <c r="BP36" i="16"/>
  <c r="BQ36" i="16"/>
  <c r="BR36" i="16"/>
  <c r="BS36" i="16"/>
  <c r="BT36" i="16"/>
  <c r="BU36" i="16"/>
  <c r="BV36" i="16"/>
  <c r="BW36" i="16"/>
  <c r="BX36" i="16"/>
  <c r="BY36" i="16"/>
  <c r="BZ36" i="16"/>
  <c r="CA36" i="16"/>
  <c r="CB36" i="16"/>
  <c r="CC36" i="16"/>
  <c r="CD36" i="16"/>
  <c r="CE36" i="16"/>
  <c r="CF36" i="16"/>
  <c r="CG36" i="16"/>
  <c r="CH36" i="16"/>
  <c r="CI36" i="16"/>
  <c r="CJ36" i="16"/>
  <c r="CK36" i="16"/>
  <c r="CL36" i="16"/>
  <c r="CO36" i="16"/>
  <c r="CP36" i="16"/>
  <c r="CQ36" i="16"/>
  <c r="P36" i="15"/>
  <c r="Q36" i="15"/>
  <c r="O36" i="15"/>
  <c r="N36" i="15"/>
  <c r="I36" i="15"/>
  <c r="J36" i="15"/>
  <c r="K36" i="15"/>
  <c r="C36" i="15"/>
  <c r="D36" i="15"/>
  <c r="E36" i="15"/>
  <c r="B36" i="15"/>
  <c r="U4" i="22" l="1"/>
  <c r="U35" i="22"/>
  <c r="U32" i="22"/>
  <c r="U30" i="22"/>
  <c r="U28" i="22"/>
  <c r="U26" i="22"/>
  <c r="U23" i="22"/>
  <c r="U17" i="22"/>
  <c r="U15" i="22"/>
  <c r="U13" i="22"/>
  <c r="U11" i="22"/>
  <c r="U9" i="22"/>
  <c r="U8" i="22"/>
  <c r="U7" i="22"/>
  <c r="U5" i="22"/>
  <c r="U34" i="22"/>
  <c r="U33" i="22"/>
  <c r="U31" i="22"/>
  <c r="U29" i="22"/>
  <c r="U27" i="22"/>
  <c r="U25" i="22"/>
  <c r="U24" i="22"/>
  <c r="U22" i="22"/>
  <c r="U21" i="22"/>
  <c r="U20" i="22"/>
  <c r="U19" i="22"/>
  <c r="U18" i="22"/>
  <c r="U16" i="22"/>
  <c r="U14" i="22"/>
  <c r="U12" i="22"/>
  <c r="U10" i="22"/>
  <c r="U6" i="22"/>
  <c r="U35" i="20"/>
  <c r="U34" i="20"/>
  <c r="U33" i="20"/>
  <c r="U32" i="20"/>
  <c r="U31" i="20"/>
  <c r="U30" i="20"/>
  <c r="U29" i="20"/>
  <c r="U28" i="20"/>
  <c r="U27" i="20"/>
  <c r="U26" i="20"/>
  <c r="U25" i="20"/>
  <c r="U24" i="20"/>
  <c r="U23" i="20"/>
  <c r="U22" i="20"/>
  <c r="U21" i="20"/>
  <c r="U20" i="20"/>
  <c r="U19" i="20"/>
  <c r="U18" i="20"/>
  <c r="U17" i="20"/>
  <c r="U16" i="20"/>
  <c r="U15" i="20"/>
  <c r="U14" i="20"/>
  <c r="U13" i="20"/>
  <c r="U12" i="20"/>
  <c r="U11" i="20"/>
  <c r="U10" i="20"/>
  <c r="U9" i="20"/>
  <c r="U8" i="20"/>
  <c r="U7" i="20"/>
  <c r="U6" i="20"/>
  <c r="U5" i="20"/>
  <c r="U34" i="18"/>
  <c r="U31" i="18"/>
  <c r="U30" i="18"/>
  <c r="U27" i="18"/>
  <c r="U24" i="18"/>
  <c r="U22" i="18"/>
  <c r="U18" i="18"/>
  <c r="U16" i="18"/>
  <c r="U15" i="18"/>
  <c r="U12" i="18"/>
  <c r="U10" i="18"/>
  <c r="U8" i="18"/>
  <c r="U7" i="18"/>
  <c r="U5" i="18"/>
  <c r="U25" i="18"/>
  <c r="U35" i="18"/>
  <c r="U33" i="18"/>
  <c r="U32" i="18"/>
  <c r="U29" i="18"/>
  <c r="U28" i="18"/>
  <c r="U26" i="18"/>
  <c r="U23" i="18"/>
  <c r="U21" i="18"/>
  <c r="U20" i="18"/>
  <c r="U19" i="18"/>
  <c r="U17" i="18"/>
  <c r="U14" i="18"/>
  <c r="U13" i="18"/>
  <c r="U11" i="18"/>
  <c r="U9" i="18"/>
  <c r="U6" i="18"/>
  <c r="Y34" i="15"/>
  <c r="Y35" i="15"/>
  <c r="Y33" i="15"/>
  <c r="Y32" i="15"/>
  <c r="Y31" i="15"/>
  <c r="Y30" i="15"/>
  <c r="Y29" i="15"/>
  <c r="Y28" i="15"/>
  <c r="Y27" i="15"/>
  <c r="Y26" i="15"/>
  <c r="Y25" i="15"/>
  <c r="Y24" i="15"/>
  <c r="Y23" i="15"/>
  <c r="Y22" i="15"/>
  <c r="Y21" i="15"/>
  <c r="Y20" i="15"/>
  <c r="Y19" i="15"/>
  <c r="Y18" i="15"/>
  <c r="Y17" i="15"/>
  <c r="Y16" i="15"/>
  <c r="Y15" i="15"/>
  <c r="Y14" i="15"/>
  <c r="Y13" i="15"/>
  <c r="Y12" i="15"/>
  <c r="Y11" i="15"/>
  <c r="Y10" i="15"/>
  <c r="Y9" i="15"/>
  <c r="Y8" i="15"/>
  <c r="Y6" i="15"/>
  <c r="Y5" i="15"/>
  <c r="Y20" i="12"/>
  <c r="Y22" i="12"/>
  <c r="Y19" i="12"/>
  <c r="Y14" i="12"/>
  <c r="Y12" i="12"/>
  <c r="Y17" i="12"/>
  <c r="Y6" i="12"/>
  <c r="Y7" i="12"/>
  <c r="Y9" i="12"/>
  <c r="Y32" i="12"/>
  <c r="Y35" i="12"/>
  <c r="Y11" i="12"/>
  <c r="Y31" i="12"/>
  <c r="Y24" i="12"/>
  <c r="Y29" i="12"/>
  <c r="Y23" i="12"/>
  <c r="Y21" i="12"/>
  <c r="Y27" i="12"/>
  <c r="Y16" i="12"/>
  <c r="Y15" i="12"/>
  <c r="Y18" i="12"/>
  <c r="Y25" i="12"/>
  <c r="Y4" i="12"/>
  <c r="Y5" i="12"/>
  <c r="Y13" i="12"/>
  <c r="Y10" i="12"/>
  <c r="Y26" i="12"/>
  <c r="Y28" i="12"/>
  <c r="Y30" i="12"/>
  <c r="Y33" i="12"/>
  <c r="Y34" i="12"/>
  <c r="Y8" i="12"/>
  <c r="Y8" i="9"/>
  <c r="Y10" i="9"/>
  <c r="Y12" i="9"/>
  <c r="Y14" i="9"/>
  <c r="Y18" i="9"/>
  <c r="Y19" i="9"/>
  <c r="Y21" i="9"/>
  <c r="Y24" i="9"/>
  <c r="Y26" i="9"/>
  <c r="Y28" i="9"/>
  <c r="Y29" i="9"/>
  <c r="Y31" i="9"/>
  <c r="Y33" i="9"/>
  <c r="Y35" i="9"/>
  <c r="Y5" i="9"/>
  <c r="Y7" i="9"/>
  <c r="Y9" i="9"/>
  <c r="Y11" i="9"/>
  <c r="Y13" i="9"/>
  <c r="Y15" i="9"/>
  <c r="Y17" i="9"/>
  <c r="Y20" i="9"/>
  <c r="Y22" i="9"/>
  <c r="Y23" i="9"/>
  <c r="Y25" i="9"/>
  <c r="Y27" i="9"/>
  <c r="Y30" i="9"/>
  <c r="Y32" i="9"/>
  <c r="Y34" i="9"/>
  <c r="Y4" i="9"/>
  <c r="Y6" i="9"/>
  <c r="AK36" i="13"/>
  <c r="AL36" i="13"/>
  <c r="U36" i="20" l="1"/>
  <c r="Y36" i="9"/>
  <c r="V36" i="12"/>
  <c r="W36" i="12"/>
  <c r="T36" i="12"/>
  <c r="R4" i="12"/>
  <c r="R5" i="12"/>
  <c r="R6" i="12"/>
  <c r="R7" i="12"/>
  <c r="R8" i="12"/>
  <c r="R9" i="12"/>
  <c r="R10" i="12"/>
  <c r="R11" i="12"/>
  <c r="R12" i="12"/>
  <c r="R13" i="12"/>
  <c r="R14" i="12"/>
  <c r="R15" i="12"/>
  <c r="R16" i="12"/>
  <c r="R17" i="12"/>
  <c r="R18" i="12"/>
  <c r="R19" i="12"/>
  <c r="R20" i="12"/>
  <c r="R21" i="12"/>
  <c r="R22" i="12"/>
  <c r="R23" i="12"/>
  <c r="R24" i="12"/>
  <c r="R25" i="12"/>
  <c r="R26" i="12"/>
  <c r="R27" i="12"/>
  <c r="R28" i="12"/>
  <c r="R29" i="12"/>
  <c r="R30" i="12"/>
  <c r="R31" i="12"/>
  <c r="R32" i="12"/>
  <c r="R33" i="12"/>
  <c r="R34" i="12"/>
  <c r="R35" i="12"/>
  <c r="K10" i="18" l="1"/>
  <c r="B36" i="16"/>
  <c r="CP6" i="2"/>
  <c r="CP7" i="2"/>
  <c r="CP8" i="2"/>
  <c r="CP9" i="2"/>
  <c r="CP10" i="2"/>
  <c r="CP11" i="2"/>
  <c r="CP12" i="2"/>
  <c r="CP13" i="2"/>
  <c r="CP14" i="2"/>
  <c r="CP15" i="2"/>
  <c r="CP16" i="2"/>
  <c r="CP17" i="2"/>
  <c r="CP18" i="2"/>
  <c r="CP19" i="2"/>
  <c r="CP20" i="2"/>
  <c r="CP21" i="2"/>
  <c r="CP22" i="2"/>
  <c r="CP23" i="2"/>
  <c r="CP24" i="2"/>
  <c r="CP25" i="2"/>
  <c r="CP26" i="2"/>
  <c r="CP27" i="2"/>
  <c r="CP28" i="2"/>
  <c r="CP29" i="2"/>
  <c r="CP30" i="2"/>
  <c r="CP31" i="2"/>
  <c r="CP32" i="2"/>
  <c r="CP33" i="2"/>
  <c r="CP34" i="2"/>
  <c r="CP35" i="2"/>
  <c r="CP5" i="2"/>
  <c r="CP4" i="2"/>
  <c r="R7" i="9"/>
  <c r="F4" i="9"/>
  <c r="E36" i="2"/>
  <c r="R34" i="15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L14" i="12"/>
  <c r="L5" i="12"/>
  <c r="L6" i="12"/>
  <c r="L7" i="12"/>
  <c r="L8" i="12"/>
  <c r="L9" i="12"/>
  <c r="L10" i="12"/>
  <c r="L11" i="12"/>
  <c r="L12" i="12"/>
  <c r="L13" i="12"/>
  <c r="L15" i="12"/>
  <c r="L16" i="12"/>
  <c r="M16" i="12" s="1"/>
  <c r="L17" i="12"/>
  <c r="L18" i="12"/>
  <c r="L19" i="12"/>
  <c r="L20" i="12"/>
  <c r="L21" i="12"/>
  <c r="L22" i="12"/>
  <c r="L23" i="12"/>
  <c r="M23" i="12" s="1"/>
  <c r="L24" i="12"/>
  <c r="M24" i="12" s="1"/>
  <c r="L25" i="12"/>
  <c r="L26" i="12"/>
  <c r="L27" i="12"/>
  <c r="L28" i="12"/>
  <c r="L29" i="12"/>
  <c r="L30" i="12"/>
  <c r="L31" i="12"/>
  <c r="L32" i="12"/>
  <c r="L33" i="12"/>
  <c r="L34" i="12"/>
  <c r="L35" i="12"/>
  <c r="L5" i="9"/>
  <c r="M5" i="9" s="1"/>
  <c r="L6" i="9"/>
  <c r="L7" i="9"/>
  <c r="L8" i="9"/>
  <c r="L9" i="9"/>
  <c r="M9" i="9" s="1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R5" i="9"/>
  <c r="R6" i="9"/>
  <c r="R8" i="9"/>
  <c r="R9" i="9"/>
  <c r="R10" i="9"/>
  <c r="R11" i="9"/>
  <c r="R12" i="9"/>
  <c r="R13" i="9"/>
  <c r="R14" i="9"/>
  <c r="R15" i="9"/>
  <c r="R16" i="9"/>
  <c r="R17" i="9"/>
  <c r="R18" i="9"/>
  <c r="R19" i="9"/>
  <c r="R20" i="9"/>
  <c r="R21" i="9"/>
  <c r="R22" i="9"/>
  <c r="R23" i="9"/>
  <c r="R24" i="9"/>
  <c r="R25" i="9"/>
  <c r="R26" i="9"/>
  <c r="R27" i="9"/>
  <c r="R28" i="9"/>
  <c r="R29" i="9"/>
  <c r="R30" i="9"/>
  <c r="R31" i="9"/>
  <c r="R32" i="9"/>
  <c r="R33" i="9"/>
  <c r="R34" i="9"/>
  <c r="R35" i="9"/>
  <c r="R4" i="9"/>
  <c r="L4" i="9"/>
  <c r="J28" i="22"/>
  <c r="O5" i="22"/>
  <c r="O6" i="22"/>
  <c r="O7" i="22"/>
  <c r="O8" i="22"/>
  <c r="O9" i="22"/>
  <c r="O10" i="22"/>
  <c r="O11" i="22"/>
  <c r="O12" i="22"/>
  <c r="O13" i="22"/>
  <c r="O14" i="22"/>
  <c r="O15" i="22"/>
  <c r="O16" i="22"/>
  <c r="B36" i="22"/>
  <c r="C36" i="22"/>
  <c r="D36" i="22"/>
  <c r="L36" i="22"/>
  <c r="M36" i="22"/>
  <c r="N36" i="22"/>
  <c r="Q36" i="22"/>
  <c r="R36" i="22"/>
  <c r="S36" i="22"/>
  <c r="O4" i="22"/>
  <c r="J5" i="22"/>
  <c r="J6" i="22"/>
  <c r="J7" i="22"/>
  <c r="J8" i="22"/>
  <c r="J9" i="22"/>
  <c r="J10" i="22"/>
  <c r="J11" i="22"/>
  <c r="J12" i="22"/>
  <c r="J13" i="22"/>
  <c r="J14" i="22"/>
  <c r="J15" i="22"/>
  <c r="J16" i="22"/>
  <c r="J18" i="22"/>
  <c r="J19" i="22"/>
  <c r="J20" i="22"/>
  <c r="J21" i="22"/>
  <c r="J22" i="22"/>
  <c r="J23" i="22"/>
  <c r="J24" i="22"/>
  <c r="J25" i="22"/>
  <c r="J26" i="22"/>
  <c r="J27" i="22"/>
  <c r="J29" i="22"/>
  <c r="J30" i="22"/>
  <c r="J31" i="22"/>
  <c r="J32" i="22"/>
  <c r="J33" i="22"/>
  <c r="J35" i="22"/>
  <c r="J4" i="22"/>
  <c r="E5" i="22"/>
  <c r="E6" i="22"/>
  <c r="E7" i="22"/>
  <c r="E8" i="22"/>
  <c r="E9" i="22"/>
  <c r="E10" i="22"/>
  <c r="E11" i="22"/>
  <c r="E12" i="22"/>
  <c r="E13" i="22"/>
  <c r="E14" i="22"/>
  <c r="E15" i="22"/>
  <c r="E16" i="22"/>
  <c r="E17" i="22"/>
  <c r="E18" i="22"/>
  <c r="E19" i="22"/>
  <c r="E20" i="22"/>
  <c r="E21" i="22"/>
  <c r="E22" i="22"/>
  <c r="E23" i="22"/>
  <c r="E24" i="22"/>
  <c r="E25" i="22"/>
  <c r="E26" i="22"/>
  <c r="E27" i="22"/>
  <c r="E28" i="22"/>
  <c r="E29" i="22"/>
  <c r="E30" i="22"/>
  <c r="E31" i="22"/>
  <c r="K31" i="22" s="1"/>
  <c r="E32" i="22"/>
  <c r="E33" i="22"/>
  <c r="E34" i="22"/>
  <c r="E35" i="22"/>
  <c r="E4" i="22"/>
  <c r="J8" i="20"/>
  <c r="Q36" i="20"/>
  <c r="R36" i="20"/>
  <c r="S36" i="20"/>
  <c r="O5" i="20"/>
  <c r="O6" i="20"/>
  <c r="O7" i="20"/>
  <c r="O8" i="20"/>
  <c r="O9" i="20"/>
  <c r="O10" i="20"/>
  <c r="O11" i="20"/>
  <c r="O12" i="20"/>
  <c r="O13" i="20"/>
  <c r="O14" i="20"/>
  <c r="O15" i="20"/>
  <c r="O16" i="20"/>
  <c r="O17" i="20"/>
  <c r="O18" i="20"/>
  <c r="O20" i="20"/>
  <c r="O21" i="20"/>
  <c r="O22" i="20"/>
  <c r="O23" i="20"/>
  <c r="O24" i="20"/>
  <c r="O25" i="20"/>
  <c r="O26" i="20"/>
  <c r="O27" i="20"/>
  <c r="O28" i="20"/>
  <c r="O29" i="20"/>
  <c r="O30" i="20"/>
  <c r="O31" i="20"/>
  <c r="O32" i="20"/>
  <c r="O33" i="20"/>
  <c r="O34" i="20"/>
  <c r="O35" i="20"/>
  <c r="O4" i="20"/>
  <c r="G36" i="20"/>
  <c r="H36" i="20"/>
  <c r="I36" i="20"/>
  <c r="J5" i="20"/>
  <c r="J6" i="20"/>
  <c r="J7" i="20"/>
  <c r="J9" i="20"/>
  <c r="J10" i="20"/>
  <c r="J11" i="20"/>
  <c r="J12" i="20"/>
  <c r="J13" i="20"/>
  <c r="J14" i="20"/>
  <c r="J15" i="20"/>
  <c r="J16" i="20"/>
  <c r="J17" i="20"/>
  <c r="J18" i="20"/>
  <c r="J19" i="20"/>
  <c r="J20" i="20"/>
  <c r="J21" i="20"/>
  <c r="J22" i="20"/>
  <c r="J23" i="20"/>
  <c r="J24" i="20"/>
  <c r="J25" i="20"/>
  <c r="J26" i="20"/>
  <c r="J27" i="20"/>
  <c r="J28" i="20"/>
  <c r="J29" i="20"/>
  <c r="J30" i="20"/>
  <c r="J31" i="20"/>
  <c r="J32" i="20"/>
  <c r="J33" i="20"/>
  <c r="J34" i="20"/>
  <c r="J35" i="20"/>
  <c r="J4" i="20"/>
  <c r="E5" i="20"/>
  <c r="E6" i="20"/>
  <c r="E7" i="20"/>
  <c r="E8" i="20"/>
  <c r="E9" i="20"/>
  <c r="E10" i="20"/>
  <c r="E11" i="20"/>
  <c r="E12" i="20"/>
  <c r="E13" i="20"/>
  <c r="E14" i="20"/>
  <c r="E15" i="20"/>
  <c r="E16" i="20"/>
  <c r="E17" i="20"/>
  <c r="E18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33" i="20"/>
  <c r="P33" i="20" s="1"/>
  <c r="E34" i="20"/>
  <c r="E35" i="20"/>
  <c r="P35" i="20" s="1"/>
  <c r="E4" i="20"/>
  <c r="K5" i="18"/>
  <c r="K6" i="18"/>
  <c r="K12" i="18"/>
  <c r="K14" i="18"/>
  <c r="K15" i="18"/>
  <c r="K16" i="18"/>
  <c r="K17" i="18"/>
  <c r="K18" i="18"/>
  <c r="K24" i="18"/>
  <c r="K26" i="18"/>
  <c r="K27" i="18"/>
  <c r="K28" i="18"/>
  <c r="K29" i="18"/>
  <c r="K30" i="18"/>
  <c r="P5" i="18"/>
  <c r="P6" i="18"/>
  <c r="P8" i="18"/>
  <c r="P12" i="18"/>
  <c r="P13" i="18"/>
  <c r="P14" i="18"/>
  <c r="P15" i="18"/>
  <c r="P16" i="18"/>
  <c r="P17" i="18"/>
  <c r="P18" i="18"/>
  <c r="P20" i="18"/>
  <c r="P24" i="18"/>
  <c r="P25" i="18"/>
  <c r="P26" i="18"/>
  <c r="P27" i="18"/>
  <c r="P28" i="18"/>
  <c r="P29" i="18"/>
  <c r="T36" i="9"/>
  <c r="U36" i="9"/>
  <c r="V36" i="9"/>
  <c r="W36" i="9"/>
  <c r="H36" i="9"/>
  <c r="I36" i="9"/>
  <c r="J36" i="9"/>
  <c r="K36" i="9"/>
  <c r="R5" i="15"/>
  <c r="R6" i="15"/>
  <c r="R7" i="15"/>
  <c r="R8" i="15"/>
  <c r="R9" i="15"/>
  <c r="R10" i="15"/>
  <c r="R11" i="15"/>
  <c r="R12" i="15"/>
  <c r="R13" i="15"/>
  <c r="R14" i="15"/>
  <c r="R15" i="15"/>
  <c r="R16" i="15"/>
  <c r="R17" i="15"/>
  <c r="R18" i="15"/>
  <c r="R19" i="15"/>
  <c r="R20" i="15"/>
  <c r="R21" i="15"/>
  <c r="R22" i="15"/>
  <c r="R23" i="15"/>
  <c r="R24" i="15"/>
  <c r="R25" i="15"/>
  <c r="S25" i="15" s="1"/>
  <c r="R26" i="15"/>
  <c r="R27" i="15"/>
  <c r="R28" i="15"/>
  <c r="R29" i="15"/>
  <c r="R30" i="15"/>
  <c r="R31" i="15"/>
  <c r="R32" i="15"/>
  <c r="R33" i="15"/>
  <c r="R35" i="15"/>
  <c r="R4" i="15"/>
  <c r="L5" i="15"/>
  <c r="L6" i="15"/>
  <c r="L7" i="15"/>
  <c r="L8" i="15"/>
  <c r="L9" i="15"/>
  <c r="L10" i="15"/>
  <c r="L11" i="15"/>
  <c r="L12" i="15"/>
  <c r="L13" i="15"/>
  <c r="L14" i="15"/>
  <c r="L15" i="15"/>
  <c r="L16" i="15"/>
  <c r="L17" i="15"/>
  <c r="L18" i="15"/>
  <c r="L19" i="15"/>
  <c r="L20" i="15"/>
  <c r="L21" i="15"/>
  <c r="L22" i="15"/>
  <c r="L23" i="15"/>
  <c r="L24" i="15"/>
  <c r="L25" i="15"/>
  <c r="L26" i="15"/>
  <c r="L27" i="15"/>
  <c r="L4" i="15"/>
  <c r="F5" i="15"/>
  <c r="S5" i="15" s="1"/>
  <c r="F6" i="15"/>
  <c r="F7" i="15"/>
  <c r="M7" i="15" s="1"/>
  <c r="F8" i="15"/>
  <c r="F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M31" i="15" s="1"/>
  <c r="F32" i="15"/>
  <c r="F33" i="15"/>
  <c r="F34" i="15"/>
  <c r="M34" i="15" s="1"/>
  <c r="F35" i="15"/>
  <c r="F4" i="15"/>
  <c r="F14" i="12"/>
  <c r="S14" i="12" s="1"/>
  <c r="F15" i="12"/>
  <c r="F16" i="12"/>
  <c r="S16" i="12" s="1"/>
  <c r="F17" i="12"/>
  <c r="S17" i="12" s="1"/>
  <c r="F18" i="12"/>
  <c r="S18" i="12" s="1"/>
  <c r="F19" i="12"/>
  <c r="F20" i="12"/>
  <c r="F21" i="12"/>
  <c r="S21" i="12" s="1"/>
  <c r="F22" i="12"/>
  <c r="F23" i="12"/>
  <c r="S23" i="12" s="1"/>
  <c r="F24" i="12"/>
  <c r="S24" i="12" s="1"/>
  <c r="F25" i="12"/>
  <c r="S25" i="12" s="1"/>
  <c r="F26" i="12"/>
  <c r="S26" i="12" s="1"/>
  <c r="F27" i="12"/>
  <c r="F28" i="12"/>
  <c r="F29" i="12"/>
  <c r="F30" i="12"/>
  <c r="F31" i="12"/>
  <c r="S31" i="12" s="1"/>
  <c r="F32" i="12"/>
  <c r="S32" i="12" s="1"/>
  <c r="F33" i="12"/>
  <c r="S33" i="12" s="1"/>
  <c r="F34" i="12"/>
  <c r="F35" i="12"/>
  <c r="F4" i="12"/>
  <c r="F5" i="12"/>
  <c r="F6" i="12"/>
  <c r="F7" i="12"/>
  <c r="S7" i="12" s="1"/>
  <c r="F8" i="12"/>
  <c r="F9" i="12"/>
  <c r="S9" i="12" s="1"/>
  <c r="F10" i="12"/>
  <c r="S10" i="12" s="1"/>
  <c r="F11" i="12"/>
  <c r="S11" i="12" s="1"/>
  <c r="F12" i="12"/>
  <c r="S12" i="12" s="1"/>
  <c r="F13" i="12"/>
  <c r="B36" i="12"/>
  <c r="D36" i="12"/>
  <c r="E36" i="12"/>
  <c r="L4" i="12"/>
  <c r="C36" i="23"/>
  <c r="D36" i="23"/>
  <c r="E36" i="23"/>
  <c r="F36" i="23"/>
  <c r="G36" i="23"/>
  <c r="H36" i="23"/>
  <c r="I36" i="23"/>
  <c r="J36" i="23"/>
  <c r="K36" i="23"/>
  <c r="L36" i="23"/>
  <c r="M36" i="23"/>
  <c r="N36" i="23"/>
  <c r="O36" i="23"/>
  <c r="P36" i="23"/>
  <c r="Q36" i="23"/>
  <c r="R36" i="23"/>
  <c r="S36" i="23"/>
  <c r="T36" i="23"/>
  <c r="U36" i="23"/>
  <c r="V36" i="23"/>
  <c r="W36" i="23"/>
  <c r="X36" i="23"/>
  <c r="Y36" i="23"/>
  <c r="Z36" i="23"/>
  <c r="AA36" i="23"/>
  <c r="AB36" i="23"/>
  <c r="AC36" i="23"/>
  <c r="AD36" i="23"/>
  <c r="AE36" i="23"/>
  <c r="AF36" i="23"/>
  <c r="AG36" i="23"/>
  <c r="AH36" i="23"/>
  <c r="AI36" i="23"/>
  <c r="AJ36" i="23"/>
  <c r="AK36" i="23"/>
  <c r="AL36" i="23"/>
  <c r="AM36" i="23"/>
  <c r="AN36" i="23"/>
  <c r="AO36" i="23"/>
  <c r="AP36" i="23"/>
  <c r="AQ36" i="23"/>
  <c r="AR36" i="23"/>
  <c r="AS36" i="23"/>
  <c r="AT36" i="23"/>
  <c r="AU36" i="23"/>
  <c r="AV36" i="23"/>
  <c r="AW36" i="23"/>
  <c r="AX36" i="23"/>
  <c r="AY36" i="23"/>
  <c r="AZ36" i="23"/>
  <c r="BA36" i="23"/>
  <c r="BB36" i="23"/>
  <c r="BC36" i="23"/>
  <c r="BD36" i="23"/>
  <c r="BE36" i="23"/>
  <c r="BF36" i="23"/>
  <c r="BG36" i="23"/>
  <c r="BH36" i="23"/>
  <c r="BI36" i="23"/>
  <c r="BJ36" i="23"/>
  <c r="BK36" i="23"/>
  <c r="BL36" i="23"/>
  <c r="BM36" i="23"/>
  <c r="BN36" i="23"/>
  <c r="BO36" i="23"/>
  <c r="BP36" i="23"/>
  <c r="BQ36" i="23"/>
  <c r="BR36" i="23"/>
  <c r="BS36" i="23"/>
  <c r="BT36" i="23"/>
  <c r="BU36" i="23"/>
  <c r="BV36" i="23"/>
  <c r="BW36" i="23"/>
  <c r="BX36" i="23"/>
  <c r="BY36" i="23"/>
  <c r="BZ36" i="23"/>
  <c r="CA36" i="23"/>
  <c r="CB36" i="23"/>
  <c r="CC36" i="23"/>
  <c r="CD36" i="23"/>
  <c r="CE36" i="23"/>
  <c r="CF36" i="23"/>
  <c r="CG36" i="23"/>
  <c r="CH36" i="23"/>
  <c r="CI36" i="23"/>
  <c r="CJ36" i="23"/>
  <c r="CK36" i="23"/>
  <c r="CL36" i="23"/>
  <c r="CM36" i="23"/>
  <c r="B36" i="23"/>
  <c r="CN5" i="23"/>
  <c r="CN6" i="23"/>
  <c r="CN7" i="23"/>
  <c r="CN8" i="23"/>
  <c r="CN9" i="23"/>
  <c r="CN10" i="23"/>
  <c r="CN11" i="23"/>
  <c r="CN12" i="23"/>
  <c r="CN13" i="23"/>
  <c r="CN14" i="23"/>
  <c r="CN15" i="23"/>
  <c r="CN16" i="23"/>
  <c r="CN17" i="23"/>
  <c r="CN18" i="23"/>
  <c r="CN19" i="23"/>
  <c r="CN20" i="23"/>
  <c r="CN21" i="23"/>
  <c r="CN22" i="23"/>
  <c r="CN23" i="23"/>
  <c r="CN24" i="23"/>
  <c r="CN25" i="23"/>
  <c r="CN26" i="23"/>
  <c r="CN27" i="23"/>
  <c r="CN28" i="23"/>
  <c r="CN29" i="23"/>
  <c r="CN30" i="23"/>
  <c r="CN31" i="23"/>
  <c r="CN32" i="23"/>
  <c r="CN33" i="23"/>
  <c r="CN34" i="23"/>
  <c r="CN35" i="23"/>
  <c r="CN4" i="23"/>
  <c r="CP5" i="21"/>
  <c r="CP6" i="21"/>
  <c r="CP7" i="21"/>
  <c r="CP8" i="21"/>
  <c r="CP9" i="21"/>
  <c r="CP10" i="21"/>
  <c r="CP11" i="21"/>
  <c r="CP12" i="21"/>
  <c r="CP13" i="21"/>
  <c r="CP14" i="21"/>
  <c r="CP15" i="21"/>
  <c r="CP16" i="21"/>
  <c r="CP17" i="21"/>
  <c r="CP18" i="21"/>
  <c r="CP19" i="21"/>
  <c r="CP20" i="21"/>
  <c r="CP21" i="21"/>
  <c r="CP22" i="21"/>
  <c r="CP23" i="21"/>
  <c r="CP24" i="21"/>
  <c r="CP25" i="21"/>
  <c r="CP26" i="21"/>
  <c r="CP27" i="21"/>
  <c r="CP28" i="21"/>
  <c r="CP29" i="21"/>
  <c r="CP30" i="21"/>
  <c r="CP31" i="21"/>
  <c r="CP32" i="21"/>
  <c r="CP33" i="21"/>
  <c r="CP34" i="21"/>
  <c r="CP35" i="21"/>
  <c r="CP4" i="21"/>
  <c r="C36" i="19"/>
  <c r="D36" i="19"/>
  <c r="E36" i="19"/>
  <c r="F36" i="19"/>
  <c r="G36" i="19"/>
  <c r="H36" i="19"/>
  <c r="I36" i="19"/>
  <c r="J36" i="19"/>
  <c r="K36" i="19"/>
  <c r="L36" i="19"/>
  <c r="M36" i="19"/>
  <c r="N36" i="19"/>
  <c r="O36" i="19"/>
  <c r="Q36" i="19"/>
  <c r="R36" i="19"/>
  <c r="S36" i="19"/>
  <c r="T36" i="19"/>
  <c r="U36" i="19"/>
  <c r="V36" i="19"/>
  <c r="W36" i="19"/>
  <c r="X36" i="19"/>
  <c r="Y36" i="19"/>
  <c r="Z36" i="19"/>
  <c r="AA36" i="19"/>
  <c r="AB36" i="19"/>
  <c r="AC36" i="19"/>
  <c r="AD36" i="19"/>
  <c r="AE36" i="19"/>
  <c r="AF36" i="19"/>
  <c r="AG36" i="19"/>
  <c r="AH36" i="19"/>
  <c r="AI36" i="19"/>
  <c r="AJ36" i="19"/>
  <c r="AK36" i="19"/>
  <c r="AN36" i="19"/>
  <c r="AO36" i="19"/>
  <c r="AP36" i="19"/>
  <c r="AQ36" i="19"/>
  <c r="AR36" i="19"/>
  <c r="AS36" i="19"/>
  <c r="AT36" i="19"/>
  <c r="AU36" i="19"/>
  <c r="AX36" i="19"/>
  <c r="AY36" i="19"/>
  <c r="AZ36" i="19"/>
  <c r="BA36" i="19"/>
  <c r="BB36" i="19"/>
  <c r="BC36" i="19"/>
  <c r="BD36" i="19"/>
  <c r="BE36" i="19"/>
  <c r="BF36" i="19"/>
  <c r="BG36" i="19"/>
  <c r="BH36" i="19"/>
  <c r="BI36" i="19"/>
  <c r="BJ36" i="19"/>
  <c r="BK36" i="19"/>
  <c r="BL36" i="19"/>
  <c r="BM36" i="19"/>
  <c r="BN36" i="19"/>
  <c r="BO36" i="19"/>
  <c r="BQ36" i="19"/>
  <c r="BR36" i="19"/>
  <c r="BS36" i="19"/>
  <c r="BT36" i="19"/>
  <c r="BU36" i="19"/>
  <c r="BV36" i="19"/>
  <c r="BW36" i="19"/>
  <c r="BX36" i="19"/>
  <c r="BY36" i="19"/>
  <c r="BZ36" i="19"/>
  <c r="CA36" i="19"/>
  <c r="CB36" i="19"/>
  <c r="CC36" i="19"/>
  <c r="CD36" i="19"/>
  <c r="CE36" i="19"/>
  <c r="CF36" i="19"/>
  <c r="CG36" i="19"/>
  <c r="CH36" i="19"/>
  <c r="CI36" i="19"/>
  <c r="CJ36" i="19"/>
  <c r="CK36" i="19"/>
  <c r="CL36" i="19"/>
  <c r="CM36" i="19"/>
  <c r="CN36" i="19"/>
  <c r="CO36" i="19"/>
  <c r="CP36" i="19"/>
  <c r="CQ36" i="19"/>
  <c r="CR36" i="19"/>
  <c r="CS36" i="19"/>
  <c r="B36" i="19"/>
  <c r="CT5" i="19"/>
  <c r="CT6" i="19"/>
  <c r="CT7" i="19"/>
  <c r="CT8" i="19"/>
  <c r="CT9" i="19"/>
  <c r="CT10" i="19"/>
  <c r="CT11" i="19"/>
  <c r="CT12" i="19"/>
  <c r="CT13" i="19"/>
  <c r="CT14" i="19"/>
  <c r="CT15" i="19"/>
  <c r="CT16" i="19"/>
  <c r="CT17" i="19"/>
  <c r="CT18" i="19"/>
  <c r="CT19" i="19"/>
  <c r="CT20" i="19"/>
  <c r="CT21" i="19"/>
  <c r="CT22" i="19"/>
  <c r="CT23" i="19"/>
  <c r="CT24" i="19"/>
  <c r="CT25" i="19"/>
  <c r="CT26" i="19"/>
  <c r="CT27" i="19"/>
  <c r="CT28" i="19"/>
  <c r="CT29" i="19"/>
  <c r="CT30" i="19"/>
  <c r="CT31" i="19"/>
  <c r="CT32" i="19"/>
  <c r="CT33" i="19"/>
  <c r="CT34" i="19"/>
  <c r="CT35" i="19"/>
  <c r="CT4" i="19"/>
  <c r="I36" i="13"/>
  <c r="J36" i="13"/>
  <c r="K36" i="13"/>
  <c r="L36" i="13"/>
  <c r="M36" i="13"/>
  <c r="N36" i="13"/>
  <c r="P36" i="13"/>
  <c r="Q36" i="13"/>
  <c r="R36" i="13"/>
  <c r="S36" i="13"/>
  <c r="T36" i="13"/>
  <c r="U36" i="13"/>
  <c r="V36" i="13"/>
  <c r="W36" i="13"/>
  <c r="X36" i="13"/>
  <c r="Y36" i="13"/>
  <c r="Z36" i="13"/>
  <c r="AA36" i="13"/>
  <c r="AB36" i="13"/>
  <c r="AC36" i="13"/>
  <c r="AD36" i="13"/>
  <c r="AE36" i="13"/>
  <c r="AF36" i="13"/>
  <c r="AG36" i="13"/>
  <c r="AH36" i="13"/>
  <c r="AI36" i="13"/>
  <c r="AJ36" i="13"/>
  <c r="AM36" i="13"/>
  <c r="AN36" i="13"/>
  <c r="AO36" i="13"/>
  <c r="AP36" i="13"/>
  <c r="AQ36" i="13"/>
  <c r="AR36" i="13"/>
  <c r="AS36" i="13"/>
  <c r="AT36" i="13"/>
  <c r="AU36" i="13"/>
  <c r="AV36" i="13"/>
  <c r="AW36" i="13"/>
  <c r="AX36" i="13"/>
  <c r="AY36" i="13"/>
  <c r="AZ36" i="13"/>
  <c r="BA36" i="13"/>
  <c r="BB36" i="13"/>
  <c r="BC36" i="13"/>
  <c r="BD36" i="13"/>
  <c r="BE36" i="13"/>
  <c r="BF36" i="13"/>
  <c r="BG36" i="13"/>
  <c r="BH36" i="13"/>
  <c r="BI36" i="13"/>
  <c r="BJ36" i="13"/>
  <c r="BK36" i="13"/>
  <c r="BL36" i="13"/>
  <c r="BM36" i="13"/>
  <c r="BN36" i="13"/>
  <c r="BO36" i="13"/>
  <c r="BP36" i="13"/>
  <c r="BQ36" i="13"/>
  <c r="BR36" i="13"/>
  <c r="BS36" i="13"/>
  <c r="BT36" i="13"/>
  <c r="BU36" i="13"/>
  <c r="BV36" i="13"/>
  <c r="BW36" i="13"/>
  <c r="BX36" i="13"/>
  <c r="BY36" i="13"/>
  <c r="BZ36" i="13"/>
  <c r="CA36" i="13"/>
  <c r="CB36" i="13"/>
  <c r="CC36" i="13"/>
  <c r="CD36" i="13"/>
  <c r="CE36" i="13"/>
  <c r="CF36" i="13"/>
  <c r="CG36" i="13"/>
  <c r="CH36" i="13"/>
  <c r="CI36" i="13"/>
  <c r="CJ36" i="13"/>
  <c r="CK36" i="13"/>
  <c r="CL36" i="13"/>
  <c r="CM36" i="13"/>
  <c r="CN36" i="13"/>
  <c r="CO36" i="13"/>
  <c r="CP36" i="13"/>
  <c r="CQ5" i="13"/>
  <c r="CQ6" i="13"/>
  <c r="CQ7" i="13"/>
  <c r="CQ8" i="13"/>
  <c r="CQ9" i="13"/>
  <c r="CQ10" i="13"/>
  <c r="CQ11" i="13"/>
  <c r="CQ12" i="13"/>
  <c r="CQ13" i="13"/>
  <c r="CQ14" i="13"/>
  <c r="CQ15" i="13"/>
  <c r="CQ16" i="13"/>
  <c r="CQ17" i="13"/>
  <c r="CQ18" i="13"/>
  <c r="CQ19" i="13"/>
  <c r="CQ20" i="13"/>
  <c r="CQ21" i="13"/>
  <c r="CQ22" i="13"/>
  <c r="CQ23" i="13"/>
  <c r="CQ24" i="13"/>
  <c r="CQ25" i="13"/>
  <c r="CQ26" i="13"/>
  <c r="CQ27" i="13"/>
  <c r="CQ28" i="13"/>
  <c r="CQ29" i="13"/>
  <c r="CQ30" i="13"/>
  <c r="CQ31" i="13"/>
  <c r="CQ32" i="13"/>
  <c r="CQ33" i="13"/>
  <c r="CQ34" i="13"/>
  <c r="CQ35" i="13"/>
  <c r="CQ4" i="13"/>
  <c r="C8" i="11"/>
  <c r="D8" i="11"/>
  <c r="E8" i="11"/>
  <c r="F8" i="11"/>
  <c r="G8" i="11"/>
  <c r="I8" i="11"/>
  <c r="B8" i="11"/>
  <c r="C36" i="2"/>
  <c r="D36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W36" i="2"/>
  <c r="X36" i="2"/>
  <c r="Y36" i="2"/>
  <c r="Z36" i="2"/>
  <c r="AA36" i="2"/>
  <c r="AB36" i="2"/>
  <c r="AC36" i="2"/>
  <c r="AD36" i="2"/>
  <c r="AE36" i="2"/>
  <c r="AF36" i="2"/>
  <c r="AG36" i="2"/>
  <c r="AH36" i="2"/>
  <c r="AI36" i="2"/>
  <c r="AJ36" i="2"/>
  <c r="AK36" i="2"/>
  <c r="AL36" i="2"/>
  <c r="AM36" i="2"/>
  <c r="AN36" i="2"/>
  <c r="AO36" i="2"/>
  <c r="AP36" i="2"/>
  <c r="AQ36" i="2"/>
  <c r="AR36" i="2"/>
  <c r="AS36" i="2"/>
  <c r="AT36" i="2"/>
  <c r="AU36" i="2"/>
  <c r="AV36" i="2"/>
  <c r="AW36" i="2"/>
  <c r="AX36" i="2"/>
  <c r="AY36" i="2"/>
  <c r="AZ36" i="2"/>
  <c r="BA36" i="2"/>
  <c r="BB36" i="2"/>
  <c r="BC36" i="2"/>
  <c r="BD36" i="2"/>
  <c r="BE36" i="2"/>
  <c r="BF36" i="2"/>
  <c r="BG36" i="2"/>
  <c r="BH36" i="2"/>
  <c r="BI36" i="2"/>
  <c r="BJ36" i="2"/>
  <c r="BK36" i="2"/>
  <c r="BM36" i="2"/>
  <c r="BN36" i="2"/>
  <c r="BO36" i="2"/>
  <c r="BP36" i="2"/>
  <c r="BQ36" i="2"/>
  <c r="BR36" i="2"/>
  <c r="BS36" i="2"/>
  <c r="BT36" i="2"/>
  <c r="BU36" i="2"/>
  <c r="BV36" i="2"/>
  <c r="BW36" i="2"/>
  <c r="BX36" i="2"/>
  <c r="BY36" i="2"/>
  <c r="BZ36" i="2"/>
  <c r="CA36" i="2"/>
  <c r="CB36" i="2"/>
  <c r="CC36" i="2"/>
  <c r="CD36" i="2"/>
  <c r="CE36" i="2"/>
  <c r="CF36" i="2"/>
  <c r="CG36" i="2"/>
  <c r="CH36" i="2"/>
  <c r="CI36" i="2"/>
  <c r="CJ36" i="2"/>
  <c r="CK36" i="2"/>
  <c r="CL36" i="2"/>
  <c r="CM36" i="2"/>
  <c r="CN36" i="2"/>
  <c r="CO36" i="2"/>
  <c r="B36" i="2"/>
  <c r="F5" i="9"/>
  <c r="F6" i="9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H36" i="12"/>
  <c r="J36" i="12"/>
  <c r="K36" i="12"/>
  <c r="N36" i="12"/>
  <c r="P36" i="12"/>
  <c r="Q36" i="12"/>
  <c r="I36" i="22"/>
  <c r="H36" i="22"/>
  <c r="G36" i="22"/>
  <c r="C36" i="20"/>
  <c r="D36" i="20"/>
  <c r="B36" i="20"/>
  <c r="N36" i="18"/>
  <c r="M36" i="18"/>
  <c r="L36" i="18"/>
  <c r="I36" i="18"/>
  <c r="H36" i="18"/>
  <c r="C36" i="18"/>
  <c r="D36" i="18"/>
  <c r="B36" i="18"/>
  <c r="O36" i="9"/>
  <c r="P36" i="9"/>
  <c r="Q36" i="9"/>
  <c r="N36" i="9"/>
  <c r="P30" i="18"/>
  <c r="K13" i="18"/>
  <c r="K25" i="18"/>
  <c r="P7" i="20" l="1"/>
  <c r="P11" i="20"/>
  <c r="P6" i="20"/>
  <c r="P10" i="20"/>
  <c r="K26" i="22"/>
  <c r="P9" i="22"/>
  <c r="P10" i="22"/>
  <c r="K17" i="22"/>
  <c r="K6" i="22"/>
  <c r="K21" i="22"/>
  <c r="K30" i="22"/>
  <c r="P17" i="22"/>
  <c r="P26" i="22"/>
  <c r="K22" i="22"/>
  <c r="K10" i="22"/>
  <c r="P11" i="22"/>
  <c r="K5" i="22"/>
  <c r="P15" i="20"/>
  <c r="K30" i="20"/>
  <c r="K12" i="20"/>
  <c r="K27" i="20"/>
  <c r="K26" i="20"/>
  <c r="P30" i="20"/>
  <c r="K14" i="20"/>
  <c r="K24" i="20"/>
  <c r="M34" i="12"/>
  <c r="M32" i="12"/>
  <c r="M16" i="9"/>
  <c r="M17" i="9"/>
  <c r="M18" i="9"/>
  <c r="M24" i="9"/>
  <c r="M25" i="9"/>
  <c r="M29" i="9"/>
  <c r="M30" i="9"/>
  <c r="M32" i="9"/>
  <c r="M35" i="9"/>
  <c r="M34" i="9"/>
  <c r="M33" i="9"/>
  <c r="M28" i="9"/>
  <c r="M26" i="9"/>
  <c r="M23" i="9"/>
  <c r="M20" i="9"/>
  <c r="M14" i="9"/>
  <c r="M13" i="9"/>
  <c r="M11" i="9"/>
  <c r="M8" i="9"/>
  <c r="L36" i="9"/>
  <c r="M8" i="12"/>
  <c r="M15" i="12"/>
  <c r="M20" i="12"/>
  <c r="M28" i="12"/>
  <c r="M29" i="12"/>
  <c r="M7" i="12"/>
  <c r="M27" i="12"/>
  <c r="M5" i="12"/>
  <c r="M11" i="12"/>
  <c r="M26" i="15"/>
  <c r="S26" i="15"/>
  <c r="M15" i="15"/>
  <c r="M21" i="15"/>
  <c r="M13" i="15"/>
  <c r="K32" i="20"/>
  <c r="K23" i="20"/>
  <c r="K22" i="20"/>
  <c r="P18" i="20"/>
  <c r="K10" i="20"/>
  <c r="P7" i="22"/>
  <c r="P8" i="22"/>
  <c r="P32" i="22"/>
  <c r="S34" i="15"/>
  <c r="S35" i="15"/>
  <c r="M22" i="12"/>
  <c r="S22" i="12"/>
  <c r="R36" i="9"/>
  <c r="M19" i="9"/>
  <c r="K13" i="20"/>
  <c r="M26" i="12"/>
  <c r="P24" i="20"/>
  <c r="M27" i="9"/>
  <c r="P13" i="20"/>
  <c r="K28" i="20"/>
  <c r="M25" i="12"/>
  <c r="P14" i="20"/>
  <c r="P27" i="20"/>
  <c r="K18" i="20"/>
  <c r="K25" i="20"/>
  <c r="F36" i="9"/>
  <c r="G4" i="9" s="1"/>
  <c r="M9" i="12"/>
  <c r="M33" i="12"/>
  <c r="P5" i="22"/>
  <c r="K7" i="22"/>
  <c r="P25" i="20"/>
  <c r="P13" i="22"/>
  <c r="K23" i="22"/>
  <c r="M23" i="15"/>
  <c r="M15" i="9"/>
  <c r="K6" i="20"/>
  <c r="K15" i="20"/>
  <c r="M6" i="9"/>
  <c r="M31" i="9"/>
  <c r="P12" i="20"/>
  <c r="P26" i="20"/>
  <c r="CP36" i="2"/>
  <c r="P28" i="22"/>
  <c r="M12" i="12"/>
  <c r="M7" i="9"/>
  <c r="M35" i="12"/>
  <c r="S35" i="12"/>
  <c r="P6" i="22"/>
  <c r="P29" i="22"/>
  <c r="K14" i="22"/>
  <c r="P12" i="22"/>
  <c r="K28" i="22"/>
  <c r="K8" i="22"/>
  <c r="P33" i="22"/>
  <c r="P30" i="22"/>
  <c r="P22" i="22"/>
  <c r="U36" i="22"/>
  <c r="P15" i="22"/>
  <c r="O36" i="22"/>
  <c r="K24" i="22"/>
  <c r="K13" i="22"/>
  <c r="K11" i="22"/>
  <c r="K9" i="22"/>
  <c r="J36" i="22"/>
  <c r="P31" i="22"/>
  <c r="K33" i="22"/>
  <c r="P14" i="22"/>
  <c r="P21" i="22"/>
  <c r="P18" i="22"/>
  <c r="K29" i="22"/>
  <c r="K32" i="22"/>
  <c r="K15" i="22"/>
  <c r="K18" i="22"/>
  <c r="CN36" i="23"/>
  <c r="CP36" i="21"/>
  <c r="K11" i="20"/>
  <c r="K7" i="20"/>
  <c r="P29" i="20"/>
  <c r="P28" i="20"/>
  <c r="O36" i="20"/>
  <c r="K31" i="20"/>
  <c r="K20" i="20"/>
  <c r="J36" i="20"/>
  <c r="K17" i="20"/>
  <c r="K8" i="20"/>
  <c r="E36" i="20"/>
  <c r="F29" i="20" s="1"/>
  <c r="K29" i="20"/>
  <c r="P23" i="20"/>
  <c r="P22" i="20"/>
  <c r="CT36" i="19"/>
  <c r="K34" i="18"/>
  <c r="P19" i="18"/>
  <c r="P11" i="18"/>
  <c r="P22" i="18"/>
  <c r="U36" i="18"/>
  <c r="P32" i="18"/>
  <c r="P31" i="18"/>
  <c r="P21" i="18"/>
  <c r="P9" i="18"/>
  <c r="K33" i="18"/>
  <c r="K31" i="18"/>
  <c r="K19" i="18"/>
  <c r="E36" i="18"/>
  <c r="F23" i="18" s="1"/>
  <c r="K23" i="18"/>
  <c r="K9" i="18"/>
  <c r="K32" i="18"/>
  <c r="K20" i="18"/>
  <c r="K8" i="18"/>
  <c r="K21" i="18"/>
  <c r="M14" i="15"/>
  <c r="S31" i="15"/>
  <c r="M33" i="15"/>
  <c r="K11" i="18"/>
  <c r="K9" i="20"/>
  <c r="P23" i="22"/>
  <c r="M10" i="12"/>
  <c r="M9" i="15"/>
  <c r="P9" i="20"/>
  <c r="K22" i="18"/>
  <c r="E36" i="22"/>
  <c r="F6" i="22" s="1"/>
  <c r="M12" i="9"/>
  <c r="P17" i="20"/>
  <c r="L36" i="12"/>
  <c r="P31" i="20"/>
  <c r="P8" i="20"/>
  <c r="P5" i="20"/>
  <c r="P23" i="18"/>
  <c r="M17" i="12"/>
  <c r="P34" i="18"/>
  <c r="P10" i="18"/>
  <c r="K33" i="20"/>
  <c r="K21" i="20"/>
  <c r="K5" i="20"/>
  <c r="M10" i="9"/>
  <c r="M31" i="12"/>
  <c r="P20" i="20"/>
  <c r="P32" i="20"/>
  <c r="P25" i="22"/>
  <c r="M4" i="9"/>
  <c r="P24" i="22"/>
  <c r="K12" i="22"/>
  <c r="O36" i="18"/>
  <c r="M22" i="9"/>
  <c r="S15" i="12"/>
  <c r="P21" i="20"/>
  <c r="M18" i="12"/>
  <c r="P33" i="18"/>
  <c r="M21" i="9"/>
  <c r="F36" i="12"/>
  <c r="K25" i="22"/>
  <c r="M13" i="12"/>
  <c r="M21" i="12"/>
  <c r="S9" i="15"/>
  <c r="L36" i="15"/>
  <c r="M18" i="15"/>
  <c r="M25" i="15"/>
  <c r="S33" i="15"/>
  <c r="S17" i="15"/>
  <c r="M17" i="15"/>
  <c r="S30" i="15"/>
  <c r="S29" i="15"/>
  <c r="S22" i="15"/>
  <c r="S14" i="15"/>
  <c r="S6" i="15"/>
  <c r="M10" i="15"/>
  <c r="M5" i="15"/>
  <c r="Y36" i="15"/>
  <c r="S28" i="15"/>
  <c r="S20" i="15"/>
  <c r="S32" i="15"/>
  <c r="S24" i="15"/>
  <c r="S16" i="15"/>
  <c r="S8" i="15"/>
  <c r="M11" i="15"/>
  <c r="M19" i="15"/>
  <c r="F36" i="15"/>
  <c r="M12" i="15"/>
  <c r="S27" i="15"/>
  <c r="S19" i="15"/>
  <c r="S11" i="15"/>
  <c r="M24" i="15"/>
  <c r="M29" i="15"/>
  <c r="M16" i="15"/>
  <c r="M4" i="15"/>
  <c r="M32" i="15"/>
  <c r="M35" i="15"/>
  <c r="M27" i="15"/>
  <c r="S18" i="15"/>
  <c r="S10" i="15"/>
  <c r="M28" i="15"/>
  <c r="M20" i="15"/>
  <c r="M8" i="15"/>
  <c r="S23" i="15"/>
  <c r="S15" i="15"/>
  <c r="S7" i="15"/>
  <c r="M30" i="15"/>
  <c r="M22" i="15"/>
  <c r="M6" i="15"/>
  <c r="S21" i="15"/>
  <c r="S13" i="15"/>
  <c r="S4" i="15"/>
  <c r="R36" i="15"/>
  <c r="S12" i="15"/>
  <c r="CQ36" i="13"/>
  <c r="S6" i="12"/>
  <c r="S28" i="12"/>
  <c r="S5" i="12"/>
  <c r="S20" i="12"/>
  <c r="S29" i="12"/>
  <c r="M14" i="12"/>
  <c r="S30" i="12"/>
  <c r="M6" i="12"/>
  <c r="S13" i="12"/>
  <c r="M30" i="12"/>
  <c r="S27" i="12"/>
  <c r="R36" i="12"/>
  <c r="F33" i="22" l="1"/>
  <c r="G29" i="12"/>
  <c r="G25" i="12"/>
  <c r="G31" i="12"/>
  <c r="G21" i="12"/>
  <c r="G18" i="12"/>
  <c r="G30" i="12"/>
  <c r="G22" i="12"/>
  <c r="G5" i="12"/>
  <c r="G6" i="12"/>
  <c r="G13" i="12"/>
  <c r="G14" i="12"/>
  <c r="G28" i="12"/>
  <c r="G20" i="12"/>
  <c r="G19" i="12"/>
  <c r="G24" i="12"/>
  <c r="G10" i="15"/>
  <c r="G25" i="15"/>
  <c r="G26" i="12"/>
  <c r="G36" i="12"/>
  <c r="G8" i="12"/>
  <c r="G32" i="12"/>
  <c r="G9" i="12"/>
  <c r="G34" i="12"/>
  <c r="G7" i="12"/>
  <c r="G16" i="12"/>
  <c r="G35" i="12"/>
  <c r="G33" i="12"/>
  <c r="G17" i="12"/>
  <c r="G23" i="12"/>
  <c r="G15" i="12"/>
  <c r="G10" i="12"/>
  <c r="G11" i="12"/>
  <c r="G27" i="12"/>
  <c r="S7" i="9"/>
  <c r="G29" i="9"/>
  <c r="G28" i="9"/>
  <c r="G27" i="9"/>
  <c r="G25" i="9"/>
  <c r="S5" i="9"/>
  <c r="S22" i="9"/>
  <c r="S34" i="9"/>
  <c r="G35" i="9"/>
  <c r="G8" i="9"/>
  <c r="S8" i="9"/>
  <c r="G30" i="9"/>
  <c r="G7" i="9"/>
  <c r="S28" i="9"/>
  <c r="G33" i="9"/>
  <c r="G6" i="9"/>
  <c r="S30" i="9"/>
  <c r="S20" i="9"/>
  <c r="G9" i="9"/>
  <c r="G11" i="9"/>
  <c r="G34" i="9"/>
  <c r="G15" i="9"/>
  <c r="S18" i="9"/>
  <c r="G17" i="9"/>
  <c r="G5" i="9"/>
  <c r="G23" i="9"/>
  <c r="S19" i="9"/>
  <c r="S6" i="9"/>
  <c r="S27" i="9"/>
  <c r="G26" i="9"/>
  <c r="S15" i="9"/>
  <c r="G13" i="9"/>
  <c r="S14" i="9"/>
  <c r="S31" i="9"/>
  <c r="S17" i="9"/>
  <c r="G19" i="9"/>
  <c r="S29" i="9"/>
  <c r="G16" i="9"/>
  <c r="G20" i="9"/>
  <c r="S10" i="9"/>
  <c r="S32" i="9"/>
  <c r="G14" i="9"/>
  <c r="S26" i="9"/>
  <c r="G31" i="9"/>
  <c r="S16" i="9"/>
  <c r="G4" i="12"/>
  <c r="G12" i="12"/>
  <c r="S9" i="9"/>
  <c r="G18" i="9"/>
  <c r="S24" i="9"/>
  <c r="G21" i="9"/>
  <c r="S21" i="9"/>
  <c r="S23" i="9"/>
  <c r="S11" i="9"/>
  <c r="G24" i="9"/>
  <c r="G10" i="9"/>
  <c r="S13" i="9"/>
  <c r="S33" i="9"/>
  <c r="S12" i="9"/>
  <c r="G22" i="9"/>
  <c r="G12" i="9"/>
  <c r="S35" i="9"/>
  <c r="S25" i="9"/>
  <c r="F24" i="22"/>
  <c r="F16" i="20"/>
  <c r="F24" i="20"/>
  <c r="F27" i="20"/>
  <c r="F4" i="20"/>
  <c r="F23" i="20"/>
  <c r="F32" i="20"/>
  <c r="F26" i="20"/>
  <c r="F20" i="20"/>
  <c r="F33" i="20"/>
  <c r="F13" i="20"/>
  <c r="F35" i="20"/>
  <c r="F31" i="20"/>
  <c r="F21" i="20"/>
  <c r="F30" i="20"/>
  <c r="F12" i="20"/>
  <c r="F15" i="20"/>
  <c r="F8" i="20"/>
  <c r="F5" i="20"/>
  <c r="F14" i="20"/>
  <c r="F22" i="20"/>
  <c r="F10" i="20"/>
  <c r="F34" i="20"/>
  <c r="F9" i="20"/>
  <c r="F19" i="20"/>
  <c r="F28" i="20"/>
  <c r="F6" i="20"/>
  <c r="F7" i="20"/>
  <c r="F18" i="20"/>
  <c r="F17" i="20"/>
  <c r="F11" i="20"/>
  <c r="F25" i="20"/>
  <c r="F19" i="18"/>
  <c r="F13" i="18"/>
  <c r="F27" i="18"/>
  <c r="F30" i="18"/>
  <c r="F25" i="18"/>
  <c r="F10" i="18"/>
  <c r="F24" i="18"/>
  <c r="F6" i="18"/>
  <c r="F20" i="18"/>
  <c r="F18" i="18"/>
  <c r="F31" i="18"/>
  <c r="F11" i="18"/>
  <c r="F21" i="18"/>
  <c r="F32" i="18"/>
  <c r="F14" i="18"/>
  <c r="F17" i="18"/>
  <c r="F26" i="18"/>
  <c r="F12" i="18"/>
  <c r="F16" i="18"/>
  <c r="F22" i="18"/>
  <c r="F9" i="18"/>
  <c r="F5" i="18"/>
  <c r="F7" i="18"/>
  <c r="F29" i="18"/>
  <c r="F15" i="18"/>
  <c r="F35" i="18"/>
  <c r="F34" i="18"/>
  <c r="F4" i="18"/>
  <c r="F28" i="18"/>
  <c r="F8" i="18"/>
  <c r="F33" i="18"/>
  <c r="G32" i="15"/>
  <c r="F13" i="22"/>
  <c r="F7" i="22"/>
  <c r="F19" i="22"/>
  <c r="F31" i="22"/>
  <c r="F18" i="22"/>
  <c r="F8" i="22"/>
  <c r="F20" i="22"/>
  <c r="F32" i="22"/>
  <c r="F34" i="22"/>
  <c r="F26" i="22"/>
  <c r="F10" i="22"/>
  <c r="F22" i="22"/>
  <c r="F29" i="22"/>
  <c r="F5" i="22"/>
  <c r="F14" i="22"/>
  <c r="F28" i="22"/>
  <c r="F30" i="22"/>
  <c r="F15" i="22"/>
  <c r="F27" i="22"/>
  <c r="F16" i="22"/>
  <c r="F17" i="22"/>
  <c r="G33" i="15"/>
  <c r="F21" i="22"/>
  <c r="G27" i="15"/>
  <c r="G18" i="15"/>
  <c r="G7" i="15"/>
  <c r="F35" i="22"/>
  <c r="F11" i="22"/>
  <c r="F12" i="22"/>
  <c r="F23" i="22"/>
  <c r="G20" i="15"/>
  <c r="F9" i="22"/>
  <c r="F4" i="22"/>
  <c r="F25" i="22"/>
  <c r="G11" i="15"/>
  <c r="G8" i="15"/>
  <c r="G22" i="15"/>
  <c r="G15" i="15"/>
  <c r="G17" i="15"/>
  <c r="G16" i="15"/>
  <c r="G4" i="15"/>
  <c r="G35" i="15"/>
  <c r="G5" i="15"/>
  <c r="G23" i="15"/>
  <c r="G30" i="15"/>
  <c r="G14" i="15"/>
  <c r="G29" i="15"/>
  <c r="G13" i="15"/>
  <c r="G6" i="15"/>
  <c r="G34" i="15"/>
  <c r="G19" i="15"/>
  <c r="G21" i="15"/>
  <c r="G24" i="15"/>
  <c r="G26" i="15"/>
  <c r="G9" i="15"/>
  <c r="G28" i="15"/>
  <c r="G12" i="15"/>
  <c r="G31" i="15"/>
  <c r="Y36" i="12"/>
</calcChain>
</file>

<file path=xl/sharedStrings.xml><?xml version="1.0" encoding="utf-8"?>
<sst xmlns="http://schemas.openxmlformats.org/spreadsheetml/2006/main" count="1431" uniqueCount="114">
  <si>
    <t>INSTITUTO COLOMBIANO AGROPÉCUARIO  - ICA</t>
  </si>
  <si>
    <t>Subgerencia de Protección Animal</t>
  </si>
  <si>
    <t>Dirección Técnica de Vigilancia Epidemiológica</t>
  </si>
  <si>
    <t>ORIGEN</t>
  </si>
  <si>
    <r>
      <t xml:space="preserve">MOVILIZACIÓN INTERNA </t>
    </r>
    <r>
      <rPr>
        <b/>
        <i/>
        <sz val="10"/>
        <color theme="1"/>
        <rFont val="Arial"/>
        <family val="2"/>
      </rPr>
      <t>(M.I)*</t>
    </r>
  </si>
  <si>
    <t>EGRESOS</t>
  </si>
  <si>
    <t>INGRESOS</t>
  </si>
  <si>
    <t>DEPARTAMENTOS</t>
  </si>
  <si>
    <t>EXPORTACIÓN</t>
  </si>
  <si>
    <t>PREDIO</t>
  </si>
  <si>
    <t>TOTAL</t>
  </si>
  <si>
    <t>% ORIGINADOS</t>
  </si>
  <si>
    <t>% M.I</t>
  </si>
  <si>
    <t>% EGRESOS</t>
  </si>
  <si>
    <t>TOTAL INGRESOS</t>
  </si>
  <si>
    <t>AMAZONAS</t>
  </si>
  <si>
    <t>ANTIOQUIA</t>
  </si>
  <si>
    <t>ARAUCA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</si>
  <si>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</si>
  <si>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</si>
  <si>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</si>
  <si>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</si>
  <si>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</si>
  <si>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</si>
  <si>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</si>
  <si>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</si>
  <si>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</si>
  <si>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</si>
  <si>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</si>
  <si>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</si>
  <si>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</si>
  <si>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</si>
  <si>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</si>
  <si>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</si>
  <si>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</si>
  <si>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</si>
  <si>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</si>
  <si>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</si>
  <si>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</si>
  <si>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</si>
  <si>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</si>
  <si>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</si>
  <si>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</si>
  <si>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</si>
  <si>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</si>
  <si>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VAUPÉS</t>
  </si>
  <si>
    <t>VICHADA</t>
  </si>
  <si>
    <t>TOTAL BOVINOS</t>
  </si>
  <si>
    <t>MOVILIZACIÓN BOVINOS POR DEPARTAMENTO (MOVILIZACIÓN INTERNA - EGRESOS - INGRESOS)</t>
  </si>
  <si>
    <t>DEPARTAMENTO DESTINO</t>
  </si>
  <si>
    <t>BOGOTÁ, D.C.</t>
  </si>
  <si>
    <t>CHOCO</t>
  </si>
  <si>
    <t>TOTAL ANIMALES</t>
  </si>
  <si>
    <t>DEPARTAMENTO ORIGEN</t>
  </si>
  <si>
    <t>P</t>
  </si>
  <si>
    <t>F</t>
  </si>
  <si>
    <t>E</t>
  </si>
  <si>
    <t>MOVILIZACIÓN INTERNA - M.I</t>
  </si>
  <si>
    <t>MOVILIZACIÓN DE BOVINOS SEGÚN SU FINALIDAD Y 
LA CATEGORIA ETARIA A LA QUE PERTENECIAN - AÑO 2024</t>
  </si>
  <si>
    <t>FINALIDAD</t>
  </si>
  <si>
    <t>BOVINOS CRIAS</t>
  </si>
  <si>
    <t>HEMBRAS BOVINAS 1 A 2 AÑOS</t>
  </si>
  <si>
    <t>HEMBRAS BOVINAS 2 - 3 AÑOS</t>
  </si>
  <si>
    <t>HEMBRAS BOVINAS MAYORES A 3 AÑOS</t>
  </si>
  <si>
    <t>MACHOS BOVINOS  1 A 2 AÑOS</t>
  </si>
  <si>
    <t>MACHOS BOVINOS 2 - 3 AÑOS</t>
  </si>
  <si>
    <t>MACHOS BOVINOS  MAYORES A 3 AÑOS</t>
  </si>
  <si>
    <r>
      <t xml:space="preserve">MOVILIZACIÓN INTERNA </t>
    </r>
    <r>
      <rPr>
        <b/>
        <i/>
        <sz val="10"/>
        <color theme="1"/>
        <rFont val="Arial"/>
        <family val="2"/>
      </rPr>
      <t>(M.I)</t>
    </r>
  </si>
  <si>
    <t>TOTAL BUFALINOS</t>
  </si>
  <si>
    <t>MOVILIZACIÓN BUFALINOS POR DEPARTAMENTO (MOVILIZACIÓN INTERNA - EGRESOS - INGRESOS)</t>
  </si>
  <si>
    <t>MOVILIZACIÓN DE BUFALINOS SEGÚN SU FINALIDAD Y 
LA CATEGORIA ETARIA A LA QUE PERTENECIAN - AÑO 2024</t>
  </si>
  <si>
    <t>BUFALINOS CRIAS</t>
  </si>
  <si>
    <t>HEMBRAS BUFALINAS 1 A 2 AÑOS</t>
  </si>
  <si>
    <t>HEMBRAS BUFALINAS 2 - 3 AÑOS</t>
  </si>
  <si>
    <t>HEMBRAS BUFALINAS MAYORES A 3 AÑOS</t>
  </si>
  <si>
    <t>MACHOS BUFALINOS  1 A 2 AÑOS</t>
  </si>
  <si>
    <t>MACHOS BUFALINOS 2 - 3 AÑOS</t>
  </si>
  <si>
    <t>MACHOS BUFALINOS  MAYORES A 3 AÑOS</t>
  </si>
  <si>
    <t>TOTAL PORCINOS</t>
  </si>
  <si>
    <t>|</t>
  </si>
  <si>
    <t>MOVILIZACIÓN PORCINOS POR DEPARTAMENTO (MOVILIZACIÓN INTERNA - EGRESOS - INGRESOS)</t>
  </si>
  <si>
    <t>MOVILIZACIÓN DE PORCINOS SEGÚN SU FINALIDAD Y
 LA CATEGORIA ETARIA A LA QUE PERTENECIAN - AÑO 2024</t>
  </si>
  <si>
    <t xml:space="preserve">CERDOS LACTANTES 1 - 30 DÍAS </t>
  </si>
  <si>
    <t>CERDOS PRECEBOS 31 - 60 DÍAS</t>
  </si>
  <si>
    <t>CERDOS LEVANTE - CEBA            61-180 DÍAS</t>
  </si>
  <si>
    <t>HEMBRAS REEMPLAZO</t>
  </si>
  <si>
    <t>CERDAS  CRÍA</t>
  </si>
  <si>
    <t>CERDOS REPRODUCTORES</t>
  </si>
  <si>
    <t>TOTAL CERDOS</t>
  </si>
  <si>
    <t>TOTAL ÉQUIDOS</t>
  </si>
  <si>
    <t>MOVILIZACIÓN ÉQUIDOS POR DEPARTAMENTO (MOVILIZACIÓN INTERNA - EGRESOS - INGRESOS)</t>
  </si>
  <si>
    <t xml:space="preserve"> SAN ANDRÉS, PROVIDENCIA Y SANTA CATALINA</t>
  </si>
  <si>
    <t>TOTAL OVINOS</t>
  </si>
  <si>
    <t>MOVILIZACIÓN OVINOS POR DEPARTAMENTO (MOVILIZACIÓN INTERNA - EGRESOS - INGRESOS)</t>
  </si>
  <si>
    <t>TOTAL CAPRINOS</t>
  </si>
  <si>
    <t>MOVILIZACIÓN CAPRINOS POR DEPARTAMENTO (MOVILIZACIÓN INTERNA - EGRESOS - INGRESOS)</t>
  </si>
  <si>
    <t>EXPORTACIONES</t>
  </si>
  <si>
    <t>MOVILIZACIÓN BUFALINOS POR DEPARTAMENTO - AÑO 2025</t>
  </si>
  <si>
    <t>MOVILIZACIÓN PORCINOS POR DEPARTAMENTO - 2025</t>
  </si>
  <si>
    <t>MOVILIZACIÓN EQUIDOS POR DEPARTAMENTO - 2025</t>
  </si>
  <si>
    <t>MOVILIZACIÓN OVINOS POR DEPARTAMENTO - AÑO 2025</t>
  </si>
  <si>
    <t>MOVILIZACIÓN CAPRINOS POR DEPARTAMENTO - AÑO 2025</t>
  </si>
  <si>
    <t>MOVILIZACIÓN BOVINOS POR DEPARTAMENTO - 2025</t>
  </si>
  <si>
    <t>DATOS GENERALES
2025</t>
  </si>
  <si>
    <t>FLUJOS DE 
MOVILIZACIÓN ANIMAL
AÑO 2025</t>
  </si>
  <si>
    <t>% DE INGRESOS</t>
  </si>
  <si>
    <t>% INGRESOS</t>
  </si>
  <si>
    <t>MOVILIZACIÓN INTERNA (M.I)*</t>
  </si>
  <si>
    <t>Elaborado por: Hayver Leonardo Lopez Carrillo               Revisado y aprobado: David Felipe Rodriguez Orjuela</t>
  </si>
  <si>
    <t>CONCENTRACION</t>
  </si>
  <si>
    <t>FRIGORIFICO</t>
  </si>
  <si>
    <t>C</t>
  </si>
  <si>
    <t xml:space="preserve">C </t>
  </si>
  <si>
    <t xml:space="preserve">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</si>
</sst>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%"/>
    <numFmt numFmtId="166" formatCode="0.00000%"/>
  </numFmts>
  <fonts count="31" x14ac:knownFonts="1">
    <font>
      <sz val="11"/>
      <color theme="1"/>
      <name val="Calibri"/>
      <family val="2"/>
      <scheme val="minor"/>
    </font>
    <font>
      <b/>
      <u/>
      <sz val="9"/>
      <color rgb="FF000000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6"/>
      <color rgb="FF00B050"/>
      <name val="Arial Black"/>
      <family val="2"/>
    </font>
    <font>
      <sz val="11"/>
      <color theme="1"/>
      <name val="Arial"/>
      <family val="2"/>
    </font>
    <font>
      <b/>
      <sz val="22"/>
      <color rgb="FF00B050"/>
      <name val="Arial Black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b/>
      <sz val="10"/>
      <color theme="0"/>
      <name val="Arial"/>
      <family val="2"/>
    </font>
    <font>
      <b/>
      <sz val="36"/>
      <color rgb="FF00B050"/>
      <name val="Arial"/>
      <family val="2"/>
    </font>
    <font>
      <b/>
      <sz val="10"/>
      <color rgb="FF00B050"/>
      <name val="Arial"/>
      <family val="2"/>
    </font>
    <font>
      <b/>
      <sz val="20"/>
      <color rgb="FF00B050"/>
      <name val="Arial"/>
      <family val="2"/>
    </font>
    <font>
      <b/>
      <sz val="36"/>
      <color rgb="FF00B0F0"/>
      <name val="Arial"/>
      <family val="2"/>
    </font>
    <font>
      <b/>
      <sz val="36"/>
      <color theme="8" tint="-0.249977111117893"/>
      <name val="Arial"/>
      <family val="2"/>
    </font>
    <font>
      <b/>
      <sz val="36"/>
      <color theme="5" tint="-0.249977111117893"/>
      <name val="Arial"/>
      <family val="2"/>
    </font>
    <font>
      <b/>
      <sz val="36"/>
      <color theme="5"/>
      <name val="Arial"/>
      <family val="2"/>
    </font>
    <font>
      <b/>
      <sz val="28"/>
      <color theme="5"/>
      <name val="Arial"/>
      <family val="2"/>
    </font>
    <font>
      <b/>
      <sz val="20"/>
      <color theme="5"/>
      <name val="Arial"/>
      <family val="2"/>
    </font>
    <font>
      <b/>
      <sz val="22"/>
      <color theme="5"/>
      <name val="Arial"/>
      <family val="2"/>
    </font>
    <font>
      <b/>
      <sz val="14"/>
      <color theme="5"/>
      <name val="Arial"/>
      <family val="2"/>
    </font>
    <font>
      <b/>
      <sz val="16"/>
      <color theme="5"/>
      <name val="Arial"/>
      <family val="2"/>
    </font>
    <font>
      <b/>
      <sz val="18"/>
      <color rgb="FF00B050"/>
      <name val="Arial"/>
      <family val="2"/>
    </font>
    <font>
      <b/>
      <u/>
      <sz val="10.5"/>
      <color rgb="FF000000"/>
      <name val="Arial"/>
      <family val="2"/>
    </font>
    <font>
      <i/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mediumGray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theme="4" tint="0.79998168889431442"/>
      </patternFill>
    </fill>
    <fill>
      <patternFill patternType="solid">
        <fgColor theme="5"/>
        <bgColor theme="4" tint="0.79998168889431442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8" tint="0.79998168889431442"/>
        <bgColor theme="4" tint="0.79998168889431442"/>
      </patternFill>
    </fill>
    <fill>
      <patternFill patternType="gray125">
        <bgColor theme="5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81">
    <xf numFmtId="0" fontId="0" fillId="0" borderId="0" xfId="0"/>
    <xf numFmtId="0" fontId="0" fillId="0" borderId="0" xfId="0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5" fillId="0" borderId="0" xfId="0" applyFont="1"/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/>
    <xf numFmtId="3" fontId="8" fillId="0" borderId="1" xfId="0" applyNumberFormat="1" applyFont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3" fontId="9" fillId="8" borderId="11" xfId="0" applyNumberFormat="1" applyFont="1" applyFill="1" applyBorder="1" applyAlignment="1">
      <alignment horizontal="center" vertical="center" wrapText="1"/>
    </xf>
    <xf numFmtId="3" fontId="9" fillId="8" borderId="14" xfId="0" applyNumberFormat="1" applyFont="1" applyFill="1" applyBorder="1" applyAlignment="1">
      <alignment horizontal="center" vertical="center" wrapText="1"/>
    </xf>
    <xf numFmtId="3" fontId="9" fillId="5" borderId="16" xfId="0" applyNumberFormat="1" applyFont="1" applyFill="1" applyBorder="1" applyAlignment="1">
      <alignment horizontal="center" vertical="center"/>
    </xf>
    <xf numFmtId="3" fontId="9" fillId="5" borderId="17" xfId="0" applyNumberFormat="1" applyFont="1" applyFill="1" applyBorder="1" applyAlignment="1">
      <alignment horizontal="center" vertical="center"/>
    </xf>
    <xf numFmtId="3" fontId="9" fillId="5" borderId="20" xfId="0" applyNumberFormat="1" applyFont="1" applyFill="1" applyBorder="1" applyAlignment="1">
      <alignment horizontal="center" vertical="center"/>
    </xf>
    <xf numFmtId="3" fontId="9" fillId="5" borderId="11" xfId="0" applyNumberFormat="1" applyFont="1" applyFill="1" applyBorder="1" applyAlignment="1">
      <alignment horizontal="center" vertical="center"/>
    </xf>
    <xf numFmtId="3" fontId="9" fillId="5" borderId="14" xfId="0" applyNumberFormat="1" applyFont="1" applyFill="1" applyBorder="1" applyAlignment="1">
      <alignment horizontal="center" vertical="center"/>
    </xf>
    <xf numFmtId="3" fontId="9" fillId="6" borderId="22" xfId="0" applyNumberFormat="1" applyFont="1" applyFill="1" applyBorder="1" applyAlignment="1">
      <alignment horizontal="center" vertical="center"/>
    </xf>
    <xf numFmtId="3" fontId="9" fillId="6" borderId="17" xfId="0" applyNumberFormat="1" applyFont="1" applyFill="1" applyBorder="1" applyAlignment="1">
      <alignment horizontal="center" vertical="center"/>
    </xf>
    <xf numFmtId="3" fontId="9" fillId="6" borderId="20" xfId="0" applyNumberFormat="1" applyFont="1" applyFill="1" applyBorder="1" applyAlignment="1">
      <alignment horizontal="center" vertical="center"/>
    </xf>
    <xf numFmtId="3" fontId="9" fillId="6" borderId="11" xfId="0" applyNumberFormat="1" applyFont="1" applyFill="1" applyBorder="1" applyAlignment="1">
      <alignment horizontal="center" vertical="center"/>
    </xf>
    <xf numFmtId="3" fontId="10" fillId="7" borderId="16" xfId="0" applyNumberFormat="1" applyFont="1" applyFill="1" applyBorder="1" applyAlignment="1">
      <alignment horizontal="center" vertical="center"/>
    </xf>
    <xf numFmtId="3" fontId="10" fillId="7" borderId="17" xfId="0" applyNumberFormat="1" applyFont="1" applyFill="1" applyBorder="1" applyAlignment="1">
      <alignment horizontal="center" vertical="center"/>
    </xf>
    <xf numFmtId="3" fontId="10" fillId="7" borderId="20" xfId="0" applyNumberFormat="1" applyFont="1" applyFill="1" applyBorder="1" applyAlignment="1">
      <alignment horizontal="center" vertical="center"/>
    </xf>
    <xf numFmtId="3" fontId="10" fillId="7" borderId="11" xfId="0" applyNumberFormat="1" applyFont="1" applyFill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/>
    </xf>
    <xf numFmtId="3" fontId="8" fillId="0" borderId="18" xfId="0" applyNumberFormat="1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10" fontId="8" fillId="0" borderId="23" xfId="1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 vertical="center"/>
    </xf>
    <xf numFmtId="3" fontId="8" fillId="0" borderId="19" xfId="0" applyNumberFormat="1" applyFont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10" fontId="8" fillId="0" borderId="24" xfId="1" applyNumberFormat="1" applyFont="1" applyBorder="1" applyAlignment="1">
      <alignment horizontal="center" vertical="center"/>
    </xf>
    <xf numFmtId="3" fontId="8" fillId="0" borderId="19" xfId="0" applyNumberFormat="1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center" vertical="center"/>
    </xf>
    <xf numFmtId="3" fontId="8" fillId="0" borderId="26" xfId="0" applyNumberFormat="1" applyFont="1" applyBorder="1" applyAlignment="1">
      <alignment horizontal="center"/>
    </xf>
    <xf numFmtId="3" fontId="8" fillId="0" borderId="6" xfId="0" applyNumberFormat="1" applyFont="1" applyBorder="1" applyAlignment="1">
      <alignment horizontal="center"/>
    </xf>
    <xf numFmtId="3" fontId="9" fillId="8" borderId="27" xfId="0" applyNumberFormat="1" applyFont="1" applyFill="1" applyBorder="1" applyAlignment="1">
      <alignment horizontal="center" vertical="center" wrapText="1"/>
    </xf>
    <xf numFmtId="10" fontId="8" fillId="0" borderId="28" xfId="1" applyNumberFormat="1" applyFont="1" applyBorder="1" applyAlignment="1">
      <alignment horizontal="center" vertical="center"/>
    </xf>
    <xf numFmtId="3" fontId="8" fillId="0" borderId="26" xfId="0" applyNumberFormat="1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3" fontId="9" fillId="8" borderId="2" xfId="0" applyNumberFormat="1" applyFont="1" applyFill="1" applyBorder="1" applyAlignment="1">
      <alignment horizontal="left" vertical="center"/>
    </xf>
    <xf numFmtId="3" fontId="9" fillId="9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9" fontId="9" fillId="1" borderId="14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3" fontId="9" fillId="8" borderId="32" xfId="0" applyNumberFormat="1" applyFont="1" applyFill="1" applyBorder="1" applyAlignment="1">
      <alignment horizontal="center" vertical="center"/>
    </xf>
    <xf numFmtId="3" fontId="9" fillId="8" borderId="33" xfId="0" applyNumberFormat="1" applyFont="1" applyFill="1" applyBorder="1" applyAlignment="1">
      <alignment horizontal="center" vertical="center"/>
    </xf>
    <xf numFmtId="3" fontId="9" fillId="8" borderId="34" xfId="0" applyNumberFormat="1" applyFont="1" applyFill="1" applyBorder="1" applyAlignment="1">
      <alignment horizontal="center" vertical="center" wrapText="1"/>
    </xf>
    <xf numFmtId="3" fontId="9" fillId="5" borderId="32" xfId="0" applyNumberFormat="1" applyFont="1" applyFill="1" applyBorder="1" applyAlignment="1">
      <alignment horizontal="center" vertical="center"/>
    </xf>
    <xf numFmtId="3" fontId="9" fillId="5" borderId="33" xfId="0" applyNumberFormat="1" applyFont="1" applyFill="1" applyBorder="1" applyAlignment="1">
      <alignment horizontal="center" vertical="center"/>
    </xf>
    <xf numFmtId="3" fontId="9" fillId="5" borderId="27" xfId="0" applyNumberFormat="1" applyFont="1" applyFill="1" applyBorder="1" applyAlignment="1">
      <alignment horizontal="center" vertical="center"/>
    </xf>
    <xf numFmtId="3" fontId="9" fillId="5" borderId="34" xfId="0" applyNumberFormat="1" applyFont="1" applyFill="1" applyBorder="1" applyAlignment="1">
      <alignment horizontal="center" vertical="center"/>
    </xf>
    <xf numFmtId="3" fontId="9" fillId="6" borderId="32" xfId="0" applyNumberFormat="1" applyFont="1" applyFill="1" applyBorder="1" applyAlignment="1">
      <alignment horizontal="center" vertical="center"/>
    </xf>
    <xf numFmtId="3" fontId="9" fillId="6" borderId="33" xfId="0" applyNumberFormat="1" applyFont="1" applyFill="1" applyBorder="1" applyAlignment="1">
      <alignment horizontal="center" vertical="center"/>
    </xf>
    <xf numFmtId="3" fontId="9" fillId="6" borderId="27" xfId="0" applyNumberFormat="1" applyFont="1" applyFill="1" applyBorder="1" applyAlignment="1">
      <alignment horizontal="center" vertical="center"/>
    </xf>
    <xf numFmtId="3" fontId="10" fillId="7" borderId="32" xfId="0" applyNumberFormat="1" applyFont="1" applyFill="1" applyBorder="1" applyAlignment="1">
      <alignment horizontal="center" vertical="center"/>
    </xf>
    <xf numFmtId="3" fontId="10" fillId="7" borderId="33" xfId="0" applyNumberFormat="1" applyFont="1" applyFill="1" applyBorder="1" applyAlignment="1">
      <alignment horizontal="center" vertical="center"/>
    </xf>
    <xf numFmtId="3" fontId="9" fillId="6" borderId="16" xfId="0" applyNumberFormat="1" applyFont="1" applyFill="1" applyBorder="1" applyAlignment="1">
      <alignment horizontal="center" vertical="center"/>
    </xf>
    <xf numFmtId="3" fontId="9" fillId="6" borderId="14" xfId="0" applyNumberFormat="1" applyFont="1" applyFill="1" applyBorder="1" applyAlignment="1">
      <alignment horizontal="center" vertical="center"/>
    </xf>
    <xf numFmtId="0" fontId="8" fillId="0" borderId="37" xfId="0" applyFont="1" applyBorder="1" applyAlignment="1">
      <alignment vertical="center"/>
    </xf>
    <xf numFmtId="0" fontId="9" fillId="0" borderId="0" xfId="0" applyFont="1"/>
    <xf numFmtId="3" fontId="9" fillId="8" borderId="2" xfId="0" applyNumberFormat="1" applyFont="1" applyFill="1" applyBorder="1" applyAlignment="1">
      <alignment horizontal="center" vertical="center"/>
    </xf>
    <xf numFmtId="3" fontId="9" fillId="9" borderId="35" xfId="0" applyNumberFormat="1" applyFont="1" applyFill="1" applyBorder="1" applyAlignment="1">
      <alignment horizontal="center" vertical="center" wrapText="1"/>
    </xf>
    <xf numFmtId="3" fontId="9" fillId="8" borderId="40" xfId="0" applyNumberFormat="1" applyFont="1" applyFill="1" applyBorder="1" applyAlignment="1">
      <alignment horizontal="center" vertical="center"/>
    </xf>
    <xf numFmtId="3" fontId="9" fillId="5" borderId="40" xfId="0" applyNumberFormat="1" applyFont="1" applyFill="1" applyBorder="1" applyAlignment="1">
      <alignment horizontal="center" vertical="center"/>
    </xf>
    <xf numFmtId="3" fontId="10" fillId="7" borderId="40" xfId="0" applyNumberFormat="1" applyFont="1" applyFill="1" applyBorder="1" applyAlignment="1">
      <alignment horizontal="center" vertical="center"/>
    </xf>
    <xf numFmtId="164" fontId="9" fillId="6" borderId="11" xfId="0" applyNumberFormat="1" applyFont="1" applyFill="1" applyBorder="1" applyAlignment="1">
      <alignment horizontal="center" vertical="center"/>
    </xf>
    <xf numFmtId="164" fontId="10" fillId="7" borderId="1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0" fontId="8" fillId="0" borderId="36" xfId="1" applyNumberFormat="1" applyFont="1" applyBorder="1" applyAlignment="1">
      <alignment horizontal="center" vertical="center"/>
    </xf>
    <xf numFmtId="3" fontId="8" fillId="0" borderId="42" xfId="0" applyNumberFormat="1" applyFont="1" applyBorder="1" applyAlignment="1">
      <alignment horizontal="center"/>
    </xf>
    <xf numFmtId="3" fontId="9" fillId="6" borderId="40" xfId="0" applyNumberFormat="1" applyFont="1" applyFill="1" applyBorder="1" applyAlignment="1">
      <alignment horizontal="center" vertical="center"/>
    </xf>
    <xf numFmtId="3" fontId="9" fillId="6" borderId="34" xfId="0" applyNumberFormat="1" applyFont="1" applyFill="1" applyBorder="1" applyAlignment="1">
      <alignment horizontal="center" vertical="center"/>
    </xf>
    <xf numFmtId="3" fontId="10" fillId="7" borderId="27" xfId="0" applyNumberFormat="1" applyFont="1" applyFill="1" applyBorder="1" applyAlignment="1">
      <alignment horizontal="center" vertical="center" wrapText="1"/>
    </xf>
    <xf numFmtId="3" fontId="10" fillId="7" borderId="11" xfId="0" applyNumberFormat="1" applyFont="1" applyFill="1" applyBorder="1" applyAlignment="1">
      <alignment horizontal="center" vertical="center" wrapText="1"/>
    </xf>
    <xf numFmtId="3" fontId="8" fillId="0" borderId="0" xfId="0" applyNumberFormat="1" applyFont="1"/>
    <xf numFmtId="3" fontId="8" fillId="0" borderId="30" xfId="0" applyNumberFormat="1" applyFont="1" applyBorder="1" applyAlignment="1">
      <alignment vertic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 applyAlignment="1">
      <alignment vertical="center"/>
    </xf>
    <xf numFmtId="3" fontId="8" fillId="0" borderId="0" xfId="0" applyNumberFormat="1" applyFont="1" applyAlignment="1">
      <alignment horizontal="center" vertical="center"/>
    </xf>
    <xf numFmtId="0" fontId="8" fillId="2" borderId="11" xfId="0" applyFont="1" applyFill="1" applyBorder="1"/>
    <xf numFmtId="165" fontId="8" fillId="0" borderId="35" xfId="1" applyNumberFormat="1" applyFont="1" applyBorder="1" applyAlignment="1">
      <alignment horizontal="center" vertical="center"/>
    </xf>
    <xf numFmtId="3" fontId="9" fillId="3" borderId="50" xfId="0" applyNumberFormat="1" applyFont="1" applyFill="1" applyBorder="1" applyAlignment="1">
      <alignment horizontal="center"/>
    </xf>
    <xf numFmtId="3" fontId="9" fillId="3" borderId="39" xfId="0" applyNumberFormat="1" applyFont="1" applyFill="1" applyBorder="1" applyAlignment="1">
      <alignment horizontal="center"/>
    </xf>
    <xf numFmtId="3" fontId="9" fillId="3" borderId="52" xfId="0" applyNumberFormat="1" applyFont="1" applyFill="1" applyBorder="1" applyAlignment="1">
      <alignment horizontal="center"/>
    </xf>
    <xf numFmtId="3" fontId="8" fillId="0" borderId="5" xfId="0" applyNumberFormat="1" applyFont="1" applyBorder="1" applyAlignment="1">
      <alignment horizontal="center"/>
    </xf>
    <xf numFmtId="0" fontId="14" fillId="0" borderId="37" xfId="0" applyFont="1" applyBorder="1" applyAlignment="1">
      <alignment vertical="center"/>
    </xf>
    <xf numFmtId="3" fontId="8" fillId="2" borderId="1" xfId="0" applyNumberFormat="1" applyFont="1" applyFill="1" applyBorder="1" applyAlignment="1">
      <alignment horizontal="center"/>
    </xf>
    <xf numFmtId="3" fontId="8" fillId="0" borderId="9" xfId="0" applyNumberFormat="1" applyFont="1" applyBorder="1" applyAlignment="1">
      <alignment horizontal="center"/>
    </xf>
    <xf numFmtId="0" fontId="9" fillId="3" borderId="50" xfId="0" applyFont="1" applyFill="1" applyBorder="1" applyAlignment="1">
      <alignment horizontal="center" vertical="center"/>
    </xf>
    <xf numFmtId="0" fontId="9" fillId="3" borderId="39" xfId="0" applyFont="1" applyFill="1" applyBorder="1" applyAlignment="1">
      <alignment horizontal="center" vertical="center"/>
    </xf>
    <xf numFmtId="0" fontId="9" fillId="3" borderId="52" xfId="0" applyFont="1" applyFill="1" applyBorder="1" applyAlignment="1">
      <alignment horizontal="center" vertical="center"/>
    </xf>
    <xf numFmtId="3" fontId="8" fillId="2" borderId="10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3" fontId="9" fillId="3" borderId="1" xfId="0" applyNumberFormat="1" applyFont="1" applyFill="1" applyBorder="1" applyAlignment="1">
      <alignment horizontal="center" vertical="center"/>
    </xf>
    <xf numFmtId="3" fontId="9" fillId="10" borderId="1" xfId="0" applyNumberFormat="1" applyFont="1" applyFill="1" applyBorder="1" applyAlignment="1">
      <alignment horizontal="center"/>
    </xf>
    <xf numFmtId="10" fontId="8" fillId="0" borderId="36" xfId="1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3" fontId="9" fillId="3" borderId="1" xfId="0" applyNumberFormat="1" applyFont="1" applyFill="1" applyBorder="1" applyAlignment="1">
      <alignment horizontal="center"/>
    </xf>
    <xf numFmtId="0" fontId="16" fillId="0" borderId="0" xfId="0" applyFont="1" applyAlignment="1">
      <alignment vertical="center" wrapText="1"/>
    </xf>
    <xf numFmtId="0" fontId="7" fillId="0" borderId="0" xfId="0" applyFont="1"/>
    <xf numFmtId="0" fontId="17" fillId="0" borderId="0" xfId="0" applyFont="1" applyAlignment="1">
      <alignment vertical="center"/>
    </xf>
    <xf numFmtId="3" fontId="9" fillId="6" borderId="12" xfId="0" applyNumberFormat="1" applyFont="1" applyFill="1" applyBorder="1" applyAlignment="1">
      <alignment horizontal="center" vertical="center"/>
    </xf>
    <xf numFmtId="3" fontId="9" fillId="6" borderId="56" xfId="0" applyNumberFormat="1" applyFont="1" applyFill="1" applyBorder="1" applyAlignment="1">
      <alignment horizontal="center" vertical="center"/>
    </xf>
    <xf numFmtId="9" fontId="9" fillId="1" borderId="59" xfId="0" applyNumberFormat="1" applyFont="1" applyFill="1" applyBorder="1" applyAlignment="1">
      <alignment horizontal="center" vertical="center"/>
    </xf>
    <xf numFmtId="3" fontId="0" fillId="0" borderId="0" xfId="0" applyNumberFormat="1"/>
    <xf numFmtId="164" fontId="8" fillId="0" borderId="0" xfId="0" applyNumberFormat="1" applyFont="1"/>
    <xf numFmtId="164" fontId="8" fillId="11" borderId="0" xfId="0" applyNumberFormat="1" applyFont="1" applyFill="1"/>
    <xf numFmtId="10" fontId="8" fillId="0" borderId="45" xfId="1" applyNumberFormat="1" applyFont="1" applyBorder="1" applyAlignment="1">
      <alignment horizontal="center" vertical="center"/>
    </xf>
    <xf numFmtId="10" fontId="8" fillId="0" borderId="46" xfId="1" applyNumberFormat="1" applyFont="1" applyBorder="1" applyAlignment="1">
      <alignment horizontal="center" vertical="center"/>
    </xf>
    <xf numFmtId="10" fontId="8" fillId="0" borderId="47" xfId="1" applyNumberFormat="1" applyFont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/>
    </xf>
    <xf numFmtId="3" fontId="8" fillId="2" borderId="6" xfId="0" applyNumberFormat="1" applyFont="1" applyFill="1" applyBorder="1" applyAlignment="1">
      <alignment horizontal="center"/>
    </xf>
    <xf numFmtId="3" fontId="8" fillId="2" borderId="6" xfId="0" applyNumberFormat="1" applyFont="1" applyFill="1" applyBorder="1" applyAlignment="1">
      <alignment horizontal="center" vertical="center"/>
    </xf>
    <xf numFmtId="3" fontId="9" fillId="6" borderId="11" xfId="0" applyNumberFormat="1" applyFont="1" applyFill="1" applyBorder="1" applyAlignment="1">
      <alignment horizontal="center"/>
    </xf>
    <xf numFmtId="3" fontId="10" fillId="7" borderId="11" xfId="0" applyNumberFormat="1" applyFont="1" applyFill="1" applyBorder="1" applyAlignment="1">
      <alignment horizontal="center"/>
    </xf>
    <xf numFmtId="0" fontId="13" fillId="0" borderId="37" xfId="0" applyFont="1" applyBorder="1" applyAlignment="1">
      <alignment vertical="center"/>
    </xf>
    <xf numFmtId="9" fontId="8" fillId="0" borderId="43" xfId="1" applyFont="1" applyBorder="1" applyAlignment="1">
      <alignment horizontal="center"/>
    </xf>
    <xf numFmtId="3" fontId="9" fillId="14" borderId="12" xfId="0" applyNumberFormat="1" applyFont="1" applyFill="1" applyBorder="1" applyAlignment="1">
      <alignment horizontal="center" vertical="center"/>
    </xf>
    <xf numFmtId="3" fontId="9" fillId="12" borderId="8" xfId="0" applyNumberFormat="1" applyFont="1" applyFill="1" applyBorder="1" applyAlignment="1">
      <alignment horizontal="left" vertical="center"/>
    </xf>
    <xf numFmtId="3" fontId="9" fillId="12" borderId="21" xfId="0" applyNumberFormat="1" applyFont="1" applyFill="1" applyBorder="1" applyAlignment="1">
      <alignment horizontal="left" vertical="center"/>
    </xf>
    <xf numFmtId="3" fontId="9" fillId="12" borderId="25" xfId="0" applyNumberFormat="1" applyFont="1" applyFill="1" applyBorder="1" applyAlignment="1">
      <alignment horizontal="left" vertical="center"/>
    </xf>
    <xf numFmtId="3" fontId="12" fillId="14" borderId="12" xfId="0" applyNumberFormat="1" applyFont="1" applyFill="1" applyBorder="1" applyAlignment="1">
      <alignment horizontal="center" vertical="center"/>
    </xf>
    <xf numFmtId="3" fontId="12" fillId="14" borderId="16" xfId="0" applyNumberFormat="1" applyFont="1" applyFill="1" applyBorder="1" applyAlignment="1">
      <alignment horizontal="center" vertical="center"/>
    </xf>
    <xf numFmtId="3" fontId="9" fillId="14" borderId="47" xfId="0" applyNumberFormat="1" applyFont="1" applyFill="1" applyBorder="1" applyAlignment="1">
      <alignment horizontal="center" vertical="center"/>
    </xf>
    <xf numFmtId="3" fontId="9" fillId="12" borderId="48" xfId="0" applyNumberFormat="1" applyFont="1" applyFill="1" applyBorder="1" applyAlignment="1">
      <alignment horizontal="left"/>
    </xf>
    <xf numFmtId="3" fontId="9" fillId="12" borderId="46" xfId="0" applyNumberFormat="1" applyFont="1" applyFill="1" applyBorder="1" applyAlignment="1">
      <alignment horizontal="left"/>
    </xf>
    <xf numFmtId="3" fontId="9" fillId="12" borderId="29" xfId="0" applyNumberFormat="1" applyFont="1" applyFill="1" applyBorder="1" applyAlignment="1">
      <alignment horizontal="left"/>
    </xf>
    <xf numFmtId="3" fontId="12" fillId="14" borderId="11" xfId="0" applyNumberFormat="1" applyFont="1" applyFill="1" applyBorder="1" applyAlignment="1">
      <alignment horizontal="center"/>
    </xf>
    <xf numFmtId="3" fontId="9" fillId="6" borderId="48" xfId="0" applyNumberFormat="1" applyFont="1" applyFill="1" applyBorder="1" applyAlignment="1">
      <alignment horizontal="center"/>
    </xf>
    <xf numFmtId="3" fontId="10" fillId="13" borderId="47" xfId="0" applyNumberFormat="1" applyFont="1" applyFill="1" applyBorder="1" applyAlignment="1">
      <alignment horizontal="center" vertical="center"/>
    </xf>
    <xf numFmtId="3" fontId="9" fillId="16" borderId="45" xfId="0" applyNumberFormat="1" applyFont="1" applyFill="1" applyBorder="1" applyAlignment="1">
      <alignment horizontal="center" vertical="center"/>
    </xf>
    <xf numFmtId="3" fontId="9" fillId="16" borderId="49" xfId="0" applyNumberFormat="1" applyFont="1" applyFill="1" applyBorder="1" applyAlignment="1">
      <alignment horizontal="center" vertical="center"/>
    </xf>
    <xf numFmtId="3" fontId="9" fillId="14" borderId="2" xfId="0" applyNumberFormat="1" applyFont="1" applyFill="1" applyBorder="1" applyAlignment="1">
      <alignment horizontal="center" vertical="center"/>
    </xf>
    <xf numFmtId="3" fontId="9" fillId="12" borderId="1" xfId="0" applyNumberFormat="1" applyFont="1" applyFill="1" applyBorder="1" applyAlignment="1">
      <alignment horizontal="left" vertical="center"/>
    </xf>
    <xf numFmtId="3" fontId="12" fillId="14" borderId="1" xfId="0" applyNumberFormat="1" applyFont="1" applyFill="1" applyBorder="1" applyAlignment="1">
      <alignment horizontal="center" vertical="center"/>
    </xf>
    <xf numFmtId="9" fontId="9" fillId="17" borderId="14" xfId="0" applyNumberFormat="1" applyFont="1" applyFill="1" applyBorder="1" applyAlignment="1">
      <alignment horizontal="center" vertical="center"/>
    </xf>
    <xf numFmtId="3" fontId="12" fillId="14" borderId="11" xfId="0" applyNumberFormat="1" applyFont="1" applyFill="1" applyBorder="1" applyAlignment="1">
      <alignment horizontal="center" vertical="center"/>
    </xf>
    <xf numFmtId="9" fontId="12" fillId="17" borderId="14" xfId="0" applyNumberFormat="1" applyFont="1" applyFill="1" applyBorder="1" applyAlignment="1">
      <alignment horizontal="center" vertical="center"/>
    </xf>
    <xf numFmtId="3" fontId="12" fillId="14" borderId="22" xfId="0" applyNumberFormat="1" applyFont="1" applyFill="1" applyBorder="1" applyAlignment="1">
      <alignment horizontal="center" vertical="center"/>
    </xf>
    <xf numFmtId="0" fontId="9" fillId="12" borderId="48" xfId="0" applyFont="1" applyFill="1" applyBorder="1" applyAlignment="1">
      <alignment horizontal="left"/>
    </xf>
    <xf numFmtId="0" fontId="9" fillId="12" borderId="46" xfId="0" applyFont="1" applyFill="1" applyBorder="1" applyAlignment="1">
      <alignment horizontal="left"/>
    </xf>
    <xf numFmtId="0" fontId="9" fillId="12" borderId="29" xfId="0" applyFont="1" applyFill="1" applyBorder="1" applyAlignment="1">
      <alignment horizontal="left"/>
    </xf>
    <xf numFmtId="3" fontId="9" fillId="14" borderId="18" xfId="0" applyNumberFormat="1" applyFont="1" applyFill="1" applyBorder="1" applyAlignment="1">
      <alignment horizontal="center" vertical="center"/>
    </xf>
    <xf numFmtId="3" fontId="12" fillId="14" borderId="38" xfId="0" applyNumberFormat="1" applyFont="1" applyFill="1" applyBorder="1" applyAlignment="1">
      <alignment horizontal="center" vertical="center"/>
    </xf>
    <xf numFmtId="3" fontId="12" fillId="14" borderId="39" xfId="0" applyNumberFormat="1" applyFont="1" applyFill="1" applyBorder="1" applyAlignment="1">
      <alignment horizontal="center" vertical="center"/>
    </xf>
    <xf numFmtId="3" fontId="9" fillId="6" borderId="19" xfId="0" applyNumberFormat="1" applyFont="1" applyFill="1" applyBorder="1" applyAlignment="1">
      <alignment horizontal="left" vertical="center"/>
    </xf>
    <xf numFmtId="3" fontId="12" fillId="14" borderId="17" xfId="0" applyNumberFormat="1" applyFont="1" applyFill="1" applyBorder="1" applyAlignment="1">
      <alignment horizontal="center" vertical="center"/>
    </xf>
    <xf numFmtId="3" fontId="9" fillId="6" borderId="41" xfId="0" applyNumberFormat="1" applyFont="1" applyFill="1" applyBorder="1" applyAlignment="1">
      <alignment horizontal="left" vertical="center"/>
    </xf>
    <xf numFmtId="3" fontId="9" fillId="12" borderId="41" xfId="0" applyNumberFormat="1" applyFont="1" applyFill="1" applyBorder="1" applyAlignment="1">
      <alignment horizontal="left" vertical="center"/>
    </xf>
    <xf numFmtId="3" fontId="12" fillId="14" borderId="47" xfId="0" applyNumberFormat="1" applyFont="1" applyFill="1" applyBorder="1" applyAlignment="1">
      <alignment horizontal="center" vertical="center"/>
    </xf>
    <xf numFmtId="3" fontId="12" fillId="14" borderId="5" xfId="0" applyNumberFormat="1" applyFont="1" applyFill="1" applyBorder="1" applyAlignment="1">
      <alignment horizontal="center"/>
    </xf>
    <xf numFmtId="3" fontId="21" fillId="0" borderId="0" xfId="0" applyNumberFormat="1" applyFont="1" applyAlignment="1">
      <alignment vertical="center"/>
    </xf>
    <xf numFmtId="3" fontId="21" fillId="0" borderId="37" xfId="0" applyNumberFormat="1" applyFont="1" applyBorder="1" applyAlignment="1">
      <alignment vertical="center"/>
    </xf>
    <xf numFmtId="3" fontId="9" fillId="14" borderId="18" xfId="0" applyNumberFormat="1" applyFont="1" applyFill="1" applyBorder="1" applyAlignment="1">
      <alignment horizontal="center" vertical="center" wrapText="1"/>
    </xf>
    <xf numFmtId="3" fontId="9" fillId="6" borderId="44" xfId="0" applyNumberFormat="1" applyFont="1" applyFill="1" applyBorder="1" applyAlignment="1">
      <alignment horizontal="left" vertical="center"/>
    </xf>
    <xf numFmtId="9" fontId="9" fillId="17" borderId="13" xfId="0" applyNumberFormat="1" applyFont="1" applyFill="1" applyBorder="1" applyAlignment="1">
      <alignment horizontal="center" vertical="center"/>
    </xf>
    <xf numFmtId="9" fontId="12" fillId="17" borderId="13" xfId="0" applyNumberFormat="1" applyFont="1" applyFill="1" applyBorder="1" applyAlignment="1">
      <alignment horizontal="center" vertical="center"/>
    </xf>
    <xf numFmtId="3" fontId="9" fillId="14" borderId="1" xfId="0" applyNumberFormat="1" applyFont="1" applyFill="1" applyBorder="1" applyAlignment="1">
      <alignment horizontal="center" vertical="center"/>
    </xf>
    <xf numFmtId="3" fontId="9" fillId="15" borderId="1" xfId="0" applyNumberFormat="1" applyFont="1" applyFill="1" applyBorder="1" applyAlignment="1">
      <alignment horizontal="center" vertical="center"/>
    </xf>
    <xf numFmtId="3" fontId="9" fillId="15" borderId="1" xfId="0" applyNumberFormat="1" applyFont="1" applyFill="1" applyBorder="1" applyAlignment="1">
      <alignment horizontal="center" vertical="center" wrapText="1"/>
    </xf>
    <xf numFmtId="3" fontId="9" fillId="6" borderId="1" xfId="0" applyNumberFormat="1" applyFont="1" applyFill="1" applyBorder="1" applyAlignment="1">
      <alignment horizontal="left"/>
    </xf>
    <xf numFmtId="3" fontId="9" fillId="6" borderId="1" xfId="0" applyNumberFormat="1" applyFont="1" applyFill="1" applyBorder="1" applyAlignment="1">
      <alignment horizontal="center"/>
    </xf>
    <xf numFmtId="3" fontId="9" fillId="6" borderId="46" xfId="0" applyNumberFormat="1" applyFont="1" applyFill="1" applyBorder="1" applyAlignment="1">
      <alignment horizontal="center"/>
    </xf>
    <xf numFmtId="3" fontId="9" fillId="6" borderId="48" xfId="0" applyNumberFormat="1" applyFont="1" applyFill="1" applyBorder="1" applyAlignment="1">
      <alignment horizontal="center" vertical="center"/>
    </xf>
    <xf numFmtId="3" fontId="8" fillId="11" borderId="1" xfId="0" applyNumberFormat="1" applyFont="1" applyFill="1" applyBorder="1" applyAlignment="1">
      <alignment horizontal="center"/>
    </xf>
    <xf numFmtId="3" fontId="9" fillId="14" borderId="31" xfId="0" applyNumberFormat="1" applyFont="1" applyFill="1" applyBorder="1" applyAlignment="1">
      <alignment horizontal="center" vertical="center"/>
    </xf>
    <xf numFmtId="3" fontId="12" fillId="14" borderId="20" xfId="0" applyNumberFormat="1" applyFont="1" applyFill="1" applyBorder="1" applyAlignment="1">
      <alignment horizontal="center" vertical="center"/>
    </xf>
    <xf numFmtId="3" fontId="9" fillId="15" borderId="6" xfId="0" applyNumberFormat="1" applyFont="1" applyFill="1" applyBorder="1" applyAlignment="1">
      <alignment horizontal="center" vertical="center"/>
    </xf>
    <xf numFmtId="3" fontId="12" fillId="14" borderId="1" xfId="0" applyNumberFormat="1" applyFont="1" applyFill="1" applyBorder="1" applyAlignment="1">
      <alignment horizontal="center"/>
    </xf>
    <xf numFmtId="0" fontId="21" fillId="0" borderId="0" xfId="0" applyFont="1" applyAlignment="1">
      <alignment vertical="center"/>
    </xf>
    <xf numFmtId="3" fontId="26" fillId="0" borderId="0" xfId="0" applyNumberFormat="1" applyFont="1"/>
    <xf numFmtId="3" fontId="27" fillId="0" borderId="0" xfId="0" applyNumberFormat="1" applyFont="1"/>
    <xf numFmtId="3" fontId="28" fillId="0" borderId="0" xfId="0" applyNumberFormat="1" applyFont="1"/>
    <xf numFmtId="165" fontId="0" fillId="0" borderId="0" xfId="0" applyNumberFormat="1"/>
    <xf numFmtId="166" fontId="8" fillId="0" borderId="23" xfId="1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0" fontId="8" fillId="0" borderId="15" xfId="1" applyNumberFormat="1" applyFont="1" applyBorder="1" applyAlignment="1">
      <alignment horizontal="center" vertical="center"/>
    </xf>
    <xf numFmtId="164" fontId="9" fillId="6" borderId="14" xfId="0" applyNumberFormat="1" applyFont="1" applyFill="1" applyBorder="1" applyAlignment="1">
      <alignment horizontal="center" vertical="center"/>
    </xf>
    <xf numFmtId="3" fontId="12" fillId="14" borderId="58" xfId="0" applyNumberFormat="1" applyFont="1" applyFill="1" applyBorder="1" applyAlignment="1">
      <alignment horizontal="center" vertical="center"/>
    </xf>
    <xf numFmtId="3" fontId="9" fillId="14" borderId="12" xfId="0" applyNumberFormat="1" applyFont="1" applyFill="1" applyBorder="1" applyAlignment="1">
      <alignment horizontal="center" vertical="center" wrapText="1"/>
    </xf>
    <xf numFmtId="3" fontId="9" fillId="5" borderId="11" xfId="0" applyNumberFormat="1" applyFont="1" applyFill="1" applyBorder="1" applyAlignment="1">
      <alignment horizontal="center" vertical="center" wrapText="1"/>
    </xf>
    <xf numFmtId="3" fontId="9" fillId="5" borderId="14" xfId="0" applyNumberFormat="1" applyFont="1" applyFill="1" applyBorder="1" applyAlignment="1">
      <alignment horizontal="center" vertical="center" wrapText="1"/>
    </xf>
    <xf numFmtId="3" fontId="9" fillId="6" borderId="17" xfId="0" applyNumberFormat="1" applyFont="1" applyFill="1" applyBorder="1" applyAlignment="1">
      <alignment horizontal="center" vertical="center" wrapText="1"/>
    </xf>
    <xf numFmtId="3" fontId="9" fillId="6" borderId="20" xfId="0" applyNumberFormat="1" applyFont="1" applyFill="1" applyBorder="1" applyAlignment="1">
      <alignment horizontal="center" vertical="center" wrapText="1"/>
    </xf>
    <xf numFmtId="3" fontId="9" fillId="6" borderId="11" xfId="0" applyNumberFormat="1" applyFont="1" applyFill="1" applyBorder="1" applyAlignment="1">
      <alignment horizontal="center" vertical="center" wrapText="1"/>
    </xf>
    <xf numFmtId="3" fontId="9" fillId="6" borderId="13" xfId="0" applyNumberFormat="1" applyFont="1" applyFill="1" applyBorder="1" applyAlignment="1">
      <alignment horizontal="center" vertical="center" wrapText="1"/>
    </xf>
    <xf numFmtId="3" fontId="10" fillId="7" borderId="17" xfId="0" applyNumberFormat="1" applyFont="1" applyFill="1" applyBorder="1" applyAlignment="1">
      <alignment horizontal="center" vertical="center" wrapText="1"/>
    </xf>
    <xf numFmtId="3" fontId="10" fillId="7" borderId="20" xfId="0" applyNumberFormat="1" applyFont="1" applyFill="1" applyBorder="1" applyAlignment="1">
      <alignment horizontal="center" vertical="center" wrapText="1"/>
    </xf>
    <xf numFmtId="164" fontId="10" fillId="7" borderId="29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2" borderId="0" xfId="0" applyFont="1" applyFill="1"/>
    <xf numFmtId="3" fontId="9" fillId="6" borderId="18" xfId="0" applyNumberFormat="1" applyFont="1" applyFill="1" applyBorder="1" applyAlignment="1">
      <alignment horizontal="left" vertical="center"/>
    </xf>
    <xf numFmtId="3" fontId="8" fillId="0" borderId="60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3" fontId="12" fillId="14" borderId="61" xfId="0" applyNumberFormat="1" applyFont="1" applyFill="1" applyBorder="1" applyAlignment="1">
      <alignment horizontal="center" vertical="center"/>
    </xf>
    <xf numFmtId="10" fontId="8" fillId="0" borderId="3" xfId="1" applyNumberFormat="1" applyFont="1" applyBorder="1" applyAlignment="1">
      <alignment horizontal="center" vertical="center"/>
    </xf>
    <xf numFmtId="3" fontId="9" fillId="8" borderId="14" xfId="0" applyNumberFormat="1" applyFont="1" applyFill="1" applyBorder="1" applyAlignment="1">
      <alignment horizontal="center" wrapText="1"/>
    </xf>
    <xf numFmtId="3" fontId="9" fillId="8" borderId="32" xfId="0" applyNumberFormat="1" applyFont="1" applyFill="1" applyBorder="1" applyAlignment="1">
      <alignment horizontal="center" vertical="center" wrapText="1"/>
    </xf>
    <xf numFmtId="3" fontId="9" fillId="8" borderId="33" xfId="0" applyNumberFormat="1" applyFont="1" applyFill="1" applyBorder="1" applyAlignment="1">
      <alignment horizontal="center" vertical="center" wrapText="1"/>
    </xf>
    <xf numFmtId="3" fontId="9" fillId="5" borderId="22" xfId="0" applyNumberFormat="1" applyFont="1" applyFill="1" applyBorder="1" applyAlignment="1">
      <alignment horizontal="center" vertical="center"/>
    </xf>
    <xf numFmtId="10" fontId="10" fillId="7" borderId="11" xfId="1" applyNumberFormat="1" applyFont="1" applyFill="1" applyBorder="1" applyAlignment="1">
      <alignment horizontal="center" vertical="center"/>
    </xf>
    <xf numFmtId="10" fontId="29" fillId="0" borderId="11" xfId="1" applyNumberFormat="1" applyFont="1" applyFill="1" applyBorder="1" applyAlignment="1">
      <alignment horizontal="center" vertical="center"/>
    </xf>
    <xf numFmtId="9" fontId="12" fillId="14" borderId="16" xfId="1" applyFont="1" applyFill="1" applyBorder="1" applyAlignment="1">
      <alignment horizontal="center" vertical="center"/>
    </xf>
    <xf numFmtId="9" fontId="12" fillId="14" borderId="11" xfId="1" applyFont="1" applyFill="1" applyBorder="1" applyAlignment="1">
      <alignment horizontal="center" vertical="center"/>
    </xf>
    <xf numFmtId="10" fontId="10" fillId="0" borderId="11" xfId="1" applyNumberFormat="1" applyFont="1" applyFill="1" applyBorder="1" applyAlignment="1">
      <alignment horizontal="center" vertical="center"/>
    </xf>
    <xf numFmtId="9" fontId="12" fillId="14" borderId="12" xfId="1" applyFont="1" applyFill="1" applyBorder="1" applyAlignment="1">
      <alignment horizontal="center" vertical="center"/>
    </xf>
    <xf numFmtId="10" fontId="10" fillId="0" borderId="11" xfId="1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10" fontId="8" fillId="0" borderId="7" xfId="1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3" fontId="8" fillId="0" borderId="62" xfId="0" applyNumberFormat="1" applyFont="1" applyBorder="1" applyAlignment="1">
      <alignment horizontal="center"/>
    </xf>
    <xf numFmtId="3" fontId="12" fillId="14" borderId="6" xfId="0" applyNumberFormat="1" applyFont="1" applyFill="1" applyBorder="1" applyAlignment="1">
      <alignment horizontal="center"/>
    </xf>
    <xf numFmtId="3" fontId="8" fillId="0" borderId="2" xfId="0" applyNumberFormat="1" applyFont="1" applyBorder="1" applyAlignment="1">
      <alignment horizontal="center" vertical="center" wrapText="1"/>
    </xf>
    <xf numFmtId="3" fontId="8" fillId="0" borderId="35" xfId="0" applyNumberFormat="1" applyFont="1" applyBorder="1" applyAlignment="1">
      <alignment horizontal="center" vertical="center" wrapText="1"/>
    </xf>
    <xf numFmtId="9" fontId="8" fillId="0" borderId="51" xfId="1" applyFont="1" applyBorder="1" applyAlignment="1">
      <alignment horizontal="center"/>
    </xf>
    <xf numFmtId="3" fontId="9" fillId="5" borderId="14" xfId="0" applyNumberFormat="1" applyFont="1" applyFill="1" applyBorder="1" applyAlignment="1">
      <alignment horizontal="center"/>
    </xf>
    <xf numFmtId="3" fontId="9" fillId="5" borderId="32" xfId="0" applyNumberFormat="1" applyFont="1" applyFill="1" applyBorder="1" applyAlignment="1">
      <alignment horizontal="center" vertical="center" wrapText="1"/>
    </xf>
    <xf numFmtId="3" fontId="9" fillId="5" borderId="33" xfId="0" applyNumberFormat="1" applyFont="1" applyFill="1" applyBorder="1" applyAlignment="1">
      <alignment horizontal="center" vertical="center" wrapText="1"/>
    </xf>
    <xf numFmtId="3" fontId="10" fillId="7" borderId="14" xfId="0" applyNumberFormat="1" applyFont="1" applyFill="1" applyBorder="1" applyAlignment="1">
      <alignment horizontal="center"/>
    </xf>
    <xf numFmtId="164" fontId="10" fillId="7" borderId="14" xfId="0" applyNumberFormat="1" applyFont="1" applyFill="1" applyBorder="1" applyAlignment="1">
      <alignment horizontal="center" vertical="center"/>
    </xf>
    <xf numFmtId="3" fontId="9" fillId="15" borderId="3" xfId="0" applyNumberFormat="1" applyFont="1" applyFill="1" applyBorder="1" applyAlignment="1">
      <alignment horizontal="center" vertical="center"/>
    </xf>
    <xf numFmtId="3" fontId="9" fillId="15" borderId="4" xfId="0" applyNumberFormat="1" applyFont="1" applyFill="1" applyBorder="1" applyAlignment="1">
      <alignment horizontal="center" vertical="center"/>
    </xf>
    <xf numFmtId="3" fontId="9" fillId="15" borderId="5" xfId="0" applyNumberFormat="1" applyFont="1" applyFill="1" applyBorder="1" applyAlignment="1">
      <alignment horizontal="center" vertical="center"/>
    </xf>
    <xf numFmtId="3" fontId="12" fillId="14" borderId="6" xfId="0" applyNumberFormat="1" applyFont="1" applyFill="1" applyBorder="1" applyAlignment="1">
      <alignment horizontal="center" vertical="center" wrapText="1"/>
    </xf>
    <xf numFmtId="3" fontId="12" fillId="14" borderId="2" xfId="0" applyNumberFormat="1" applyFont="1" applyFill="1" applyBorder="1" applyAlignment="1">
      <alignment horizontal="center" vertical="center" wrapText="1"/>
    </xf>
    <xf numFmtId="0" fontId="8" fillId="0" borderId="6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1" fillId="0" borderId="30" xfId="0" applyFont="1" applyBorder="1" applyAlignment="1">
      <alignment horizontal="left" vertical="center"/>
    </xf>
    <xf numFmtId="0" fontId="18" fillId="11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3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19" fillId="0" borderId="37" xfId="0" applyFont="1" applyBorder="1" applyAlignment="1">
      <alignment horizontal="left" vertical="center"/>
    </xf>
    <xf numFmtId="0" fontId="10" fillId="8" borderId="12" xfId="0" applyFont="1" applyFill="1" applyBorder="1" applyAlignment="1">
      <alignment horizontal="center" vertical="center"/>
    </xf>
    <xf numFmtId="0" fontId="10" fillId="8" borderId="13" xfId="0" applyFont="1" applyFill="1" applyBorder="1" applyAlignment="1">
      <alignment horizontal="center" vertical="center"/>
    </xf>
    <xf numFmtId="0" fontId="10" fillId="8" borderId="14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3" fontId="9" fillId="16" borderId="51" xfId="0" applyNumberFormat="1" applyFont="1" applyFill="1" applyBorder="1" applyAlignment="1">
      <alignment horizontal="center"/>
    </xf>
    <xf numFmtId="3" fontId="9" fillId="16" borderId="53" xfId="0" applyNumberFormat="1" applyFont="1" applyFill="1" applyBorder="1" applyAlignment="1">
      <alignment horizontal="center"/>
    </xf>
    <xf numFmtId="3" fontId="9" fillId="16" borderId="49" xfId="0" applyNumberFormat="1" applyFont="1" applyFill="1" applyBorder="1" applyAlignment="1">
      <alignment horizontal="center"/>
    </xf>
    <xf numFmtId="3" fontId="12" fillId="14" borderId="27" xfId="0" applyNumberFormat="1" applyFont="1" applyFill="1" applyBorder="1" applyAlignment="1">
      <alignment horizontal="center" wrapText="1"/>
    </xf>
    <xf numFmtId="3" fontId="12" fillId="14" borderId="54" xfId="0" applyNumberFormat="1" applyFont="1" applyFill="1" applyBorder="1" applyAlignment="1">
      <alignment horizontal="center" wrapText="1"/>
    </xf>
    <xf numFmtId="3" fontId="9" fillId="16" borderId="53" xfId="0" applyNumberFormat="1" applyFont="1" applyFill="1" applyBorder="1" applyAlignment="1">
      <alignment horizontal="center" vertical="center"/>
    </xf>
    <xf numFmtId="3" fontId="9" fillId="16" borderId="49" xfId="0" applyNumberFormat="1" applyFont="1" applyFill="1" applyBorder="1" applyAlignment="1">
      <alignment horizontal="center" vertical="center"/>
    </xf>
    <xf numFmtId="3" fontId="9" fillId="16" borderId="51" xfId="0" applyNumberFormat="1" applyFont="1" applyFill="1" applyBorder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0" fontId="24" fillId="11" borderId="12" xfId="0" applyFont="1" applyFill="1" applyBorder="1" applyAlignment="1">
      <alignment horizontal="center" vertical="center" wrapText="1"/>
    </xf>
    <xf numFmtId="0" fontId="24" fillId="11" borderId="13" xfId="0" applyFont="1" applyFill="1" applyBorder="1" applyAlignment="1">
      <alignment horizontal="center" vertical="center"/>
    </xf>
    <xf numFmtId="0" fontId="24" fillId="11" borderId="14" xfId="0" applyFont="1" applyFill="1" applyBorder="1" applyAlignment="1">
      <alignment horizontal="center" vertical="center"/>
    </xf>
    <xf numFmtId="0" fontId="19" fillId="0" borderId="37" xfId="0" applyFont="1" applyBorder="1" applyAlignment="1">
      <alignment horizontal="right" vertical="center"/>
    </xf>
    <xf numFmtId="0" fontId="9" fillId="6" borderId="12" xfId="0" applyFont="1" applyFill="1" applyBorder="1" applyAlignment="1">
      <alignment horizontal="center" vertical="center"/>
    </xf>
    <xf numFmtId="0" fontId="9" fillId="6" borderId="14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/>
    </xf>
    <xf numFmtId="3" fontId="21" fillId="0" borderId="37" xfId="0" applyNumberFormat="1" applyFont="1" applyBorder="1" applyAlignment="1">
      <alignment horizontal="center" vertical="center"/>
    </xf>
    <xf numFmtId="3" fontId="9" fillId="16" borderId="8" xfId="0" applyNumberFormat="1" applyFont="1" applyFill="1" applyBorder="1" applyAlignment="1">
      <alignment horizontal="center" vertical="center"/>
    </xf>
    <xf numFmtId="3" fontId="9" fillId="16" borderId="55" xfId="0" applyNumberFormat="1" applyFont="1" applyFill="1" applyBorder="1" applyAlignment="1">
      <alignment horizontal="center" vertical="center"/>
    </xf>
    <xf numFmtId="0" fontId="2" fillId="0" borderId="56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7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59" xfId="0" applyFont="1" applyBorder="1" applyAlignment="1">
      <alignment horizontal="left" vertical="center" wrapText="1"/>
    </xf>
    <xf numFmtId="0" fontId="19" fillId="0" borderId="37" xfId="0" applyFont="1" applyBorder="1" applyAlignment="1">
      <alignment horizontal="center" vertical="center"/>
    </xf>
    <xf numFmtId="3" fontId="9" fillId="15" borderId="24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1" fillId="0" borderId="3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DAA8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7" Type="http://schemas.openxmlformats.org/officeDocument/2006/relationships/image" Target="../media/image1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2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image" Target="../media/image11.png"/><Relationship Id="rId7" Type="http://schemas.openxmlformats.org/officeDocument/2006/relationships/image" Target="../media/image2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6" Type="http://schemas.openxmlformats.org/officeDocument/2006/relationships/image" Target="../media/image14.png"/><Relationship Id="rId5" Type="http://schemas.openxmlformats.org/officeDocument/2006/relationships/image" Target="../media/image13.jpeg"/><Relationship Id="rId4" Type="http://schemas.openxmlformats.org/officeDocument/2006/relationships/image" Target="../media/image1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510540</xdr:colOff>
      <xdr:row>1</xdr:row>
      <xdr:rowOff>35330</xdr:rowOff>
    </xdr:from>
    <xdr:to>
      <xdr:col>3</xdr:col>
      <xdr:colOff>760095</xdr:colOff>
      <xdr:row>6</xdr:row>
      <xdr:rowOff>10391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595" r="11265"/>
        <a:stretch/>
      </xdr:blipFill>
      <xdr:spPr>
        <a:xfrm>
          <a:off x="510540" y="218210"/>
          <a:ext cx="2613660" cy="9199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292677</xdr:rowOff>
    </xdr:from>
    <xdr:to>
      <xdr:col>14</xdr:col>
      <xdr:colOff>28574</xdr:colOff>
      <xdr:row>30</xdr:row>
      <xdr:rowOff>16420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979102"/>
          <a:ext cx="9801224" cy="247618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8</xdr:row>
      <xdr:rowOff>7954</xdr:rowOff>
    </xdr:from>
    <xdr:to>
      <xdr:col>6</xdr:col>
      <xdr:colOff>590551</xdr:colOff>
      <xdr:row>23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531954"/>
          <a:ext cx="5019676" cy="3030521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268061</xdr:colOff>
      <xdr:row>39</xdr:row>
      <xdr:rowOff>159204</xdr:rowOff>
    </xdr:from>
    <xdr:to>
      <xdr:col>5</xdr:col>
      <xdr:colOff>421821</xdr:colOff>
      <xdr:row>48</xdr:row>
      <xdr:rowOff>136072</xdr:rowOff>
    </xdr:to>
    <xdr:sp macro="" textlink="">
      <xdr:nvSpPr>
        <xdr:cNvPr id="4110" name="Llamada ovalada 56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SpPr>
          <a:spLocks noChangeArrowheads="1"/>
        </xdr:cNvSpPr>
      </xdr:nvSpPr>
      <xdr:spPr bwMode="auto">
        <a:xfrm>
          <a:off x="1030061" y="7588704"/>
          <a:ext cx="3201760" cy="1691368"/>
        </a:xfrm>
        <a:prstGeom prst="wedgeEllipseCallout">
          <a:avLst>
            <a:gd name="adj1" fmla="val 56891"/>
            <a:gd name="adj2" fmla="val -74659"/>
          </a:avLst>
        </a:prstGeom>
        <a:solidFill>
          <a:schemeClr val="accent2">
            <a:lumMod val="40000"/>
            <a:lumOff val="60000"/>
          </a:schemeClr>
        </a:solidFill>
        <a:ln w="25400">
          <a:solidFill>
            <a:srgbClr val="938953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s-CO" sz="1100" b="1" i="0" u="sng" strike="noStrike" baseline="0">
              <a:solidFill>
                <a:srgbClr val="000000"/>
              </a:solidFill>
              <a:latin typeface="Arial"/>
              <a:cs typeface="Arial"/>
            </a:rPr>
            <a:t>Ingresos: </a:t>
          </a:r>
          <a:r>
            <a:rPr lang="es-CO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Hace parte de las movilizaciones externas y se refiere a la</a:t>
          </a:r>
          <a:r>
            <a:rPr lang="es-CO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entrada</a:t>
          </a:r>
          <a:r>
            <a:rPr lang="es-CO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 de animales cuyo origen es diferente al lugar de destino, ya sea municipio o departamento.</a:t>
          </a:r>
          <a:endParaRPr lang="es-CO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 editAs="oneCell">
    <xdr:from>
      <xdr:col>2</xdr:col>
      <xdr:colOff>54430</xdr:colOff>
      <xdr:row>9</xdr:row>
      <xdr:rowOff>13607</xdr:rowOff>
    </xdr:from>
    <xdr:to>
      <xdr:col>6</xdr:col>
      <xdr:colOff>721180</xdr:colOff>
      <xdr:row>27</xdr:row>
      <xdr:rowOff>90296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999"/>
        <a:stretch/>
      </xdr:blipFill>
      <xdr:spPr>
        <a:xfrm>
          <a:off x="1578430" y="1728107"/>
          <a:ext cx="3714750" cy="3505689"/>
        </a:xfrm>
        <a:prstGeom prst="rect">
          <a:avLst/>
        </a:prstGeom>
      </xdr:spPr>
    </xdr:pic>
    <xdr:clientData/>
  </xdr:twoCellAnchor>
  <xdr:twoCellAnchor>
    <xdr:from>
      <xdr:col>6</xdr:col>
      <xdr:colOff>205468</xdr:colOff>
      <xdr:row>24</xdr:row>
      <xdr:rowOff>177315</xdr:rowOff>
    </xdr:from>
    <xdr:to>
      <xdr:col>10</xdr:col>
      <xdr:colOff>637268</xdr:colOff>
      <xdr:row>46</xdr:row>
      <xdr:rowOff>53069</xdr:rowOff>
    </xdr:to>
    <xdr:pic>
      <xdr:nvPicPr>
        <xdr:cNvPr id="15" name="Imagen 6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7468" y="4749315"/>
          <a:ext cx="3479800" cy="40667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544286</xdr:colOff>
      <xdr:row>25</xdr:row>
      <xdr:rowOff>38099</xdr:rowOff>
    </xdr:from>
    <xdr:to>
      <xdr:col>15</xdr:col>
      <xdr:colOff>258536</xdr:colOff>
      <xdr:row>36</xdr:row>
      <xdr:rowOff>136071</xdr:rowOff>
    </xdr:to>
    <xdr:sp macro="" textlink="">
      <xdr:nvSpPr>
        <xdr:cNvPr id="4122" name="Cuadro de texto 73">
          <a:extLst>
            <a:ext uri="{FF2B5EF4-FFF2-40B4-BE49-F238E27FC236}">
              <a16:creationId xmlns:a16="http://schemas.microsoft.com/office/drawing/2014/main" id="{00000000-0008-0000-0100-00001A100000}"/>
            </a:ext>
          </a:extLst>
        </xdr:cNvPr>
        <xdr:cNvSpPr txBox="1">
          <a:spLocks noChangeArrowheads="1"/>
        </xdr:cNvSpPr>
      </xdr:nvSpPr>
      <xdr:spPr bwMode="auto">
        <a:xfrm>
          <a:off x="8164286" y="4800599"/>
          <a:ext cx="3524250" cy="2193472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CO" sz="2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CONCEPTOS BÁSICOS </a:t>
          </a:r>
        </a:p>
        <a:p>
          <a:pPr algn="ctr" rtl="0">
            <a:defRPr sz="1000"/>
          </a:pPr>
          <a:r>
            <a:rPr lang="es-CO" sz="2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FLUJOS DE MOVILIZACIÓN ANIMAL</a:t>
          </a:r>
          <a:endParaRPr lang="es-CO" sz="1100" b="0" i="0" u="none" strike="noStrike" baseline="0">
            <a:solidFill>
              <a:sysClr val="windowText" lastClr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CO" sz="1800" b="1" i="0" u="none" strike="noStrike" baseline="0">
              <a:solidFill>
                <a:srgbClr val="000000"/>
              </a:solidFill>
              <a:latin typeface="Arial"/>
              <a:cs typeface="Arial"/>
            </a:rPr>
            <a:t> </a:t>
          </a:r>
        </a:p>
      </xdr:txBody>
    </xdr:sp>
    <xdr:clientData/>
  </xdr:twoCellAnchor>
  <xdr:twoCellAnchor>
    <xdr:from>
      <xdr:col>2</xdr:col>
      <xdr:colOff>496660</xdr:colOff>
      <xdr:row>23</xdr:row>
      <xdr:rowOff>72119</xdr:rowOff>
    </xdr:from>
    <xdr:to>
      <xdr:col>7</xdr:col>
      <xdr:colOff>430620</xdr:colOff>
      <xdr:row>41</xdr:row>
      <xdr:rowOff>70214</xdr:rowOff>
    </xdr:to>
    <xdr:sp macro="" textlink="">
      <xdr:nvSpPr>
        <xdr:cNvPr id="18" name="Forma libr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 rot="21002338">
          <a:off x="2020660" y="4453619"/>
          <a:ext cx="3743960" cy="3427095"/>
        </a:xfrm>
        <a:custGeom>
          <a:avLst/>
          <a:gdLst>
            <a:gd name="connsiteX0" fmla="*/ 1027517 w 3604463"/>
            <a:gd name="connsiteY0" fmla="*/ 0 h 3550722"/>
            <a:gd name="connsiteX1" fmla="*/ 136868 w 3604463"/>
            <a:gd name="connsiteY1" fmla="*/ 2588821 h 3550722"/>
            <a:gd name="connsiteX2" fmla="*/ 3604463 w 3604463"/>
            <a:gd name="connsiteY2" fmla="*/ 3550722 h 355072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604463" h="3550722">
              <a:moveTo>
                <a:pt x="1027517" y="0"/>
              </a:moveTo>
              <a:cubicBezTo>
                <a:pt x="367447" y="998517"/>
                <a:pt x="-292623" y="1997034"/>
                <a:pt x="136868" y="2588821"/>
              </a:cubicBezTo>
              <a:cubicBezTo>
                <a:pt x="566359" y="3180608"/>
                <a:pt x="2085411" y="3365665"/>
                <a:pt x="3604463" y="3550722"/>
              </a:cubicBezTo>
            </a:path>
          </a:pathLst>
        </a:custGeom>
        <a:noFill/>
        <a:ln w="85725">
          <a:solidFill>
            <a:srgbClr val="FF0000"/>
          </a:solidFill>
          <a:prstDash val="sysDot"/>
          <a:headEnd type="oval"/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8</xdr:col>
      <xdr:colOff>249010</xdr:colOff>
      <xdr:row>32</xdr:row>
      <xdr:rowOff>27215</xdr:rowOff>
    </xdr:from>
    <xdr:to>
      <xdr:col>9</xdr:col>
      <xdr:colOff>544285</xdr:colOff>
      <xdr:row>34</xdr:row>
      <xdr:rowOff>36740</xdr:rowOff>
    </xdr:to>
    <xdr:cxnSp macro="">
      <xdr:nvCxnSpPr>
        <xdr:cNvPr id="19" name="Conector recto de flecha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/>
      </xdr:nvCxnSpPr>
      <xdr:spPr>
        <a:xfrm flipV="1">
          <a:off x="6345010" y="6123215"/>
          <a:ext cx="1057275" cy="390525"/>
        </a:xfrm>
        <a:prstGeom prst="straightConnector1">
          <a:avLst/>
        </a:prstGeom>
        <a:ln w="85725">
          <a:solidFill>
            <a:srgbClr val="FF0000"/>
          </a:solidFill>
          <a:prstDash val="sysDot"/>
          <a:headEnd type="oval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322260</xdr:colOff>
      <xdr:row>29</xdr:row>
      <xdr:rowOff>2496</xdr:rowOff>
    </xdr:from>
    <xdr:to>
      <xdr:col>9</xdr:col>
      <xdr:colOff>512760</xdr:colOff>
      <xdr:row>32</xdr:row>
      <xdr:rowOff>50121</xdr:rowOff>
    </xdr:to>
    <xdr:pic>
      <xdr:nvPicPr>
        <xdr:cNvPr id="20" name="Imagen 27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075816">
          <a:off x="6418260" y="5526996"/>
          <a:ext cx="95250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185162</xdr:colOff>
      <xdr:row>25</xdr:row>
      <xdr:rowOff>179405</xdr:rowOff>
    </xdr:from>
    <xdr:to>
      <xdr:col>3</xdr:col>
      <xdr:colOff>32762</xdr:colOff>
      <xdr:row>30</xdr:row>
      <xdr:rowOff>160355</xdr:rowOff>
    </xdr:to>
    <xdr:pic>
      <xdr:nvPicPr>
        <xdr:cNvPr id="21" name="Imagen 96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7674372" flipH="1">
          <a:off x="1547237" y="5103830"/>
          <a:ext cx="9334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619124</xdr:colOff>
      <xdr:row>34</xdr:row>
      <xdr:rowOff>34017</xdr:rowOff>
    </xdr:from>
    <xdr:to>
      <xdr:col>4</xdr:col>
      <xdr:colOff>47624</xdr:colOff>
      <xdr:row>37</xdr:row>
      <xdr:rowOff>81642</xdr:rowOff>
    </xdr:to>
    <xdr:pic>
      <xdr:nvPicPr>
        <xdr:cNvPr id="22" name="Imagen 34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39045">
          <a:off x="2143124" y="6511017"/>
          <a:ext cx="95250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670832</xdr:colOff>
      <xdr:row>36</xdr:row>
      <xdr:rowOff>19049</xdr:rowOff>
    </xdr:from>
    <xdr:to>
      <xdr:col>7</xdr:col>
      <xdr:colOff>166007</xdr:colOff>
      <xdr:row>39</xdr:row>
      <xdr:rowOff>114299</xdr:rowOff>
    </xdr:to>
    <xdr:pic>
      <xdr:nvPicPr>
        <xdr:cNvPr id="23" name="Imagen 3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0832" y="6877049"/>
          <a:ext cx="101917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138300</xdr:colOff>
      <xdr:row>14</xdr:row>
      <xdr:rowOff>85979</xdr:rowOff>
    </xdr:from>
    <xdr:to>
      <xdr:col>3</xdr:col>
      <xdr:colOff>262100</xdr:colOff>
      <xdr:row>21</xdr:row>
      <xdr:rowOff>4581</xdr:rowOff>
    </xdr:to>
    <xdr:sp macro="" textlink="">
      <xdr:nvSpPr>
        <xdr:cNvPr id="4121" name="Llamada ovalada 47">
          <a:extLst>
            <a:ext uri="{FF2B5EF4-FFF2-40B4-BE49-F238E27FC236}">
              <a16:creationId xmlns:a16="http://schemas.microsoft.com/office/drawing/2014/main" id="{00000000-0008-0000-0100-000019100000}"/>
            </a:ext>
          </a:extLst>
        </xdr:cNvPr>
        <xdr:cNvSpPr>
          <a:spLocks noChangeArrowheads="1"/>
        </xdr:cNvSpPr>
      </xdr:nvSpPr>
      <xdr:spPr bwMode="auto">
        <a:xfrm rot="20839032">
          <a:off x="138300" y="2752979"/>
          <a:ext cx="2409800" cy="1252102"/>
        </a:xfrm>
        <a:prstGeom prst="wedgeEllipseCallout">
          <a:avLst>
            <a:gd name="adj1" fmla="val 45904"/>
            <a:gd name="adj2" fmla="val 90643"/>
          </a:avLst>
        </a:prstGeom>
        <a:solidFill>
          <a:schemeClr val="accent2">
            <a:lumMod val="40000"/>
            <a:lumOff val="60000"/>
          </a:schemeClr>
        </a:solidFill>
        <a:ln w="25400">
          <a:solidFill>
            <a:srgbClr val="938953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s-CO" sz="1100" b="1" i="0" u="sng" strike="noStrike" baseline="0">
              <a:solidFill>
                <a:srgbClr val="000000"/>
              </a:solidFill>
              <a:latin typeface="Arial"/>
              <a:cs typeface="Arial"/>
            </a:rPr>
            <a:t>Origen Movilización:</a:t>
          </a:r>
          <a:r>
            <a:rPr lang="es-CO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ctr" rtl="0">
            <a:defRPr sz="1000"/>
          </a:pPr>
          <a:r>
            <a:rPr lang="es-CO" sz="1100" b="0" i="1" u="none" strike="noStrike" baseline="0">
              <a:solidFill>
                <a:srgbClr val="000000"/>
              </a:solidFill>
              <a:latin typeface="Arial"/>
              <a:cs typeface="Arial"/>
            </a:rPr>
            <a:t>Lugar de procedencia del desplazamiento del o de los animales, </a:t>
          </a:r>
          <a:r>
            <a:rPr lang="es-CO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ya sea municipio o departamento.</a:t>
          </a:r>
          <a:endParaRPr lang="es-CO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312965</xdr:colOff>
      <xdr:row>25</xdr:row>
      <xdr:rowOff>180976</xdr:rowOff>
    </xdr:from>
    <xdr:to>
      <xdr:col>8</xdr:col>
      <xdr:colOff>299358</xdr:colOff>
      <xdr:row>34</xdr:row>
      <xdr:rowOff>81644</xdr:rowOff>
    </xdr:to>
    <xdr:sp macro="" textlink="">
      <xdr:nvSpPr>
        <xdr:cNvPr id="4118" name="Llamada ovalada 49">
          <a:extLst>
            <a:ext uri="{FF2B5EF4-FFF2-40B4-BE49-F238E27FC236}">
              <a16:creationId xmlns:a16="http://schemas.microsoft.com/office/drawing/2014/main" id="{00000000-0008-0000-0100-000016100000}"/>
            </a:ext>
          </a:extLst>
        </xdr:cNvPr>
        <xdr:cNvSpPr>
          <a:spLocks noChangeArrowheads="1"/>
        </xdr:cNvSpPr>
      </xdr:nvSpPr>
      <xdr:spPr bwMode="auto">
        <a:xfrm>
          <a:off x="3360965" y="4943476"/>
          <a:ext cx="3034393" cy="1615168"/>
        </a:xfrm>
        <a:prstGeom prst="wedgeEllipseCallout">
          <a:avLst>
            <a:gd name="adj1" fmla="val -62163"/>
            <a:gd name="adj2" fmla="val 81529"/>
          </a:avLst>
        </a:prstGeom>
        <a:solidFill>
          <a:schemeClr val="accent2">
            <a:lumMod val="40000"/>
            <a:lumOff val="60000"/>
          </a:schemeClr>
        </a:solidFill>
        <a:ln w="25400">
          <a:solidFill>
            <a:srgbClr val="938953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s-CO" sz="1200" b="1" i="0" u="sng" strike="noStrike" baseline="0">
              <a:solidFill>
                <a:srgbClr val="000000"/>
              </a:solidFill>
              <a:latin typeface="Arial"/>
              <a:cs typeface="Arial"/>
            </a:rPr>
            <a:t>Egresos: </a:t>
          </a:r>
          <a:r>
            <a:rPr lang="es-C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Hace parte de las movilizaciones externas y se refiere a la</a:t>
          </a:r>
          <a:r>
            <a:rPr lang="es-CO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salida</a:t>
          </a:r>
          <a:r>
            <a:rPr lang="es-C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de animales cuyo destino es diferente al lugar de origen, ya sea municipio o departamento.</a:t>
          </a:r>
          <a:endParaRPr lang="es-CO" sz="12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76655</xdr:colOff>
      <xdr:row>14</xdr:row>
      <xdr:rowOff>68036</xdr:rowOff>
    </xdr:from>
    <xdr:to>
      <xdr:col>12</xdr:col>
      <xdr:colOff>707572</xdr:colOff>
      <xdr:row>23</xdr:row>
      <xdr:rowOff>97066</xdr:rowOff>
    </xdr:to>
    <xdr:sp macro="" textlink="">
      <xdr:nvSpPr>
        <xdr:cNvPr id="4117" name="Llamada ovalada 5">
          <a:extLst>
            <a:ext uri="{FF2B5EF4-FFF2-40B4-BE49-F238E27FC236}">
              <a16:creationId xmlns:a16="http://schemas.microsoft.com/office/drawing/2014/main" id="{00000000-0008-0000-0100-000015100000}"/>
            </a:ext>
          </a:extLst>
        </xdr:cNvPr>
        <xdr:cNvSpPr>
          <a:spLocks noChangeArrowheads="1"/>
        </xdr:cNvSpPr>
      </xdr:nvSpPr>
      <xdr:spPr bwMode="auto">
        <a:xfrm>
          <a:off x="6934655" y="2735036"/>
          <a:ext cx="2916917" cy="1743530"/>
        </a:xfrm>
        <a:prstGeom prst="wedgeEllipseCallout">
          <a:avLst>
            <a:gd name="adj1" fmla="val -50118"/>
            <a:gd name="adj2" fmla="val 108745"/>
          </a:avLst>
        </a:prstGeom>
        <a:solidFill>
          <a:schemeClr val="accent2">
            <a:lumMod val="40000"/>
            <a:lumOff val="60000"/>
          </a:schemeClr>
        </a:solidFill>
        <a:ln w="25400">
          <a:solidFill>
            <a:srgbClr val="938953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s-CO" sz="1200" b="1" i="0" u="sng" strike="noStrike" baseline="0">
              <a:solidFill>
                <a:srgbClr val="000000"/>
              </a:solidFill>
              <a:latin typeface="Arial"/>
              <a:cs typeface="Arial"/>
            </a:rPr>
            <a:t>Movilización Interna (M.I): </a:t>
          </a:r>
          <a:r>
            <a:rPr lang="es-C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hace referencia a los desplazamientos que tienen el mismo lugar de origen y de destino, puede ser municipio y/o departamento.</a:t>
          </a:r>
          <a:endParaRPr lang="es-CO" sz="12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49</xdr:row>
      <xdr:rowOff>77109</xdr:rowOff>
    </xdr:from>
    <xdr:to>
      <xdr:col>17</xdr:col>
      <xdr:colOff>158750</xdr:colOff>
      <xdr:row>51</xdr:row>
      <xdr:rowOff>89323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9411609"/>
          <a:ext cx="13112750" cy="3932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158024</xdr:rowOff>
    </xdr:from>
    <xdr:to>
      <xdr:col>3</xdr:col>
      <xdr:colOff>609601</xdr:colOff>
      <xdr:row>8</xdr:row>
      <xdr:rowOff>22013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/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784" r="13717"/>
        <a:stretch/>
      </xdr:blipFill>
      <xdr:spPr>
        <a:xfrm>
          <a:off x="0" y="340904"/>
          <a:ext cx="2964181" cy="11670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6</xdr:row>
      <xdr:rowOff>0</xdr:rowOff>
    </xdr:from>
    <xdr:to>
      <xdr:col>5</xdr:col>
      <xdr:colOff>257175</xdr:colOff>
      <xdr:row>12</xdr:row>
      <xdr:rowOff>81280</xdr:rowOff>
    </xdr:to>
    <xdr:sp macro="" textlink="">
      <xdr:nvSpPr>
        <xdr:cNvPr id="2" name="Cuadro de texto 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466725" y="1657350"/>
          <a:ext cx="3467100" cy="1233805"/>
        </a:xfrm>
        <a:prstGeom prst="rect">
          <a:avLst/>
        </a:prstGeom>
        <a:noFill/>
        <a:ln w="25400" cmpd="sng">
          <a:solidFill>
            <a:schemeClr val="tx1"/>
          </a:solidFill>
          <a:prstDash val="sysDot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CO" sz="1000" u="none" strike="noStrike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      </a:t>
          </a:r>
          <a:r>
            <a:rPr lang="es-CO" sz="1000" b="1" u="sng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Bovinos:</a:t>
          </a:r>
          <a:endParaRPr lang="es-CO" sz="1100">
            <a:effectLst/>
            <a:ea typeface="MS Mincho"/>
            <a:cs typeface="Times New Roman" panose="02020603050405020304" pitchFamily="18" charset="0"/>
          </a:endParaRPr>
        </a:p>
        <a:p>
          <a:pPr marL="1350645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050" b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Mov. Total:</a:t>
          </a:r>
          <a:r>
            <a:rPr lang="es-CO" sz="1000" i="1">
              <a:solidFill>
                <a:schemeClr val="dk1"/>
              </a:solidFill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 </a:t>
          </a:r>
          <a:r>
            <a:rPr lang="es-CO" sz="1050" b="1" u="sng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19,075,278    </a:t>
          </a:r>
          <a:r>
            <a:rPr lang="es-C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Predio:</a:t>
          </a:r>
          <a:r>
            <a:rPr lang="es-CO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419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11,949,611  </a:t>
          </a:r>
          <a:r>
            <a:rPr lang="es-419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CO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(63%)                 </a:t>
          </a:r>
          <a:r>
            <a:rPr lang="es-CO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Frigorifico</a:t>
          </a:r>
          <a:r>
            <a:rPr lang="es-C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es-CO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3,807,676   (20%)</a:t>
          </a:r>
          <a:endParaRPr lang="es-CO" sz="1000">
            <a:effectLst/>
          </a:endParaRPr>
        </a:p>
        <a:p>
          <a:pPr marL="1350645">
            <a:spcAft>
              <a:spcPts val="0"/>
            </a:spcAft>
          </a:pPr>
          <a:r>
            <a:rPr lang="es-CO" sz="1000" b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Concentracion:</a:t>
          </a:r>
          <a:r>
            <a:rPr lang="es-CO" sz="1000" i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 3,118,925 (16%)</a:t>
          </a:r>
          <a:endParaRPr lang="es-CO" sz="1100">
            <a:effectLst/>
            <a:ea typeface="MS Mincho"/>
            <a:cs typeface="Times New Roman" panose="02020603050405020304" pitchFamily="18" charset="0"/>
          </a:endParaRPr>
        </a:p>
        <a:p>
          <a:pPr marL="1350645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Exportación:</a:t>
          </a:r>
          <a:r>
            <a:rPr lang="es-C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CO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199,066  (1,%)</a:t>
          </a:r>
          <a:endParaRPr lang="es-CO" sz="1100">
            <a:effectLst/>
            <a:ea typeface="MS Mincho"/>
            <a:cs typeface="Times New Roman" panose="02020603050405020304" pitchFamily="18" charset="0"/>
          </a:endParaRPr>
        </a:p>
        <a:p>
          <a:pPr marL="1577340">
            <a:lnSpc>
              <a:spcPct val="115000"/>
            </a:lnSpc>
            <a:spcAft>
              <a:spcPts val="1000"/>
            </a:spcAft>
          </a:pPr>
          <a:r>
            <a:rPr lang="es-ES" sz="10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CO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ES" sz="10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CO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440690</xdr:colOff>
      <xdr:row>5</xdr:row>
      <xdr:rowOff>123825</xdr:rowOff>
    </xdr:from>
    <xdr:to>
      <xdr:col>9</xdr:col>
      <xdr:colOff>586105</xdr:colOff>
      <xdr:row>12</xdr:row>
      <xdr:rowOff>73660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4117340" y="1647825"/>
          <a:ext cx="3193415" cy="1235710"/>
        </a:xfrm>
        <a:prstGeom prst="rect">
          <a:avLst/>
        </a:prstGeom>
        <a:noFill/>
        <a:ln w="25400" cmpd="sng">
          <a:solidFill>
            <a:schemeClr val="tx1"/>
          </a:solidFill>
          <a:prstDash val="sysDot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spcAft>
              <a:spcPts val="0"/>
            </a:spcAft>
          </a:pPr>
          <a:r>
            <a:rPr lang="es-CO" sz="1000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 </a:t>
          </a:r>
          <a:endParaRPr lang="es-CO" sz="1100">
            <a:effectLst/>
            <a:ea typeface="MS Mincho"/>
            <a:cs typeface="Times New Roman" panose="02020603050405020304" pitchFamily="18" charset="0"/>
          </a:endParaRPr>
        </a:p>
        <a:p>
          <a:pPr marL="1350645">
            <a:spcAft>
              <a:spcPts val="0"/>
            </a:spcAft>
          </a:pPr>
          <a:r>
            <a:rPr lang="es-CO" sz="1000" b="1" u="sng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Équidos*:</a:t>
          </a:r>
          <a:endParaRPr lang="es-CO" sz="1100">
            <a:solidFill>
              <a:sysClr val="windowText" lastClr="000000"/>
            </a:solidFill>
            <a:effectLst/>
            <a:ea typeface="MS Mincho"/>
            <a:cs typeface="Times New Roman" panose="02020603050405020304" pitchFamily="18" charset="0"/>
          </a:endParaRPr>
        </a:p>
        <a:p>
          <a:pPr marL="1350645">
            <a:spcAft>
              <a:spcPts val="0"/>
            </a:spcAft>
          </a:pPr>
          <a:r>
            <a:rPr lang="es-CO" sz="1050" b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Mov. Total:</a:t>
          </a:r>
          <a:r>
            <a:rPr lang="es-CO" sz="1050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 </a:t>
          </a:r>
          <a:r>
            <a:rPr lang="es-CO" sz="1050" b="1" u="sng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301,491  </a:t>
          </a:r>
        </a:p>
        <a:p>
          <a:pPr marL="1350645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Predio:</a:t>
          </a:r>
          <a:r>
            <a:rPr lang="es-CO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172,126   (57,1% )</a:t>
          </a:r>
          <a:endParaRPr lang="es-CO" sz="1000" b="1">
            <a:effectLst/>
            <a:latin typeface="Arial" panose="020B0604020202020204" pitchFamily="34" charset="0"/>
            <a:ea typeface="MS Mincho"/>
            <a:cs typeface="Times New Roman" panose="02020603050405020304" pitchFamily="18" charset="0"/>
          </a:endParaRPr>
        </a:p>
        <a:p>
          <a:pPr marL="1350645">
            <a:spcAft>
              <a:spcPts val="0"/>
            </a:spcAft>
          </a:pPr>
          <a:r>
            <a:rPr lang="es-CO" sz="1000" b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Feria:</a:t>
          </a:r>
          <a:r>
            <a:rPr lang="es-CO" sz="1000" b="1" i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 </a:t>
          </a:r>
          <a:r>
            <a:rPr lang="es-CO" sz="1000" b="0" i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99,392  </a:t>
          </a:r>
          <a:r>
            <a:rPr lang="es-CO" sz="1000" i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 (32,96% )</a:t>
          </a:r>
          <a:endParaRPr lang="es-CO" sz="1100">
            <a:effectLst/>
            <a:ea typeface="MS Mincho"/>
            <a:cs typeface="Times New Roman" panose="02020603050405020304" pitchFamily="18" charset="0"/>
          </a:endParaRPr>
        </a:p>
        <a:p>
          <a:pPr marL="1350645">
            <a:spcAft>
              <a:spcPts val="0"/>
            </a:spcAft>
          </a:pPr>
          <a:r>
            <a:rPr lang="es-CO" sz="1000" b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Matadero:</a:t>
          </a:r>
          <a:r>
            <a:rPr lang="es-CO" sz="1000" i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 29,973   (9,94% )</a:t>
          </a:r>
          <a:endParaRPr lang="es-CO" sz="1100">
            <a:effectLst/>
            <a:ea typeface="MS Mincho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s-CO" sz="1000" b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 </a:t>
          </a:r>
          <a:endParaRPr lang="es-CO" sz="1100">
            <a:effectLst/>
            <a:ea typeface="MS Mincho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s-CO" sz="1000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 </a:t>
          </a:r>
          <a:endParaRPr lang="es-CO" sz="1100">
            <a:effectLst/>
            <a:ea typeface="MS Mincho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457201</xdr:colOff>
      <xdr:row>13</xdr:row>
      <xdr:rowOff>97791</xdr:rowOff>
    </xdr:from>
    <xdr:to>
      <xdr:col>5</xdr:col>
      <xdr:colOff>262257</xdr:colOff>
      <xdr:row>19</xdr:row>
      <xdr:rowOff>104775</xdr:rowOff>
    </xdr:to>
    <xdr:sp macro="" textlink="">
      <xdr:nvSpPr>
        <xdr:cNvPr id="4" name="Cuadro de texto 10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457201" y="2993391"/>
          <a:ext cx="3481706" cy="1149984"/>
        </a:xfrm>
        <a:prstGeom prst="rect">
          <a:avLst/>
        </a:prstGeom>
        <a:noFill/>
        <a:ln w="25400" cmpd="sng">
          <a:solidFill>
            <a:schemeClr val="tx1"/>
          </a:solidFill>
          <a:prstDash val="sysDot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1350645">
            <a:spcAft>
              <a:spcPts val="0"/>
            </a:spcAft>
          </a:pPr>
          <a:r>
            <a:rPr lang="es-CO" sz="1000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 </a:t>
          </a:r>
          <a:endParaRPr lang="es-CO" sz="1100">
            <a:effectLst/>
            <a:ea typeface="MS Mincho"/>
            <a:cs typeface="Times New Roman" panose="02020603050405020304" pitchFamily="18" charset="0"/>
          </a:endParaRPr>
        </a:p>
        <a:p>
          <a:pPr marL="1350645">
            <a:spcAft>
              <a:spcPts val="0"/>
            </a:spcAft>
          </a:pPr>
          <a:r>
            <a:rPr lang="es-CO" sz="1000" b="1" u="sng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Ovinos:</a:t>
          </a:r>
          <a:endParaRPr lang="es-CO" sz="1100">
            <a:effectLst/>
            <a:ea typeface="MS Mincho"/>
            <a:cs typeface="Times New Roman" panose="02020603050405020304" pitchFamily="18" charset="0"/>
          </a:endParaRPr>
        </a:p>
        <a:p>
          <a:pPr marL="1350645">
            <a:spcAft>
              <a:spcPts val="0"/>
            </a:spcAft>
          </a:pPr>
          <a:r>
            <a:rPr lang="es-CO" sz="1050" b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Mov. Total:</a:t>
          </a:r>
          <a:r>
            <a:rPr lang="es-CO" sz="1050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 </a:t>
          </a:r>
          <a:r>
            <a:rPr lang="es-CO" sz="1050" b="1" u="sng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155,807</a:t>
          </a:r>
        </a:p>
        <a:p>
          <a:pPr marL="1350645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Predio:</a:t>
          </a:r>
          <a:r>
            <a:rPr lang="es-CO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139,853  (89,8% )</a:t>
          </a:r>
          <a:endParaRPr lang="es-CO" sz="1000">
            <a:effectLst/>
          </a:endParaRPr>
        </a:p>
        <a:p>
          <a:pPr marL="1350645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000" b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Frigorifico:</a:t>
          </a:r>
          <a:r>
            <a:rPr lang="es-CO" sz="1000" i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 12,696 (8,1%)     </a:t>
          </a:r>
          <a:r>
            <a:rPr lang="es-C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Concentracion:</a:t>
          </a:r>
          <a:r>
            <a:rPr lang="es-CO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CO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3,258  </a:t>
          </a:r>
          <a:r>
            <a:rPr lang="es-CO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(2,1% )</a:t>
          </a:r>
          <a:endParaRPr lang="es-CO">
            <a:effectLst/>
          </a:endParaRPr>
        </a:p>
        <a:p>
          <a:pPr marL="1350645">
            <a:spcAft>
              <a:spcPts val="0"/>
            </a:spcAft>
          </a:pPr>
          <a:endParaRPr lang="es-CO" sz="1100">
            <a:effectLst/>
            <a:ea typeface="MS Mincho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s-CO" sz="1000" b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 </a:t>
          </a:r>
          <a:endParaRPr lang="es-CO" sz="1100">
            <a:effectLst/>
            <a:ea typeface="MS Mincho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s-CO" sz="1000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 </a:t>
          </a:r>
          <a:endParaRPr lang="es-CO" sz="1100">
            <a:effectLst/>
            <a:ea typeface="MS Mincho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415290</xdr:colOff>
      <xdr:row>13</xdr:row>
      <xdr:rowOff>89535</xdr:rowOff>
    </xdr:from>
    <xdr:to>
      <xdr:col>9</xdr:col>
      <xdr:colOff>598805</xdr:colOff>
      <xdr:row>19</xdr:row>
      <xdr:rowOff>123825</xdr:rowOff>
    </xdr:to>
    <xdr:sp macro="" textlink="">
      <xdr:nvSpPr>
        <xdr:cNvPr id="5" name="Cuadro de texto 1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4091940" y="2985135"/>
          <a:ext cx="3231515" cy="1177290"/>
        </a:xfrm>
        <a:prstGeom prst="rect">
          <a:avLst/>
        </a:prstGeom>
        <a:noFill/>
        <a:ln w="25400" cmpd="sng">
          <a:solidFill>
            <a:schemeClr val="tx1"/>
          </a:solidFill>
          <a:prstDash val="sysDot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spcAft>
              <a:spcPts val="0"/>
            </a:spcAft>
          </a:pPr>
          <a:r>
            <a:rPr lang="es-CO" sz="1000" b="1" u="none" strike="noStrike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 </a:t>
          </a:r>
          <a:endParaRPr lang="es-CO" sz="1100">
            <a:effectLst/>
            <a:ea typeface="MS Mincho"/>
            <a:cs typeface="Times New Roman" panose="02020603050405020304" pitchFamily="18" charset="0"/>
          </a:endParaRPr>
        </a:p>
        <a:p>
          <a:pPr lvl="3">
            <a:spcAft>
              <a:spcPts val="0"/>
            </a:spcAft>
          </a:pPr>
          <a:r>
            <a:rPr lang="es-CO" sz="1000" b="1" u="sng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Bufalinos:</a:t>
          </a:r>
          <a:endParaRPr lang="es-CO" sz="1100">
            <a:effectLst/>
            <a:ea typeface="MS Mincho"/>
            <a:cs typeface="Times New Roman" panose="02020603050405020304" pitchFamily="18" charset="0"/>
          </a:endParaRPr>
        </a:p>
        <a:p>
          <a:pPr lvl="3">
            <a:spcAft>
              <a:spcPts val="0"/>
            </a:spcAft>
          </a:pPr>
          <a:r>
            <a:rPr lang="es-CO" sz="1050" b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Mov. Total:</a:t>
          </a:r>
          <a:r>
            <a:rPr lang="es-CO" sz="1050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 </a:t>
          </a:r>
          <a:r>
            <a:rPr lang="es-CO" sz="1050" b="1" u="sng">
              <a:solidFill>
                <a:schemeClr val="dk1"/>
              </a:solidFill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418,568 </a:t>
          </a:r>
          <a:r>
            <a:rPr lang="es-CO" sz="1050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 </a:t>
          </a:r>
          <a:endParaRPr lang="es-CO" sz="1200" b="1" i="1" u="sng">
            <a:effectLst/>
            <a:ea typeface="MS Mincho"/>
            <a:cs typeface="Times New Roman" panose="02020603050405020304" pitchFamily="18" charset="0"/>
          </a:endParaRPr>
        </a:p>
        <a:p>
          <a:pPr lvl="3">
            <a:spcAft>
              <a:spcPts val="0"/>
            </a:spcAft>
          </a:pPr>
          <a:r>
            <a:rPr lang="es-C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Predio:</a:t>
          </a:r>
          <a:r>
            <a:rPr lang="es-CO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293,210   (70,05% )    </a:t>
          </a:r>
          <a:endParaRPr lang="es-CO" sz="1000" b="1">
            <a:effectLst/>
            <a:latin typeface="Arial" panose="020B0604020202020204" pitchFamily="34" charset="0"/>
            <a:ea typeface="MS Mincho"/>
            <a:cs typeface="Times New Roman" panose="02020603050405020304" pitchFamily="18" charset="0"/>
          </a:endParaRPr>
        </a:p>
        <a:p>
          <a:pPr marL="1371600" marR="0" lvl="3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Matadero:</a:t>
          </a:r>
          <a:r>
            <a:rPr lang="es-CO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74,594  (17,82% )</a:t>
          </a:r>
          <a:endParaRPr lang="es-CO" sz="1000" b="1">
            <a:effectLst/>
            <a:latin typeface="Arial" panose="020B0604020202020204" pitchFamily="34" charset="0"/>
            <a:ea typeface="MS Mincho"/>
            <a:cs typeface="Times New Roman" panose="02020603050405020304" pitchFamily="18" charset="0"/>
          </a:endParaRPr>
        </a:p>
        <a:p>
          <a:pPr lvl="3">
            <a:spcAft>
              <a:spcPts val="0"/>
            </a:spcAft>
          </a:pPr>
          <a:r>
            <a:rPr lang="es-CO" sz="1000" b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Feria:</a:t>
          </a:r>
          <a:r>
            <a:rPr lang="es-CO" sz="1000" b="1" i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 </a:t>
          </a:r>
          <a:r>
            <a:rPr lang="es-CO" sz="1000" b="0" i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50,753  </a:t>
          </a:r>
          <a:r>
            <a:rPr lang="es-CO" sz="1000" i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(</a:t>
          </a:r>
          <a:r>
            <a:rPr lang="es-C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12,12%</a:t>
          </a:r>
          <a:r>
            <a:rPr lang="es-CO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lang="es-CO" sz="1100">
            <a:effectLst/>
            <a:ea typeface="MS Mincho"/>
            <a:cs typeface="Times New Roman" panose="02020603050405020304" pitchFamily="18" charset="0"/>
          </a:endParaRPr>
        </a:p>
        <a:p>
          <a:pPr marL="1371600" marR="0" lvl="3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Exportación:</a:t>
          </a:r>
          <a:r>
            <a:rPr lang="es-CO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11(0,003%)</a:t>
          </a:r>
          <a:endParaRPr lang="es-CO">
            <a:effectLst/>
          </a:endParaRPr>
        </a:p>
        <a:p>
          <a:pPr lvl="3">
            <a:spcAft>
              <a:spcPts val="0"/>
            </a:spcAft>
          </a:pPr>
          <a:endParaRPr lang="es-CO" sz="1100">
            <a:effectLst/>
            <a:ea typeface="MS Mincho"/>
            <a:cs typeface="Times New Roman" panose="02020603050405020304" pitchFamily="18" charset="0"/>
          </a:endParaRPr>
        </a:p>
        <a:p>
          <a:pPr marL="1530350">
            <a:spcAft>
              <a:spcPts val="0"/>
            </a:spcAft>
          </a:pPr>
          <a:r>
            <a:rPr lang="es-CO" sz="1000" b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 </a:t>
          </a:r>
          <a:endParaRPr lang="es-CO" sz="1100">
            <a:effectLst/>
            <a:ea typeface="MS Mincho"/>
            <a:cs typeface="Times New Roman" panose="02020603050405020304" pitchFamily="18" charset="0"/>
          </a:endParaRPr>
        </a:p>
        <a:p>
          <a:pPr marL="1530350">
            <a:spcAft>
              <a:spcPts val="0"/>
            </a:spcAft>
          </a:pPr>
          <a:r>
            <a:rPr lang="es-CO" sz="1000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 </a:t>
          </a:r>
          <a:endParaRPr lang="es-CO" sz="1100">
            <a:effectLst/>
            <a:ea typeface="MS Mincho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14967</xdr:colOff>
      <xdr:row>6</xdr:row>
      <xdr:rowOff>32658</xdr:rowOff>
    </xdr:from>
    <xdr:to>
      <xdr:col>2</xdr:col>
      <xdr:colOff>361949</xdr:colOff>
      <xdr:row>11</xdr:row>
      <xdr:rowOff>107498</xdr:rowOff>
    </xdr:to>
    <xdr:pic>
      <xdr:nvPicPr>
        <xdr:cNvPr id="6" name="Imagen 5" descr="Resultado de imagen para vaca emoticon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617" y="1690008"/>
          <a:ext cx="1108982" cy="10368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498475</xdr:colOff>
      <xdr:row>6</xdr:row>
      <xdr:rowOff>76201</xdr:rowOff>
    </xdr:from>
    <xdr:to>
      <xdr:col>7</xdr:col>
      <xdr:colOff>292100</xdr:colOff>
      <xdr:row>12</xdr:row>
      <xdr:rowOff>8165</xdr:rowOff>
    </xdr:to>
    <xdr:pic>
      <xdr:nvPicPr>
        <xdr:cNvPr id="7" name="Imagen 6" descr="Resultado de imagen para caballo emoticon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5125" y="1733551"/>
          <a:ext cx="1317625" cy="10844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578302</xdr:colOff>
      <xdr:row>13</xdr:row>
      <xdr:rowOff>101328</xdr:rowOff>
    </xdr:from>
    <xdr:to>
      <xdr:col>2</xdr:col>
      <xdr:colOff>378277</xdr:colOff>
      <xdr:row>18</xdr:row>
      <xdr:rowOff>141514</xdr:rowOff>
    </xdr:to>
    <xdr:pic>
      <xdr:nvPicPr>
        <xdr:cNvPr id="8" name="Imagen 7" descr="Imagen relacionada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302" y="2996928"/>
          <a:ext cx="1190625" cy="9926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518794</xdr:colOff>
      <xdr:row>13</xdr:row>
      <xdr:rowOff>142876</xdr:rowOff>
    </xdr:from>
    <xdr:to>
      <xdr:col>7</xdr:col>
      <xdr:colOff>171449</xdr:colOff>
      <xdr:row>19</xdr:row>
      <xdr:rowOff>43544</xdr:rowOff>
    </xdr:to>
    <xdr:pic>
      <xdr:nvPicPr>
        <xdr:cNvPr id="9" name="Imagen 8" descr="Resultado de imagen para buffalo emoticon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5444" y="3038476"/>
          <a:ext cx="1176655" cy="104366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476251</xdr:colOff>
      <xdr:row>20</xdr:row>
      <xdr:rowOff>26670</xdr:rowOff>
    </xdr:from>
    <xdr:to>
      <xdr:col>5</xdr:col>
      <xdr:colOff>266701</xdr:colOff>
      <xdr:row>27</xdr:row>
      <xdr:rowOff>31115</xdr:rowOff>
    </xdr:to>
    <xdr:sp macro="" textlink="">
      <xdr:nvSpPr>
        <xdr:cNvPr id="10" name="Cuadro de texto 12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476251" y="4255770"/>
          <a:ext cx="3467100" cy="1233170"/>
        </a:xfrm>
        <a:prstGeom prst="rect">
          <a:avLst/>
        </a:prstGeom>
        <a:noFill/>
        <a:ln w="25400" cmpd="sng">
          <a:solidFill>
            <a:schemeClr val="tx1"/>
          </a:solidFill>
          <a:prstDash val="sysDot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1350645">
            <a:spcAft>
              <a:spcPts val="0"/>
            </a:spcAft>
          </a:pPr>
          <a:r>
            <a:rPr lang="es-CO" sz="1000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 </a:t>
          </a:r>
          <a:r>
            <a:rPr lang="es-CO" sz="1000" b="1" u="none" strike="noStrike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 </a:t>
          </a:r>
          <a:endParaRPr lang="es-CO" sz="1100">
            <a:effectLst/>
            <a:ea typeface="MS Mincho"/>
            <a:cs typeface="Times New Roman" panose="02020603050405020304" pitchFamily="18" charset="0"/>
          </a:endParaRPr>
        </a:p>
        <a:p>
          <a:pPr marL="1350645">
            <a:spcAft>
              <a:spcPts val="0"/>
            </a:spcAft>
          </a:pPr>
          <a:r>
            <a:rPr lang="es-CO" sz="1000" b="1" u="sng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Porcinos:</a:t>
          </a:r>
          <a:endParaRPr lang="es-CO" sz="1100">
            <a:effectLst/>
            <a:ea typeface="MS Mincho"/>
            <a:cs typeface="Times New Roman" panose="02020603050405020304" pitchFamily="18" charset="0"/>
          </a:endParaRPr>
        </a:p>
        <a:p>
          <a:pPr marL="1350645">
            <a:spcAft>
              <a:spcPts val="0"/>
            </a:spcAft>
          </a:pPr>
          <a:r>
            <a:rPr lang="es-CO" sz="1050" b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Mov. Total:</a:t>
          </a:r>
          <a:r>
            <a:rPr lang="es-CO" sz="1050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 </a:t>
          </a:r>
          <a:r>
            <a:rPr lang="es-CO" sz="1050" b="1" u="sng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12,191,800 </a:t>
          </a:r>
          <a:r>
            <a:rPr lang="es-C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Frigorifico:</a:t>
          </a:r>
          <a:r>
            <a:rPr lang="es-CO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6,721,419 (</a:t>
          </a:r>
          <a:r>
            <a:rPr lang="es-CO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55,14%</a:t>
          </a:r>
          <a:r>
            <a:rPr lang="es-C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lang="es-CO" sz="1000">
            <a:effectLst/>
          </a:endParaRPr>
        </a:p>
        <a:p>
          <a:pPr marL="1350645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Predio:</a:t>
          </a:r>
          <a:r>
            <a:rPr lang="es-CO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5,384,024 (</a:t>
          </a:r>
          <a:r>
            <a:rPr lang="es-CO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44,161%</a:t>
          </a:r>
          <a:r>
            <a:rPr lang="es-C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CO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lang="es-CO" sz="1000" b="1">
            <a:effectLst/>
            <a:latin typeface="Arial" panose="020B0604020202020204" pitchFamily="34" charset="0"/>
            <a:ea typeface="MS Mincho"/>
            <a:cs typeface="Times New Roman" panose="02020603050405020304" pitchFamily="18" charset="0"/>
          </a:endParaRPr>
        </a:p>
        <a:p>
          <a:pPr marL="1350645">
            <a:spcAft>
              <a:spcPts val="0"/>
            </a:spcAft>
          </a:pPr>
          <a:r>
            <a:rPr lang="es-CO" sz="1000" b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Concentracion:</a:t>
          </a:r>
          <a:r>
            <a:rPr lang="es-CO" sz="1000" b="1" i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 </a:t>
          </a:r>
          <a:r>
            <a:rPr lang="es-CO" sz="1000" b="0" i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85,970  </a:t>
          </a:r>
          <a:r>
            <a:rPr lang="es-CO" sz="1000" i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(</a:t>
          </a:r>
          <a:r>
            <a:rPr lang="es-C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0,705%</a:t>
          </a:r>
          <a:r>
            <a:rPr lang="es-CO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lang="es-CO" sz="1100">
            <a:effectLst/>
            <a:ea typeface="MS Mincho"/>
            <a:cs typeface="Times New Roman" panose="02020603050405020304" pitchFamily="18" charset="0"/>
          </a:endParaRPr>
        </a:p>
        <a:p>
          <a:pPr marL="1350645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Exportación:</a:t>
          </a:r>
          <a:r>
            <a:rPr lang="es-CO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387 (0,003% )</a:t>
          </a:r>
          <a:endParaRPr lang="es-CO">
            <a:effectLst/>
          </a:endParaRPr>
        </a:p>
        <a:p>
          <a:pPr marL="1350645">
            <a:spcAft>
              <a:spcPts val="0"/>
            </a:spcAft>
          </a:pPr>
          <a:endParaRPr lang="es-CO" sz="1100">
            <a:effectLst/>
            <a:ea typeface="MS Mincho"/>
            <a:cs typeface="Times New Roman" panose="02020603050405020304" pitchFamily="18" charset="0"/>
          </a:endParaRPr>
        </a:p>
        <a:p>
          <a:pPr marL="1350645">
            <a:spcAft>
              <a:spcPts val="0"/>
            </a:spcAft>
          </a:pPr>
          <a:r>
            <a:rPr lang="es-CO" sz="1000" b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 </a:t>
          </a:r>
          <a:endParaRPr lang="es-CO" sz="1100">
            <a:effectLst/>
            <a:ea typeface="MS Mincho"/>
            <a:cs typeface="Times New Roman" panose="02020603050405020304" pitchFamily="18" charset="0"/>
          </a:endParaRPr>
        </a:p>
        <a:p>
          <a:pPr marL="1350645">
            <a:spcAft>
              <a:spcPts val="0"/>
            </a:spcAft>
          </a:pPr>
          <a:r>
            <a:rPr lang="es-CO" sz="1000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 </a:t>
          </a:r>
          <a:endParaRPr lang="es-CO" sz="1100">
            <a:effectLst/>
            <a:ea typeface="MS Mincho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600075</xdr:colOff>
      <xdr:row>20</xdr:row>
      <xdr:rowOff>137885</xdr:rowOff>
    </xdr:from>
    <xdr:to>
      <xdr:col>2</xdr:col>
      <xdr:colOff>493395</xdr:colOff>
      <xdr:row>25</xdr:row>
      <xdr:rowOff>104774</xdr:rowOff>
    </xdr:to>
    <xdr:pic>
      <xdr:nvPicPr>
        <xdr:cNvPr id="11" name="Imagen 10" descr="Resultado de imagen para cerdo dibujo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4366985"/>
          <a:ext cx="1283970" cy="91938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408940</xdr:colOff>
      <xdr:row>20</xdr:row>
      <xdr:rowOff>34290</xdr:rowOff>
    </xdr:from>
    <xdr:to>
      <xdr:col>9</xdr:col>
      <xdr:colOff>592455</xdr:colOff>
      <xdr:row>27</xdr:row>
      <xdr:rowOff>38735</xdr:rowOff>
    </xdr:to>
    <xdr:sp macro="" textlink="">
      <xdr:nvSpPr>
        <xdr:cNvPr id="12" name="Cuadro de texto 18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4085590" y="4263390"/>
          <a:ext cx="3231515" cy="1233170"/>
        </a:xfrm>
        <a:prstGeom prst="rect">
          <a:avLst/>
        </a:prstGeom>
        <a:noFill/>
        <a:ln w="25400" cmpd="sng">
          <a:solidFill>
            <a:schemeClr val="tx1"/>
          </a:solidFill>
          <a:prstDash val="sysDot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spcAft>
              <a:spcPts val="0"/>
            </a:spcAft>
          </a:pPr>
          <a:r>
            <a:rPr lang="es-CO" sz="1000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 </a:t>
          </a:r>
          <a:r>
            <a:rPr lang="es-CO" sz="1000" b="1" u="none" strike="noStrike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 </a:t>
          </a:r>
          <a:endParaRPr lang="es-CO" sz="1100">
            <a:effectLst/>
            <a:ea typeface="MS Mincho"/>
            <a:cs typeface="Times New Roman" panose="02020603050405020304" pitchFamily="18" charset="0"/>
          </a:endParaRPr>
        </a:p>
        <a:p>
          <a:pPr marL="1350645">
            <a:spcAft>
              <a:spcPts val="0"/>
            </a:spcAft>
          </a:pPr>
          <a:r>
            <a:rPr lang="es-CO" sz="1000" b="1" u="sng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Caprinos:</a:t>
          </a:r>
          <a:endParaRPr lang="es-CO" sz="1100">
            <a:effectLst/>
            <a:ea typeface="MS Mincho"/>
            <a:cs typeface="Times New Roman" panose="02020603050405020304" pitchFamily="18" charset="0"/>
          </a:endParaRPr>
        </a:p>
        <a:p>
          <a:pPr marL="1350645">
            <a:spcAft>
              <a:spcPts val="0"/>
            </a:spcAft>
          </a:pPr>
          <a:r>
            <a:rPr lang="es-CO" sz="1050" b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Mov. Total: 76,301</a:t>
          </a:r>
          <a:endParaRPr lang="es-CO" sz="1050" b="1" u="sng">
            <a:effectLst/>
            <a:latin typeface="Arial" panose="020B0604020202020204" pitchFamily="34" charset="0"/>
            <a:ea typeface="MS Mincho"/>
            <a:cs typeface="Times New Roman" panose="02020603050405020304" pitchFamily="18" charset="0"/>
          </a:endParaRPr>
        </a:p>
        <a:p>
          <a:pPr marL="1350645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Predio:</a:t>
          </a:r>
          <a:r>
            <a:rPr lang="es-CO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71,401  (93,6% )</a:t>
          </a:r>
          <a:endParaRPr lang="es-CO" sz="1050">
            <a:effectLst/>
          </a:endParaRPr>
        </a:p>
        <a:p>
          <a:pPr marL="1350645">
            <a:spcAft>
              <a:spcPts val="0"/>
            </a:spcAft>
          </a:pPr>
          <a:r>
            <a:rPr lang="es-CO" sz="1000" b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Frigorifico:</a:t>
          </a:r>
          <a:r>
            <a:rPr lang="es-CO" sz="1000" i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 3,470   (</a:t>
          </a:r>
          <a:r>
            <a:rPr lang="es-C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4,5%</a:t>
          </a:r>
          <a:r>
            <a:rPr lang="es-CO" sz="1000"/>
            <a:t> </a:t>
          </a:r>
          <a:r>
            <a:rPr lang="es-CO" sz="1000" i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) </a:t>
          </a:r>
        </a:p>
        <a:p>
          <a:pPr marL="1350645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Concentracion:</a:t>
          </a:r>
          <a:r>
            <a:rPr lang="es-CO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CO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1,430  </a:t>
          </a:r>
          <a:r>
            <a:rPr lang="es-CO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(1,9%)</a:t>
          </a:r>
          <a:endParaRPr lang="es-CO">
            <a:effectLst/>
          </a:endParaRPr>
        </a:p>
        <a:p>
          <a:pPr marL="1350645">
            <a:spcAft>
              <a:spcPts val="0"/>
            </a:spcAft>
          </a:pPr>
          <a:endParaRPr lang="es-CO" sz="1100">
            <a:effectLst/>
            <a:ea typeface="MS Mincho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s-CO" sz="1000" b="1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 </a:t>
          </a:r>
          <a:endParaRPr lang="es-CO" sz="1100">
            <a:effectLst/>
            <a:ea typeface="MS Mincho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s-CO" sz="1000">
              <a:effectLst/>
              <a:latin typeface="Arial" panose="020B0604020202020204" pitchFamily="34" charset="0"/>
              <a:ea typeface="MS Mincho"/>
              <a:cs typeface="Times New Roman" panose="02020603050405020304" pitchFamily="18" charset="0"/>
            </a:rPr>
            <a:t> </a:t>
          </a:r>
          <a:endParaRPr lang="es-CO" sz="1100">
            <a:effectLst/>
            <a:ea typeface="MS Mincho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524057</xdr:colOff>
      <xdr:row>20</xdr:row>
      <xdr:rowOff>107044</xdr:rowOff>
    </xdr:from>
    <xdr:to>
      <xdr:col>7</xdr:col>
      <xdr:colOff>212907</xdr:colOff>
      <xdr:row>26</xdr:row>
      <xdr:rowOff>74840</xdr:rowOff>
    </xdr:to>
    <xdr:pic>
      <xdr:nvPicPr>
        <xdr:cNvPr id="13" name="Imagen 12" descr="Resultado de imagen para cabra emoticon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707" y="4336144"/>
          <a:ext cx="1212850" cy="111079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29</xdr:row>
      <xdr:rowOff>10886</xdr:rowOff>
    </xdr:from>
    <xdr:to>
      <xdr:col>10</xdr:col>
      <xdr:colOff>340179</xdr:colOff>
      <xdr:row>30</xdr:row>
      <xdr:rowOff>4083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421086"/>
          <a:ext cx="7826829" cy="183697"/>
        </a:xfrm>
        <a:prstGeom prst="rect">
          <a:avLst/>
        </a:prstGeom>
      </xdr:spPr>
    </xdr:pic>
    <xdr:clientData/>
  </xdr:twoCellAnchor>
  <xdr:twoCellAnchor editAs="oneCell">
    <xdr:from>
      <xdr:col>0</xdr:col>
      <xdr:colOff>365760</xdr:colOff>
      <xdr:row>0</xdr:row>
      <xdr:rowOff>151856</xdr:rowOff>
    </xdr:from>
    <xdr:to>
      <xdr:col>3</xdr:col>
      <xdr:colOff>243840</xdr:colOff>
      <xdr:row>1</xdr:row>
      <xdr:rowOff>112395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/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911" r="10698"/>
        <a:stretch/>
      </xdr:blipFill>
      <xdr:spPr>
        <a:xfrm>
          <a:off x="365760" y="151856"/>
          <a:ext cx="2095500" cy="50917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0</xdr:row>
      <xdr:rowOff>55245</xdr:rowOff>
    </xdr:from>
    <xdr:to>
      <xdr:col>0</xdr:col>
      <xdr:colOff>1623060</xdr:colOff>
      <xdr:row>0</xdr:row>
      <xdr:rowOff>671989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097" r="7815"/>
        <a:stretch/>
      </xdr:blipFill>
      <xdr:spPr>
        <a:xfrm>
          <a:off x="198120" y="55245"/>
          <a:ext cx="1424940" cy="6167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87</xdr:col>
      <xdr:colOff>104775</xdr:colOff>
      <xdr:row>39</xdr:row>
      <xdr:rowOff>57150</xdr:rowOff>
    </xdr:from>
    <xdr:to>
      <xdr:col>93</xdr:col>
      <xdr:colOff>47625</xdr:colOff>
      <xdr:row>42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42"/>
        <a:stretch/>
      </xdr:blipFill>
      <xdr:spPr>
        <a:xfrm>
          <a:off x="67551300" y="7248525"/>
          <a:ext cx="4514850" cy="561975"/>
        </a:xfrm>
        <a:prstGeom prst="rect">
          <a:avLst/>
        </a:prstGeom>
      </xdr:spPr>
    </xdr:pic>
    <xdr:clientData/>
  </xdr:twoCellAnchor>
  <xdr:twoCellAnchor editAs="oneCell">
    <xdr:from>
      <xdr:col>0</xdr:col>
      <xdr:colOff>137160</xdr:colOff>
      <xdr:row>0</xdr:row>
      <xdr:rowOff>68580</xdr:rowOff>
    </xdr:from>
    <xdr:to>
      <xdr:col>0</xdr:col>
      <xdr:colOff>1569720</xdr:colOff>
      <xdr:row>0</xdr:row>
      <xdr:rowOff>630555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679" r="9910"/>
        <a:stretch/>
      </xdr:blipFill>
      <xdr:spPr>
        <a:xfrm>
          <a:off x="137160" y="68580"/>
          <a:ext cx="1432560" cy="5619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197168</xdr:rowOff>
    </xdr:from>
    <xdr:to>
      <xdr:col>1</xdr:col>
      <xdr:colOff>358140</xdr:colOff>
      <xdr:row>0</xdr:row>
      <xdr:rowOff>784543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799" r="11893"/>
        <a:stretch/>
      </xdr:blipFill>
      <xdr:spPr>
        <a:xfrm>
          <a:off x="0" y="197168"/>
          <a:ext cx="1531620" cy="5873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100965</xdr:rowOff>
    </xdr:from>
    <xdr:to>
      <xdr:col>1</xdr:col>
      <xdr:colOff>361315</xdr:colOff>
      <xdr:row>0</xdr:row>
      <xdr:rowOff>662940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003" r="1"/>
        <a:stretch/>
      </xdr:blipFill>
      <xdr:spPr>
        <a:xfrm>
          <a:off x="83820" y="100965"/>
          <a:ext cx="1961515" cy="5619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0</xdr:row>
      <xdr:rowOff>83821</xdr:rowOff>
    </xdr:from>
    <xdr:to>
      <xdr:col>1</xdr:col>
      <xdr:colOff>220133</xdr:colOff>
      <xdr:row>0</xdr:row>
      <xdr:rowOff>646853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033" r="1"/>
        <a:stretch/>
      </xdr:blipFill>
      <xdr:spPr>
        <a:xfrm>
          <a:off x="121920" y="83821"/>
          <a:ext cx="1919393" cy="56303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133666</xdr:rowOff>
    </xdr:from>
    <xdr:to>
      <xdr:col>1</xdr:col>
      <xdr:colOff>592455</xdr:colOff>
      <xdr:row>0</xdr:row>
      <xdr:rowOff>721042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263" r="1"/>
        <a:stretch/>
      </xdr:blipFill>
      <xdr:spPr>
        <a:xfrm>
          <a:off x="106680" y="133666"/>
          <a:ext cx="1758315" cy="5873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259080</xdr:colOff>
      <xdr:row>0</xdr:row>
      <xdr:rowOff>0</xdr:rowOff>
    </xdr:from>
    <xdr:to>
      <xdr:col>0</xdr:col>
      <xdr:colOff>1390650</xdr:colOff>
      <xdr:row>0</xdr:row>
      <xdr:rowOff>714375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808" r="12123"/>
        <a:stretch/>
      </xdr:blipFill>
      <xdr:spPr>
        <a:xfrm>
          <a:off x="259080" y="0"/>
          <a:ext cx="1131570" cy="7143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0</xdr:row>
      <xdr:rowOff>113877</xdr:rowOff>
    </xdr:from>
    <xdr:to>
      <xdr:col>0</xdr:col>
      <xdr:colOff>1734185</xdr:colOff>
      <xdr:row>0</xdr:row>
      <xdr:rowOff>854710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505" r="12123"/>
        <a:stretch/>
      </xdr:blipFill>
      <xdr:spPr>
        <a:xfrm>
          <a:off x="182880" y="113877"/>
          <a:ext cx="1551305" cy="74083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251460</xdr:colOff>
      <xdr:row>0</xdr:row>
      <xdr:rowOff>116353</xdr:rowOff>
    </xdr:from>
    <xdr:to>
      <xdr:col>1</xdr:col>
      <xdr:colOff>666164</xdr:colOff>
      <xdr:row>0</xdr:row>
      <xdr:rowOff>758923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097"/>
        <a:stretch/>
      </xdr:blipFill>
      <xdr:spPr>
        <a:xfrm>
          <a:off x="251460" y="116353"/>
          <a:ext cx="2022524" cy="64257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98665</xdr:rowOff>
    </xdr:from>
    <xdr:to>
      <xdr:col>0</xdr:col>
      <xdr:colOff>2654228</xdr:colOff>
      <xdr:row>0</xdr:row>
      <xdr:rowOff>924165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573"/>
        <a:stretch/>
      </xdr:blipFill>
      <xdr:spPr>
        <a:xfrm>
          <a:off x="0" y="98665"/>
          <a:ext cx="2654228" cy="8255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236007</xdr:rowOff>
    </xdr:from>
    <xdr:to>
      <xdr:col>1</xdr:col>
      <xdr:colOff>201082</xdr:colOff>
      <xdr:row>0</xdr:row>
      <xdr:rowOff>797982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471"/>
        <a:stretch/>
      </xdr:blipFill>
      <xdr:spPr>
        <a:xfrm>
          <a:off x="0" y="236007"/>
          <a:ext cx="2182282" cy="5619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259080</xdr:colOff>
      <xdr:row>0</xdr:row>
      <xdr:rowOff>59055</xdr:rowOff>
    </xdr:from>
    <xdr:to>
      <xdr:col>0</xdr:col>
      <xdr:colOff>1483571</xdr:colOff>
      <xdr:row>0</xdr:row>
      <xdr:rowOff>621030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246" r="11639"/>
        <a:stretch/>
      </xdr:blipFill>
      <xdr:spPr>
        <a:xfrm>
          <a:off x="259080" y="59055"/>
          <a:ext cx="1272116" cy="5619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1</xdr:col>
      <xdr:colOff>79056</xdr:colOff>
      <xdr:row>0</xdr:row>
      <xdr:rowOff>661988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605"/>
        <a:stretch/>
      </xdr:blipFill>
      <xdr:spPr>
        <a:xfrm>
          <a:off x="0" y="76200"/>
          <a:ext cx="1816416" cy="58578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4</xdr:col>
      <xdr:colOff>736600</xdr:colOff>
      <xdr:row>0</xdr:row>
      <xdr:rowOff>657225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42"/>
        <a:stretch/>
      </xdr:blipFill>
      <xdr:spPr>
        <a:xfrm>
          <a:off x="0" y="66675"/>
          <a:ext cx="5289550" cy="5905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109934</xdr:rowOff>
    </xdr:from>
    <xdr:to>
      <xdr:col>0</xdr:col>
      <xdr:colOff>1238251</xdr:colOff>
      <xdr:row>0</xdr:row>
      <xdr:rowOff>700484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99" r="10713"/>
        <a:stretch/>
      </xdr:blipFill>
      <xdr:spPr>
        <a:xfrm>
          <a:off x="133351" y="109934"/>
          <a:ext cx="1104900" cy="5905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92D050"/>
  </sheetPr>
  <dimension ref="A3:S31"/>
  <sheetViews>
    <sheetView workbookViewId="0">
      <selection activeCell="K4" sqref="K4"/>
    </sheetView>
  </sheetViews>
  <sheetFormatPr baseColWidth="10" defaultColWidth="11.42578125" defaultRowHeight="15" x14ac:dyDescent="0.25"/>
  <cols>
    <col min="12" max="12" width="9.28515625" customWidth="1"/>
    <col min="13" max="13" width="8" customWidth="1"/>
    <col min="14" max="14" width="3.5703125" customWidth="1"/>
    <col min="18" max="18" width="14.85546875" customWidth="1"/>
  </cols>
  <sheetData>
    <row r="3" spans="1:19" ht="15" customHeight="1" x14ac:dyDescent="0.25">
      <c r="O3" s="6"/>
      <c r="P3" s="6"/>
      <c r="Q3" s="6"/>
      <c r="R3" s="6"/>
      <c r="S3" s="5"/>
    </row>
    <row r="4" spans="1:19" ht="15" customHeight="1" x14ac:dyDescent="0.25">
      <c r="N4" s="6"/>
      <c r="O4" s="6"/>
      <c r="P4" s="6"/>
      <c r="Q4" s="6"/>
      <c r="R4" s="6"/>
      <c r="S4" s="5"/>
    </row>
    <row r="5" spans="1:19" ht="15" customHeight="1" x14ac:dyDescent="0.25">
      <c r="N5" s="6"/>
      <c r="O5" s="6"/>
      <c r="P5" s="6"/>
      <c r="Q5" s="6"/>
      <c r="R5" s="6"/>
      <c r="S5" s="5"/>
    </row>
    <row r="6" spans="1:19" ht="15" customHeight="1" x14ac:dyDescent="0.25">
      <c r="N6" s="6"/>
      <c r="O6" s="6"/>
      <c r="P6" s="6"/>
      <c r="Q6" s="6"/>
      <c r="R6" s="6"/>
      <c r="S6" s="5"/>
    </row>
    <row r="7" spans="1:19" ht="15" customHeight="1" x14ac:dyDescent="0.25">
      <c r="S7" s="5"/>
    </row>
    <row r="8" spans="1:19" ht="15" customHeight="1" x14ac:dyDescent="0.25">
      <c r="N8" s="6"/>
      <c r="S8" s="5"/>
    </row>
    <row r="9" spans="1:19" ht="15" customHeight="1" x14ac:dyDescent="0.25">
      <c r="B9" s="101"/>
      <c r="C9" s="101"/>
      <c r="D9" s="101"/>
      <c r="E9" s="101"/>
      <c r="F9" s="101"/>
      <c r="G9" s="101"/>
      <c r="H9" s="231" t="s">
        <v>104</v>
      </c>
      <c r="I9" s="231"/>
      <c r="J9" s="231"/>
      <c r="K9" s="231"/>
      <c r="L9" s="231"/>
      <c r="M9" s="231"/>
      <c r="N9" s="231"/>
      <c r="O9" s="101"/>
      <c r="S9" s="5"/>
    </row>
    <row r="10" spans="1:19" ht="15" customHeight="1" x14ac:dyDescent="0.25">
      <c r="A10" s="101"/>
      <c r="B10" s="101"/>
      <c r="C10" s="101"/>
      <c r="D10" s="101"/>
      <c r="E10" s="101"/>
      <c r="F10" s="101"/>
      <c r="G10" s="101"/>
      <c r="H10" s="231"/>
      <c r="I10" s="231"/>
      <c r="J10" s="231"/>
      <c r="K10" s="231"/>
      <c r="L10" s="231"/>
      <c r="M10" s="231"/>
      <c r="N10" s="231"/>
      <c r="O10" s="101"/>
      <c r="S10" s="5"/>
    </row>
    <row r="11" spans="1:19" ht="15" customHeight="1" x14ac:dyDescent="0.25">
      <c r="A11" s="101"/>
      <c r="B11" s="101"/>
      <c r="C11" s="101"/>
      <c r="D11" s="101"/>
      <c r="E11" s="101"/>
      <c r="F11" s="101"/>
      <c r="G11" s="101"/>
      <c r="H11" s="231"/>
      <c r="I11" s="231"/>
      <c r="J11" s="231"/>
      <c r="K11" s="231"/>
      <c r="L11" s="231"/>
      <c r="M11" s="231"/>
      <c r="N11" s="231"/>
      <c r="O11" s="101"/>
      <c r="S11" s="5"/>
    </row>
    <row r="12" spans="1:19" ht="15" customHeight="1" x14ac:dyDescent="0.25">
      <c r="A12" s="101"/>
      <c r="B12" s="101"/>
      <c r="C12" s="101"/>
      <c r="D12" s="101"/>
      <c r="E12" s="101"/>
      <c r="F12" s="101"/>
      <c r="G12" s="101"/>
      <c r="H12" s="231"/>
      <c r="I12" s="231"/>
      <c r="J12" s="231"/>
      <c r="K12" s="231"/>
      <c r="L12" s="231"/>
      <c r="M12" s="231"/>
      <c r="N12" s="231"/>
      <c r="O12" s="101"/>
      <c r="S12" s="5"/>
    </row>
    <row r="13" spans="1:19" ht="15" customHeight="1" x14ac:dyDescent="0.25">
      <c r="A13" s="101"/>
      <c r="B13" s="101"/>
      <c r="C13" s="101"/>
      <c r="D13" s="101"/>
      <c r="E13" s="101"/>
      <c r="F13" s="101"/>
      <c r="G13" s="101"/>
      <c r="H13" s="231"/>
      <c r="I13" s="231"/>
      <c r="J13" s="231"/>
      <c r="K13" s="231"/>
      <c r="L13" s="231"/>
      <c r="M13" s="231"/>
      <c r="N13" s="231"/>
      <c r="O13" s="101"/>
    </row>
    <row r="14" spans="1:19" ht="15" customHeight="1" x14ac:dyDescent="0.25">
      <c r="A14" s="101"/>
      <c r="B14" s="101"/>
      <c r="C14" s="101"/>
      <c r="D14" s="101"/>
      <c r="E14" s="101"/>
      <c r="F14" s="101"/>
      <c r="G14" s="101"/>
      <c r="H14" s="231"/>
      <c r="I14" s="231"/>
      <c r="J14" s="231"/>
      <c r="K14" s="231"/>
      <c r="L14" s="231"/>
      <c r="M14" s="231"/>
      <c r="N14" s="231"/>
      <c r="O14" s="101"/>
    </row>
    <row r="15" spans="1:19" ht="15" customHeight="1" x14ac:dyDescent="0.25">
      <c r="A15" s="101"/>
      <c r="B15" s="101"/>
      <c r="C15" s="101"/>
      <c r="D15" s="101"/>
      <c r="E15" s="101"/>
      <c r="F15" s="101"/>
      <c r="G15" s="101"/>
      <c r="H15" s="231"/>
      <c r="I15" s="231"/>
      <c r="J15" s="231"/>
      <c r="K15" s="231"/>
      <c r="L15" s="231"/>
      <c r="M15" s="231"/>
      <c r="N15" s="231"/>
      <c r="O15" s="101"/>
    </row>
    <row r="16" spans="1:19" ht="15" customHeight="1" x14ac:dyDescent="0.25">
      <c r="A16" s="101"/>
      <c r="B16" s="101"/>
      <c r="C16" s="101"/>
      <c r="D16" s="101"/>
      <c r="E16" s="101"/>
      <c r="F16" s="101"/>
      <c r="G16" s="101"/>
      <c r="H16" s="231"/>
      <c r="I16" s="231"/>
      <c r="J16" s="231"/>
      <c r="K16" s="231"/>
      <c r="L16" s="231"/>
      <c r="M16" s="231"/>
      <c r="N16" s="231"/>
      <c r="O16" s="101"/>
    </row>
    <row r="17" spans="1:18" ht="15" customHeight="1" x14ac:dyDescent="0.25">
      <c r="A17" s="101"/>
      <c r="B17" s="101"/>
      <c r="C17" s="101"/>
      <c r="D17" s="101"/>
      <c r="E17" s="101"/>
      <c r="F17" s="101"/>
      <c r="G17" s="101"/>
      <c r="H17" s="231"/>
      <c r="I17" s="231"/>
      <c r="J17" s="231"/>
      <c r="K17" s="231"/>
      <c r="L17" s="231"/>
      <c r="M17" s="231"/>
      <c r="N17" s="231"/>
      <c r="O17" s="101"/>
    </row>
    <row r="18" spans="1:18" ht="15" customHeight="1" x14ac:dyDescent="0.25">
      <c r="A18" s="101"/>
      <c r="B18" s="101"/>
      <c r="C18" s="101"/>
      <c r="D18" s="101"/>
      <c r="E18" s="101"/>
      <c r="F18" s="101"/>
      <c r="G18" s="101"/>
      <c r="H18" s="231"/>
      <c r="I18" s="231"/>
      <c r="J18" s="231"/>
      <c r="K18" s="231"/>
      <c r="L18" s="231"/>
      <c r="M18" s="231"/>
      <c r="N18" s="231"/>
      <c r="O18" s="101"/>
    </row>
    <row r="19" spans="1:18" ht="15" customHeight="1" x14ac:dyDescent="0.25">
      <c r="A19" s="101"/>
      <c r="B19" s="101"/>
      <c r="C19" s="101"/>
      <c r="D19" s="101"/>
      <c r="E19" s="101"/>
      <c r="F19" s="101"/>
      <c r="G19" s="101"/>
      <c r="H19" s="231"/>
      <c r="I19" s="231"/>
      <c r="J19" s="231"/>
      <c r="K19" s="231"/>
      <c r="L19" s="231"/>
      <c r="M19" s="231"/>
      <c r="N19" s="231"/>
      <c r="O19" s="101"/>
      <c r="P19" s="4"/>
      <c r="Q19" s="4"/>
      <c r="R19" s="4"/>
    </row>
    <row r="20" spans="1:18" ht="15" customHeight="1" x14ac:dyDescent="0.25">
      <c r="A20" s="101"/>
      <c r="B20" s="101"/>
      <c r="C20" s="101"/>
      <c r="D20" s="101"/>
      <c r="E20" s="101"/>
      <c r="F20" s="101"/>
      <c r="G20" s="101"/>
      <c r="H20" s="231"/>
      <c r="I20" s="231"/>
      <c r="J20" s="231"/>
      <c r="K20" s="231"/>
      <c r="L20" s="231"/>
      <c r="M20" s="231"/>
      <c r="N20" s="231"/>
      <c r="O20" s="101"/>
    </row>
    <row r="21" spans="1:18" ht="15" customHeight="1" x14ac:dyDescent="0.25">
      <c r="A21" s="101"/>
      <c r="B21" s="101"/>
      <c r="C21" s="101"/>
      <c r="D21" s="101"/>
      <c r="E21" s="101"/>
      <c r="F21" s="101"/>
      <c r="G21" s="101"/>
      <c r="H21" s="231"/>
      <c r="I21" s="231"/>
      <c r="J21" s="231"/>
      <c r="K21" s="231"/>
      <c r="L21" s="231"/>
      <c r="M21" s="231"/>
      <c r="N21" s="231"/>
      <c r="O21" s="101"/>
      <c r="P21" s="4"/>
      <c r="Q21" s="4"/>
      <c r="R21" s="4"/>
    </row>
    <row r="22" spans="1:18" ht="15" customHeight="1" x14ac:dyDescent="0.25">
      <c r="A22" s="101"/>
      <c r="B22" s="101"/>
      <c r="C22" s="101"/>
      <c r="D22" s="101"/>
      <c r="E22" s="101"/>
      <c r="F22" s="101"/>
      <c r="G22" s="101"/>
      <c r="H22" s="231"/>
      <c r="I22" s="231"/>
      <c r="J22" s="231"/>
      <c r="K22" s="231"/>
      <c r="L22" s="231"/>
      <c r="M22" s="231"/>
      <c r="N22" s="231"/>
      <c r="O22" s="101"/>
    </row>
    <row r="23" spans="1:18" ht="15" customHeight="1" x14ac:dyDescent="0.25">
      <c r="A23" s="101"/>
      <c r="B23" s="101"/>
      <c r="C23" s="101"/>
      <c r="D23" s="101"/>
      <c r="E23" s="101"/>
      <c r="F23" s="101"/>
      <c r="G23" s="101"/>
      <c r="H23" s="231"/>
      <c r="I23" s="231"/>
      <c r="J23" s="231"/>
      <c r="K23" s="231"/>
      <c r="L23" s="231"/>
      <c r="M23" s="231"/>
      <c r="N23" s="231"/>
      <c r="O23" s="101"/>
    </row>
    <row r="25" spans="1:18" ht="18" x14ac:dyDescent="0.25"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</row>
    <row r="26" spans="1:18" ht="23.25" customHeight="1" x14ac:dyDescent="0.35">
      <c r="A26" s="232" t="s">
        <v>0</v>
      </c>
      <c r="B26" s="232"/>
      <c r="C26" s="232"/>
      <c r="D26" s="232"/>
      <c r="E26" s="232"/>
      <c r="F26" s="232"/>
      <c r="G26" s="232"/>
      <c r="H26" s="232"/>
      <c r="I26" s="232"/>
      <c r="J26" s="232"/>
      <c r="K26" s="232"/>
      <c r="L26" s="232"/>
      <c r="M26" s="232"/>
      <c r="N26" s="232"/>
    </row>
    <row r="27" spans="1:18" ht="23.25" x14ac:dyDescent="0.35">
      <c r="A27" s="232" t="s">
        <v>1</v>
      </c>
      <c r="B27" s="232"/>
      <c r="C27" s="232"/>
      <c r="D27" s="232"/>
      <c r="E27" s="232"/>
      <c r="F27" s="232"/>
      <c r="G27" s="232"/>
      <c r="H27" s="232"/>
      <c r="I27" s="232"/>
      <c r="J27" s="232"/>
      <c r="K27" s="232"/>
      <c r="L27" s="232"/>
      <c r="M27" s="232"/>
      <c r="N27" s="232"/>
      <c r="O27" s="102"/>
    </row>
    <row r="28" spans="1:18" ht="23.25" x14ac:dyDescent="0.35">
      <c r="A28" s="232" t="s">
        <v>2</v>
      </c>
      <c r="B28" s="232"/>
      <c r="C28" s="232"/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</row>
    <row r="29" spans="1:18" ht="26.25" customHeight="1" x14ac:dyDescent="0.25">
      <c r="A29" s="233" t="s">
        <v>108</v>
      </c>
      <c r="B29" s="233"/>
      <c r="C29" s="233"/>
      <c r="D29" s="233"/>
      <c r="E29" s="234"/>
      <c r="F29" s="234"/>
      <c r="G29" s="234"/>
      <c r="H29" s="234"/>
      <c r="I29" s="234"/>
      <c r="J29" s="234"/>
      <c r="K29" s="234"/>
      <c r="L29" s="234"/>
      <c r="M29" s="234"/>
      <c r="N29" s="234"/>
    </row>
    <row r="31" spans="1:18" ht="18" x14ac:dyDescent="0.25"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</row>
  </sheetData>
  <sheetProtection selectLockedCells="1" selectUnlockedCells="1"/>
  <mergeCells count="6">
    <mergeCell ref="H9:N23"/>
    <mergeCell ref="A26:N26"/>
    <mergeCell ref="A27:N27"/>
    <mergeCell ref="A28:N28"/>
    <mergeCell ref="A29:D29"/>
    <mergeCell ref="E29:N2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92D050"/>
  </sheetPr>
  <dimension ref="E6:E51"/>
  <sheetViews>
    <sheetView topLeftCell="A16" workbookViewId="0"/>
  </sheetViews>
  <sheetFormatPr baseColWidth="10" defaultColWidth="11.42578125" defaultRowHeight="15" x14ac:dyDescent="0.25"/>
  <sheetData>
    <row r="6" spans="5:5" x14ac:dyDescent="0.25">
      <c r="E6" s="2"/>
    </row>
    <row r="7" spans="5:5" x14ac:dyDescent="0.25">
      <c r="E7" s="2"/>
    </row>
    <row r="8" spans="5:5" x14ac:dyDescent="0.25">
      <c r="E8" s="2"/>
    </row>
    <row r="9" spans="5:5" x14ac:dyDescent="0.25">
      <c r="E9" s="2"/>
    </row>
    <row r="10" spans="5:5" x14ac:dyDescent="0.25">
      <c r="E10" s="2"/>
    </row>
    <row r="11" spans="5:5" x14ac:dyDescent="0.25">
      <c r="E11" s="1"/>
    </row>
    <row r="13" spans="5:5" x14ac:dyDescent="0.25">
      <c r="E13" s="2"/>
    </row>
    <row r="14" spans="5:5" x14ac:dyDescent="0.25">
      <c r="E14" s="2"/>
    </row>
    <row r="15" spans="5:5" x14ac:dyDescent="0.25">
      <c r="E15" s="2"/>
    </row>
    <row r="16" spans="5:5" x14ac:dyDescent="0.25">
      <c r="E16" s="2"/>
    </row>
    <row r="17" spans="5:5" x14ac:dyDescent="0.25">
      <c r="E17" s="3"/>
    </row>
    <row r="18" spans="5:5" x14ac:dyDescent="0.25">
      <c r="E18" s="3"/>
    </row>
    <row r="19" spans="5:5" x14ac:dyDescent="0.25">
      <c r="E19" s="2"/>
    </row>
    <row r="20" spans="5:5" x14ac:dyDescent="0.25">
      <c r="E20" s="2"/>
    </row>
    <row r="21" spans="5:5" x14ac:dyDescent="0.25">
      <c r="E21" s="2"/>
    </row>
    <row r="22" spans="5:5" x14ac:dyDescent="0.25">
      <c r="E22" s="2"/>
    </row>
    <row r="23" spans="5:5" x14ac:dyDescent="0.25">
      <c r="E23" s="2"/>
    </row>
    <row r="24" spans="5:5" x14ac:dyDescent="0.25">
      <c r="E24" s="2"/>
    </row>
    <row r="25" spans="5:5" x14ac:dyDescent="0.25">
      <c r="E25" s="2"/>
    </row>
    <row r="26" spans="5:5" x14ac:dyDescent="0.25">
      <c r="E26" s="2"/>
    </row>
    <row r="27" spans="5:5" x14ac:dyDescent="0.25">
      <c r="E27" s="1"/>
    </row>
    <row r="29" spans="5:5" x14ac:dyDescent="0.25">
      <c r="E29" s="2"/>
    </row>
    <row r="30" spans="5:5" x14ac:dyDescent="0.25">
      <c r="E30" s="3"/>
    </row>
    <row r="31" spans="5:5" x14ac:dyDescent="0.25">
      <c r="E31" s="2"/>
    </row>
    <row r="32" spans="5:5" x14ac:dyDescent="0.25">
      <c r="E32" s="2"/>
    </row>
    <row r="33" spans="5:5" x14ac:dyDescent="0.25">
      <c r="E33" s="2"/>
    </row>
    <row r="34" spans="5:5" x14ac:dyDescent="0.25">
      <c r="E34" s="2"/>
    </row>
    <row r="35" spans="5:5" x14ac:dyDescent="0.25">
      <c r="E35" s="2"/>
    </row>
    <row r="36" spans="5:5" x14ac:dyDescent="0.25">
      <c r="E36" s="2"/>
    </row>
    <row r="37" spans="5:5" x14ac:dyDescent="0.25">
      <c r="E37" s="2"/>
    </row>
    <row r="38" spans="5:5" x14ac:dyDescent="0.25">
      <c r="E38" s="2"/>
    </row>
    <row r="39" spans="5:5" x14ac:dyDescent="0.25">
      <c r="E39" s="2"/>
    </row>
    <row r="40" spans="5:5" x14ac:dyDescent="0.25">
      <c r="E40" s="2"/>
    </row>
    <row r="41" spans="5:5" x14ac:dyDescent="0.25">
      <c r="E41" s="2"/>
    </row>
    <row r="42" spans="5:5" x14ac:dyDescent="0.25">
      <c r="E42" s="2"/>
    </row>
    <row r="43" spans="5:5" x14ac:dyDescent="0.25">
      <c r="E43" s="2"/>
    </row>
    <row r="44" spans="5:5" x14ac:dyDescent="0.25">
      <c r="E44" s="2"/>
    </row>
    <row r="45" spans="5:5" x14ac:dyDescent="0.25">
      <c r="E45" s="2"/>
    </row>
    <row r="46" spans="5:5" x14ac:dyDescent="0.25">
      <c r="E46" s="2"/>
    </row>
    <row r="47" spans="5:5" x14ac:dyDescent="0.25">
      <c r="E47" s="2"/>
    </row>
    <row r="48" spans="5:5" x14ac:dyDescent="0.25">
      <c r="E48" s="2"/>
    </row>
    <row r="49" spans="5:5" x14ac:dyDescent="0.25">
      <c r="E49" s="2"/>
    </row>
    <row r="50" spans="5:5" x14ac:dyDescent="0.25">
      <c r="E50" s="2"/>
    </row>
    <row r="51" spans="5:5" x14ac:dyDescent="0.25">
      <c r="E51" s="2"/>
    </row>
  </sheetData>
  <sheetProtection algorithmName="SHA-512" hashValue="xC+gkIh25msY3WmeSKelIS+f7N4mIuQJ1uO3rzIyW6K+cWHm3kl23ttmKDwd++73WzRNPjxd23yp0NmUs8/Zkg==" saltValue="DBDuGRnY0UzdqbzL7n4ThQ==" spinCount="100000" sheet="1" selectLockedCells="1" selectUnlockedCell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rgb="FF92D050"/>
  </sheetPr>
  <dimension ref="B1:O27"/>
  <sheetViews>
    <sheetView workbookViewId="0">
      <selection activeCell="K24" sqref="K24"/>
    </sheetView>
  </sheetViews>
  <sheetFormatPr baseColWidth="10" defaultColWidth="11.42578125" defaultRowHeight="15" x14ac:dyDescent="0.25"/>
  <cols>
    <col min="1" max="1" width="9.42578125" customWidth="1"/>
    <col min="14" max="14" width="11.42578125" style="107"/>
    <col min="15" max="15" width="14.140625" style="176" bestFit="1" customWidth="1"/>
  </cols>
  <sheetData>
    <row r="1" spans="2:14" ht="43.5" customHeight="1" x14ac:dyDescent="0.25"/>
    <row r="2" spans="2:14" ht="20.25" customHeight="1" x14ac:dyDescent="0.25"/>
    <row r="3" spans="2:14" ht="30.75" customHeight="1" x14ac:dyDescent="0.25">
      <c r="B3" s="235" t="s">
        <v>103</v>
      </c>
      <c r="C3" s="235"/>
      <c r="D3" s="235"/>
      <c r="E3" s="235"/>
      <c r="F3" s="235"/>
      <c r="G3" s="235"/>
      <c r="H3" s="235"/>
      <c r="I3" s="235"/>
      <c r="J3" s="235"/>
    </row>
    <row r="4" spans="2:14" ht="15.75" customHeight="1" x14ac:dyDescent="0.25">
      <c r="B4" s="235"/>
      <c r="C4" s="235"/>
      <c r="D4" s="235"/>
      <c r="E4" s="235"/>
      <c r="F4" s="235"/>
      <c r="G4" s="235"/>
      <c r="H4" s="235"/>
      <c r="I4" s="235"/>
      <c r="J4" s="235"/>
    </row>
    <row r="5" spans="2:14" ht="9.75" customHeight="1" x14ac:dyDescent="0.25">
      <c r="B5" s="235"/>
      <c r="C5" s="235"/>
      <c r="D5" s="235"/>
      <c r="E5" s="235"/>
      <c r="F5" s="235"/>
      <c r="G5" s="235"/>
      <c r="H5" s="235"/>
      <c r="I5" s="235"/>
      <c r="J5" s="235"/>
    </row>
    <row r="6" spans="2:14" ht="10.5" customHeight="1" x14ac:dyDescent="0.25">
      <c r="B6" s="44"/>
      <c r="C6" s="103"/>
      <c r="D6" s="103"/>
      <c r="E6" s="103"/>
      <c r="F6" s="103"/>
      <c r="G6" s="103"/>
      <c r="H6" s="103"/>
      <c r="I6" s="103"/>
    </row>
    <row r="7" spans="2:14" ht="15.75" customHeight="1" x14ac:dyDescent="0.25">
      <c r="N7" s="173"/>
    </row>
    <row r="8" spans="2:14" x14ac:dyDescent="0.25">
      <c r="N8" s="174"/>
    </row>
    <row r="9" spans="2:14" x14ac:dyDescent="0.25">
      <c r="N9" s="174"/>
    </row>
    <row r="10" spans="2:14" x14ac:dyDescent="0.25">
      <c r="N10" s="174"/>
    </row>
    <row r="11" spans="2:14" x14ac:dyDescent="0.25">
      <c r="N11" s="175"/>
    </row>
    <row r="13" spans="2:14" ht="6.75" customHeight="1" x14ac:dyDescent="0.25"/>
    <row r="27" ht="6.75" customHeight="1" x14ac:dyDescent="0.25"/>
  </sheetData>
  <mergeCells count="1">
    <mergeCell ref="B3:J5"/>
  </mergeCells>
  <pageMargins left="0.7" right="0.7" top="0.75" bottom="0.75" header="0.3" footer="0.3"/>
  <pageSetup paperSize="9" orientation="portrait" horizontalDpi="200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rgb="FFFFC000"/>
  </sheetPr>
  <dimension ref="A1:AF72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C3" sqref="C3"/>
    </sheetView>
  </sheetViews>
  <sheetFormatPr baseColWidth="10" defaultColWidth="11.42578125" defaultRowHeight="12.75" x14ac:dyDescent="0.2"/>
  <cols>
    <col min="1" max="1" width="26.42578125" style="7" bestFit="1" customWidth="1"/>
    <col min="2" max="2" width="19" style="41" bestFit="1" customWidth="1"/>
    <col min="3" max="3" width="16.85546875" style="41" customWidth="1"/>
    <col min="4" max="4" width="16" style="41" bestFit="1" customWidth="1"/>
    <col min="5" max="5" width="12.5703125" style="41" bestFit="1" customWidth="1"/>
    <col min="6" max="6" width="11.7109375" style="41" customWidth="1"/>
    <col min="7" max="7" width="16.85546875" style="7" customWidth="1"/>
    <col min="8" max="8" width="16.140625" style="7" customWidth="1"/>
    <col min="9" max="9" width="16.5703125" style="7" customWidth="1"/>
    <col min="10" max="10" width="16" style="7" bestFit="1" customWidth="1"/>
    <col min="11" max="11" width="12.5703125" style="7" bestFit="1" customWidth="1"/>
    <col min="12" max="12" width="11.7109375" style="7" bestFit="1" customWidth="1"/>
    <col min="13" max="13" width="10.28515625" style="7" bestFit="1" customWidth="1"/>
    <col min="14" max="14" width="19" style="7" bestFit="1" customWidth="1"/>
    <col min="15" max="15" width="16.85546875" style="7" customWidth="1"/>
    <col min="16" max="16" width="16" style="7" bestFit="1" customWidth="1"/>
    <col min="17" max="17" width="12.5703125" style="7" bestFit="1" customWidth="1"/>
    <col min="18" max="18" width="11.7109375" style="7" bestFit="1" customWidth="1"/>
    <col min="19" max="19" width="16.5703125" style="7" bestFit="1" customWidth="1"/>
    <col min="20" max="20" width="19" style="7" bestFit="1" customWidth="1"/>
    <col min="21" max="21" width="17" style="7" customWidth="1"/>
    <col min="22" max="22" width="16" style="7" bestFit="1" customWidth="1"/>
    <col min="23" max="23" width="12.5703125" style="7" bestFit="1" customWidth="1"/>
    <col min="24" max="24" width="17.5703125" style="7" bestFit="1" customWidth="1"/>
    <col min="25" max="25" width="22.140625" style="7" bestFit="1" customWidth="1"/>
    <col min="26" max="16384" width="11.42578125" style="7"/>
  </cols>
  <sheetData>
    <row r="1" spans="1:32" ht="57.75" customHeight="1" thickBot="1" x14ac:dyDescent="0.25">
      <c r="A1" s="61"/>
      <c r="B1" s="61"/>
      <c r="C1" s="88"/>
      <c r="D1" s="88"/>
      <c r="E1" s="236" t="s">
        <v>102</v>
      </c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</row>
    <row r="2" spans="1:32" ht="13.5" thickBot="1" x14ac:dyDescent="0.25">
      <c r="A2" s="9"/>
      <c r="B2" s="237" t="s">
        <v>3</v>
      </c>
      <c r="C2" s="238"/>
      <c r="D2" s="238"/>
      <c r="E2" s="238"/>
      <c r="F2" s="238"/>
      <c r="G2" s="239"/>
      <c r="H2" s="240" t="s">
        <v>4</v>
      </c>
      <c r="I2" s="241"/>
      <c r="J2" s="241"/>
      <c r="K2" s="241"/>
      <c r="L2" s="241"/>
      <c r="M2" s="242"/>
      <c r="N2" s="243" t="s">
        <v>5</v>
      </c>
      <c r="O2" s="243"/>
      <c r="P2" s="243"/>
      <c r="Q2" s="243"/>
      <c r="R2" s="243"/>
      <c r="S2" s="243"/>
      <c r="T2" s="244" t="s">
        <v>6</v>
      </c>
      <c r="U2" s="245"/>
      <c r="V2" s="245"/>
      <c r="W2" s="245"/>
      <c r="X2" s="245"/>
      <c r="Y2" s="246"/>
    </row>
    <row r="3" spans="1:32" ht="13.5" thickBot="1" x14ac:dyDescent="0.25">
      <c r="A3" s="120" t="s">
        <v>7</v>
      </c>
      <c r="B3" s="65" t="s">
        <v>8</v>
      </c>
      <c r="C3" s="47" t="s">
        <v>109</v>
      </c>
      <c r="D3" s="47" t="s">
        <v>110</v>
      </c>
      <c r="E3" s="48" t="s">
        <v>9</v>
      </c>
      <c r="F3" s="10" t="s">
        <v>10</v>
      </c>
      <c r="G3" s="11" t="s">
        <v>11</v>
      </c>
      <c r="H3" s="12" t="s">
        <v>8</v>
      </c>
      <c r="I3" s="13" t="s">
        <v>109</v>
      </c>
      <c r="J3" s="13" t="s">
        <v>110</v>
      </c>
      <c r="K3" s="14" t="s">
        <v>9</v>
      </c>
      <c r="L3" s="15" t="s">
        <v>10</v>
      </c>
      <c r="M3" s="16" t="s">
        <v>12</v>
      </c>
      <c r="N3" s="17" t="s">
        <v>8</v>
      </c>
      <c r="O3" s="18" t="s">
        <v>109</v>
      </c>
      <c r="P3" s="18" t="s">
        <v>110</v>
      </c>
      <c r="Q3" s="19" t="s">
        <v>9</v>
      </c>
      <c r="R3" s="20" t="s">
        <v>10</v>
      </c>
      <c r="S3" s="105" t="s">
        <v>13</v>
      </c>
      <c r="T3" s="21" t="s">
        <v>8</v>
      </c>
      <c r="U3" s="22" t="s">
        <v>109</v>
      </c>
      <c r="V3" s="22" t="s">
        <v>110</v>
      </c>
      <c r="W3" s="23" t="s">
        <v>9</v>
      </c>
      <c r="X3" s="24" t="s">
        <v>14</v>
      </c>
      <c r="Y3" s="24" t="s">
        <v>13</v>
      </c>
    </row>
    <row r="4" spans="1:32" ht="15.75" thickBot="1" x14ac:dyDescent="0.3">
      <c r="A4" s="121" t="s">
        <v>15</v>
      </c>
      <c r="B4" s="196">
        <v>0</v>
      </c>
      <c r="C4" s="196">
        <v>0</v>
      </c>
      <c r="D4" s="196">
        <v>0</v>
      </c>
      <c r="E4" s="196">
        <v>176</v>
      </c>
      <c r="F4" s="11">
        <f>SUM(B4:E4)</f>
        <v>176</v>
      </c>
      <c r="G4" s="177">
        <f>F4/$F$36</f>
        <v>9.2266020972276267E-6</v>
      </c>
      <c r="H4" s="29">
        <v>0</v>
      </c>
      <c r="I4" s="29">
        <v>0</v>
      </c>
      <c r="J4" s="29">
        <v>0</v>
      </c>
      <c r="K4" s="29">
        <v>2</v>
      </c>
      <c r="L4" s="15">
        <f>SUM(H4:K4)</f>
        <v>2</v>
      </c>
      <c r="M4" s="28">
        <f>L4/F4</f>
        <v>1.1363636363636364E-2</v>
      </c>
      <c r="N4" s="26">
        <f>(B4-H4)</f>
        <v>0</v>
      </c>
      <c r="O4" s="26">
        <f t="shared" ref="O4" si="0">(C4-I4)</f>
        <v>0</v>
      </c>
      <c r="P4" s="26">
        <f t="shared" ref="P4" si="1">(D4-J4)</f>
        <v>0</v>
      </c>
      <c r="Q4" s="26">
        <f t="shared" ref="Q4" si="2">(E4-K4)</f>
        <v>174</v>
      </c>
      <c r="R4" s="104">
        <f>SUM(N4:Q4)</f>
        <v>174</v>
      </c>
      <c r="S4" s="110">
        <f>R4/$F$36</f>
        <v>9.1217543461227671E-6</v>
      </c>
      <c r="T4" s="29">
        <v>0</v>
      </c>
      <c r="U4" s="29">
        <v>0</v>
      </c>
      <c r="V4" s="29">
        <v>0</v>
      </c>
      <c r="W4" s="29">
        <v>0</v>
      </c>
      <c r="X4" s="24">
        <f>SUM(T4:W4)</f>
        <v>0</v>
      </c>
      <c r="Y4" s="204">
        <f>(X4/$X$36)</f>
        <v>0</v>
      </c>
      <c r="Z4" s="107"/>
      <c r="AA4"/>
      <c r="AB4"/>
      <c r="AC4"/>
      <c r="AD4"/>
      <c r="AE4"/>
      <c r="AF4"/>
    </row>
    <row r="5" spans="1:32" ht="15.75" thickBot="1" x14ac:dyDescent="0.3">
      <c r="A5" s="122" t="s">
        <v>16</v>
      </c>
      <c r="B5" s="196">
        <v>0</v>
      </c>
      <c r="C5" s="196">
        <v>633821</v>
      </c>
      <c r="D5" s="196">
        <v>532114</v>
      </c>
      <c r="E5" s="196">
        <v>1526785</v>
      </c>
      <c r="F5" s="11">
        <f t="shared" ref="F5:F35" si="3">SUM(B5:E5)</f>
        <v>2692720</v>
      </c>
      <c r="G5" s="28">
        <f t="shared" ref="G5:G35" si="4">F5/$F$36</f>
        <v>0.14116281817753848</v>
      </c>
      <c r="H5" s="29">
        <v>0</v>
      </c>
      <c r="I5" s="29">
        <v>604459</v>
      </c>
      <c r="J5" s="29">
        <v>379869</v>
      </c>
      <c r="K5" s="29">
        <v>1138272</v>
      </c>
      <c r="L5" s="15">
        <f t="shared" ref="L5:L35" si="5">SUM(H5:K5)</f>
        <v>2122600</v>
      </c>
      <c r="M5" s="38">
        <f t="shared" ref="M5:M35" si="6">L5/F5</f>
        <v>0.78827356724798714</v>
      </c>
      <c r="N5" s="26">
        <f>(B5-H5)</f>
        <v>0</v>
      </c>
      <c r="O5" s="26">
        <f t="shared" ref="O5:Q5" si="7">(C5-I5)</f>
        <v>29362</v>
      </c>
      <c r="P5" s="26">
        <f t="shared" si="7"/>
        <v>152245</v>
      </c>
      <c r="Q5" s="26">
        <f t="shared" si="7"/>
        <v>388513</v>
      </c>
      <c r="R5" s="104">
        <f t="shared" ref="R5:R35" si="8">SUM(N5:Q5)</f>
        <v>570120</v>
      </c>
      <c r="S5" s="110">
        <f>R5/$F$36</f>
        <v>2.9887899929951219E-2</v>
      </c>
      <c r="T5" s="29">
        <v>0</v>
      </c>
      <c r="U5" s="29">
        <v>192645</v>
      </c>
      <c r="V5" s="29">
        <v>104118</v>
      </c>
      <c r="W5" s="29">
        <v>255789</v>
      </c>
      <c r="X5" s="24">
        <f t="shared" ref="X5:X35" si="9">SUM(T5:W5)</f>
        <v>552552</v>
      </c>
      <c r="Y5" s="204">
        <f>(X5/$X$36)</f>
        <v>9.2340164191264021E-2</v>
      </c>
      <c r="Z5" s="107"/>
      <c r="AA5"/>
      <c r="AB5"/>
      <c r="AC5"/>
      <c r="AD5"/>
      <c r="AE5"/>
      <c r="AF5"/>
    </row>
    <row r="6" spans="1:32" ht="15.75" thickBot="1" x14ac:dyDescent="0.3">
      <c r="A6" s="122" t="s">
        <v>17</v>
      </c>
      <c r="B6" s="196">
        <v>0</v>
      </c>
      <c r="C6" s="196">
        <v>14476</v>
      </c>
      <c r="D6" s="196">
        <v>174623</v>
      </c>
      <c r="E6" s="196">
        <v>465965</v>
      </c>
      <c r="F6" s="11">
        <f t="shared" si="3"/>
        <v>655064</v>
      </c>
      <c r="G6" s="28">
        <f t="shared" si="4"/>
        <v>3.4340993614876802E-2</v>
      </c>
      <c r="H6" s="29">
        <v>0</v>
      </c>
      <c r="I6" s="29">
        <v>12815</v>
      </c>
      <c r="J6" s="29">
        <v>18071</v>
      </c>
      <c r="K6" s="29">
        <v>442407</v>
      </c>
      <c r="L6" s="15">
        <f t="shared" si="5"/>
        <v>473293</v>
      </c>
      <c r="M6" s="110">
        <f t="shared" si="6"/>
        <v>0.72251413602335035</v>
      </c>
      <c r="N6" s="26">
        <f t="shared" ref="N6:N35" si="10">(B6-H6)</f>
        <v>0</v>
      </c>
      <c r="O6" s="26">
        <f t="shared" ref="O6:O35" si="11">(C6-I6)</f>
        <v>1661</v>
      </c>
      <c r="P6" s="26">
        <f t="shared" ref="P6:P35" si="12">(D6-J6)</f>
        <v>156552</v>
      </c>
      <c r="Q6" s="26">
        <f t="shared" ref="Q6:Q35" si="13">(E6-K6)</f>
        <v>23558</v>
      </c>
      <c r="R6" s="104">
        <f t="shared" si="8"/>
        <v>181771</v>
      </c>
      <c r="S6" s="110">
        <f t="shared" ref="S6:S35" si="14">R6/$F$36</f>
        <v>9.5291402830406987E-3</v>
      </c>
      <c r="T6" s="29">
        <v>0</v>
      </c>
      <c r="U6" s="29">
        <v>915</v>
      </c>
      <c r="V6" s="29">
        <v>91</v>
      </c>
      <c r="W6" s="29">
        <v>22266</v>
      </c>
      <c r="X6" s="24">
        <f t="shared" si="9"/>
        <v>23272</v>
      </c>
      <c r="Y6" s="204">
        <f t="shared" ref="Y6:Y35" si="15">(X6/$X$36)</f>
        <v>3.8891186731006247E-3</v>
      </c>
      <c r="Z6"/>
      <c r="AA6"/>
      <c r="AB6"/>
      <c r="AC6"/>
      <c r="AD6"/>
      <c r="AE6"/>
      <c r="AF6"/>
    </row>
    <row r="7" spans="1:32" ht="15.75" thickBot="1" x14ac:dyDescent="0.3">
      <c r="A7" s="122" t="s">
        <v>18</v>
      </c>
      <c r="B7" s="196">
        <v>16096</v>
      </c>
      <c r="C7" s="196">
        <v>20672</v>
      </c>
      <c r="D7" s="196">
        <v>7472</v>
      </c>
      <c r="E7" s="196">
        <v>104288</v>
      </c>
      <c r="F7" s="11">
        <f t="shared" si="3"/>
        <v>148528</v>
      </c>
      <c r="G7" s="28">
        <f t="shared" si="4"/>
        <v>7.7864133880512776E-3</v>
      </c>
      <c r="H7" s="29">
        <v>0</v>
      </c>
      <c r="I7" s="29">
        <v>13255</v>
      </c>
      <c r="J7" s="29">
        <v>6300</v>
      </c>
      <c r="K7" s="29">
        <v>48659</v>
      </c>
      <c r="L7" s="15">
        <f t="shared" si="5"/>
        <v>68214</v>
      </c>
      <c r="M7" s="111">
        <f t="shared" si="6"/>
        <v>0.45926693956695036</v>
      </c>
      <c r="N7" s="26">
        <f t="shared" si="10"/>
        <v>16096</v>
      </c>
      <c r="O7" s="26">
        <f t="shared" si="11"/>
        <v>7417</v>
      </c>
      <c r="P7" s="26">
        <f t="shared" si="12"/>
        <v>1172</v>
      </c>
      <c r="Q7" s="26">
        <f t="shared" si="13"/>
        <v>55629</v>
      </c>
      <c r="R7" s="104">
        <f t="shared" si="8"/>
        <v>80314</v>
      </c>
      <c r="S7" s="111">
        <f t="shared" si="14"/>
        <v>4.2103711411178388E-3</v>
      </c>
      <c r="T7" s="29">
        <v>0</v>
      </c>
      <c r="U7" s="29">
        <v>2064</v>
      </c>
      <c r="V7" s="29">
        <v>203072</v>
      </c>
      <c r="W7" s="29">
        <v>79578</v>
      </c>
      <c r="X7" s="24">
        <f t="shared" si="9"/>
        <v>284714</v>
      </c>
      <c r="Y7" s="204">
        <f t="shared" si="15"/>
        <v>4.758020513463266E-2</v>
      </c>
      <c r="Z7"/>
      <c r="AA7"/>
      <c r="AB7"/>
      <c r="AC7"/>
      <c r="AD7"/>
      <c r="AE7"/>
      <c r="AF7"/>
    </row>
    <row r="8" spans="1:32" ht="15.75" thickBot="1" x14ac:dyDescent="0.3">
      <c r="A8" s="122" t="s">
        <v>19</v>
      </c>
      <c r="B8" s="196">
        <v>0</v>
      </c>
      <c r="C8" s="196">
        <v>1959</v>
      </c>
      <c r="D8" s="196">
        <v>850</v>
      </c>
      <c r="E8" s="196">
        <v>5908</v>
      </c>
      <c r="F8" s="11">
        <f t="shared" si="3"/>
        <v>8717</v>
      </c>
      <c r="G8" s="28">
        <f t="shared" si="4"/>
        <v>4.5697892319052964E-4</v>
      </c>
      <c r="H8" s="29">
        <v>0</v>
      </c>
      <c r="I8" s="29">
        <v>62</v>
      </c>
      <c r="J8" s="29">
        <v>567</v>
      </c>
      <c r="K8" s="29">
        <v>484</v>
      </c>
      <c r="L8" s="15">
        <f>SUM(H8:K8)</f>
        <v>1113</v>
      </c>
      <c r="M8" s="111">
        <f t="shared" si="6"/>
        <v>0.12768154181484456</v>
      </c>
      <c r="N8" s="26">
        <f>(B8-H8)</f>
        <v>0</v>
      </c>
      <c r="O8" s="26">
        <f t="shared" si="11"/>
        <v>1897</v>
      </c>
      <c r="P8" s="26">
        <f t="shared" si="12"/>
        <v>283</v>
      </c>
      <c r="Q8" s="26">
        <f t="shared" si="13"/>
        <v>5424</v>
      </c>
      <c r="R8" s="104">
        <f t="shared" si="8"/>
        <v>7604</v>
      </c>
      <c r="S8" s="111">
        <f t="shared" si="14"/>
        <v>3.986311497006754E-4</v>
      </c>
      <c r="T8" s="29">
        <v>0</v>
      </c>
      <c r="U8" s="29">
        <v>2108</v>
      </c>
      <c r="V8" s="29">
        <v>664586</v>
      </c>
      <c r="W8" s="29">
        <v>4248</v>
      </c>
      <c r="X8" s="24">
        <f t="shared" si="9"/>
        <v>670942</v>
      </c>
      <c r="Y8" s="204">
        <f t="shared" si="15"/>
        <v>0.11212500261118423</v>
      </c>
      <c r="Z8"/>
      <c r="AA8"/>
      <c r="AB8"/>
      <c r="AC8"/>
      <c r="AD8"/>
      <c r="AE8"/>
      <c r="AF8"/>
    </row>
    <row r="9" spans="1:32" ht="15.75" thickBot="1" x14ac:dyDescent="0.3">
      <c r="A9" s="122" t="s">
        <v>20</v>
      </c>
      <c r="B9" s="196">
        <v>100358</v>
      </c>
      <c r="C9" s="196">
        <v>88491</v>
      </c>
      <c r="D9" s="196">
        <v>67079</v>
      </c>
      <c r="E9" s="196">
        <v>677794</v>
      </c>
      <c r="F9" s="11">
        <f t="shared" si="3"/>
        <v>933722</v>
      </c>
      <c r="G9" s="28">
        <f t="shared" si="4"/>
        <v>4.8949325928565761E-2</v>
      </c>
      <c r="H9" s="29">
        <v>100358</v>
      </c>
      <c r="I9" s="29">
        <v>54721</v>
      </c>
      <c r="J9" s="29">
        <v>16954</v>
      </c>
      <c r="K9" s="29">
        <v>381661</v>
      </c>
      <c r="L9" s="15">
        <f>SUM(H9:K9)</f>
        <v>553694</v>
      </c>
      <c r="M9" s="111">
        <f t="shared" si="6"/>
        <v>0.59299663068879171</v>
      </c>
      <c r="N9" s="26">
        <f t="shared" si="10"/>
        <v>0</v>
      </c>
      <c r="O9" s="26">
        <f t="shared" si="11"/>
        <v>33770</v>
      </c>
      <c r="P9" s="26">
        <f t="shared" si="12"/>
        <v>50125</v>
      </c>
      <c r="Q9" s="26">
        <f t="shared" si="13"/>
        <v>296133</v>
      </c>
      <c r="R9" s="104">
        <f t="shared" si="8"/>
        <v>380028</v>
      </c>
      <c r="S9" s="111">
        <f t="shared" si="14"/>
        <v>1.9922540578438751E-2</v>
      </c>
      <c r="T9" s="29">
        <v>98708</v>
      </c>
      <c r="U9" s="29">
        <v>38716</v>
      </c>
      <c r="V9" s="29">
        <v>24684</v>
      </c>
      <c r="W9" s="29">
        <v>322473</v>
      </c>
      <c r="X9" s="24">
        <f t="shared" si="9"/>
        <v>484581</v>
      </c>
      <c r="Y9" s="204">
        <f t="shared" si="15"/>
        <v>8.0981136805163875E-2</v>
      </c>
      <c r="Z9"/>
      <c r="AA9"/>
      <c r="AB9"/>
      <c r="AC9"/>
      <c r="AD9"/>
      <c r="AE9"/>
      <c r="AF9"/>
    </row>
    <row r="10" spans="1:32" ht="15.75" thickBot="1" x14ac:dyDescent="0.3">
      <c r="A10" s="122" t="s">
        <v>21</v>
      </c>
      <c r="B10" s="196">
        <v>0</v>
      </c>
      <c r="C10" s="196">
        <v>106302</v>
      </c>
      <c r="D10" s="196">
        <v>151550</v>
      </c>
      <c r="E10" s="196">
        <v>322796</v>
      </c>
      <c r="F10" s="11">
        <f t="shared" si="3"/>
        <v>580648</v>
      </c>
      <c r="G10" s="28">
        <f t="shared" si="4"/>
        <v>3.0439818491767197E-2</v>
      </c>
      <c r="H10" s="29">
        <v>0</v>
      </c>
      <c r="I10" s="29">
        <v>84215</v>
      </c>
      <c r="J10" s="29">
        <v>46140</v>
      </c>
      <c r="K10" s="29">
        <v>200525</v>
      </c>
      <c r="L10" s="15">
        <f t="shared" si="5"/>
        <v>330880</v>
      </c>
      <c r="M10" s="111">
        <f t="shared" si="6"/>
        <v>0.56984610297460769</v>
      </c>
      <c r="N10" s="26">
        <f t="shared" si="10"/>
        <v>0</v>
      </c>
      <c r="O10" s="26">
        <f t="shared" si="11"/>
        <v>22087</v>
      </c>
      <c r="P10" s="26">
        <f t="shared" si="12"/>
        <v>105410</v>
      </c>
      <c r="Q10" s="26">
        <f t="shared" si="13"/>
        <v>122271</v>
      </c>
      <c r="R10" s="104">
        <f t="shared" si="8"/>
        <v>249768</v>
      </c>
      <c r="S10" s="111">
        <f t="shared" si="14"/>
        <v>1.3093806548979259E-2</v>
      </c>
      <c r="T10" s="29">
        <v>0</v>
      </c>
      <c r="U10" s="29">
        <v>34760</v>
      </c>
      <c r="V10" s="29">
        <v>26702</v>
      </c>
      <c r="W10" s="29">
        <v>146330</v>
      </c>
      <c r="X10" s="24">
        <f t="shared" si="9"/>
        <v>207792</v>
      </c>
      <c r="Y10" s="204">
        <f t="shared" si="15"/>
        <v>3.4725324309080652E-2</v>
      </c>
      <c r="Z10"/>
      <c r="AA10"/>
      <c r="AB10"/>
      <c r="AC10"/>
      <c r="AD10"/>
      <c r="AE10"/>
      <c r="AF10"/>
    </row>
    <row r="11" spans="1:32" ht="15.75" thickBot="1" x14ac:dyDescent="0.3">
      <c r="A11" s="122" t="s">
        <v>22</v>
      </c>
      <c r="B11" s="196">
        <v>0</v>
      </c>
      <c r="C11" s="196">
        <v>83876</v>
      </c>
      <c r="D11" s="196">
        <v>102627</v>
      </c>
      <c r="E11" s="196">
        <v>234172</v>
      </c>
      <c r="F11" s="11">
        <f t="shared" si="3"/>
        <v>420675</v>
      </c>
      <c r="G11" s="28">
        <f t="shared" si="4"/>
        <v>2.2053413848018361E-2</v>
      </c>
      <c r="H11" s="29">
        <v>0</v>
      </c>
      <c r="I11" s="29">
        <v>45849</v>
      </c>
      <c r="J11" s="29">
        <v>56781</v>
      </c>
      <c r="K11" s="29">
        <v>146866</v>
      </c>
      <c r="L11" s="15">
        <f t="shared" si="5"/>
        <v>249496</v>
      </c>
      <c r="M11" s="111">
        <f t="shared" si="6"/>
        <v>0.59308492304035176</v>
      </c>
      <c r="N11" s="26">
        <f t="shared" si="10"/>
        <v>0</v>
      </c>
      <c r="O11" s="26">
        <f t="shared" si="11"/>
        <v>38027</v>
      </c>
      <c r="P11" s="26">
        <f t="shared" si="12"/>
        <v>45846</v>
      </c>
      <c r="Q11" s="26">
        <f t="shared" si="13"/>
        <v>87306</v>
      </c>
      <c r="R11" s="104">
        <f t="shared" si="8"/>
        <v>171179</v>
      </c>
      <c r="S11" s="111">
        <f t="shared" si="14"/>
        <v>8.9738665931893627E-3</v>
      </c>
      <c r="T11" s="29">
        <v>0</v>
      </c>
      <c r="U11" s="29">
        <v>35285</v>
      </c>
      <c r="V11" s="29">
        <v>96885</v>
      </c>
      <c r="W11" s="29">
        <v>133586</v>
      </c>
      <c r="X11" s="24">
        <f t="shared" si="9"/>
        <v>265756</v>
      </c>
      <c r="Y11" s="204">
        <f t="shared" si="15"/>
        <v>4.4412023981115913E-2</v>
      </c>
      <c r="Z11"/>
      <c r="AA11"/>
      <c r="AB11"/>
      <c r="AC11"/>
      <c r="AD11"/>
      <c r="AE11"/>
      <c r="AF11"/>
    </row>
    <row r="12" spans="1:32" ht="15.75" thickBot="1" x14ac:dyDescent="0.3">
      <c r="A12" s="122" t="s">
        <v>23</v>
      </c>
      <c r="B12" s="196">
        <v>0</v>
      </c>
      <c r="C12" s="196">
        <v>99037</v>
      </c>
      <c r="D12" s="196">
        <v>311204</v>
      </c>
      <c r="E12" s="196">
        <v>806265</v>
      </c>
      <c r="F12" s="11">
        <f t="shared" si="3"/>
        <v>1216506</v>
      </c>
      <c r="G12" s="28">
        <f t="shared" si="4"/>
        <v>6.377395915278404E-2</v>
      </c>
      <c r="H12" s="29">
        <v>0</v>
      </c>
      <c r="I12" s="29">
        <v>74536</v>
      </c>
      <c r="J12" s="29">
        <v>53246</v>
      </c>
      <c r="K12" s="29">
        <v>595190</v>
      </c>
      <c r="L12" s="15">
        <f t="shared" si="5"/>
        <v>722972</v>
      </c>
      <c r="M12" s="111">
        <f t="shared" si="6"/>
        <v>0.5943020420778854</v>
      </c>
      <c r="N12" s="26">
        <f t="shared" si="10"/>
        <v>0</v>
      </c>
      <c r="O12" s="26">
        <f t="shared" si="11"/>
        <v>24501</v>
      </c>
      <c r="P12" s="26">
        <f t="shared" si="12"/>
        <v>257958</v>
      </c>
      <c r="Q12" s="26">
        <f t="shared" si="13"/>
        <v>211075</v>
      </c>
      <c r="R12" s="104">
        <f t="shared" si="8"/>
        <v>493534</v>
      </c>
      <c r="S12" s="111">
        <f t="shared" si="14"/>
        <v>2.5872964996892837E-2</v>
      </c>
      <c r="T12" s="29">
        <v>0</v>
      </c>
      <c r="U12" s="29">
        <v>9183</v>
      </c>
      <c r="V12" s="29">
        <v>5365</v>
      </c>
      <c r="W12" s="29">
        <v>108790</v>
      </c>
      <c r="X12" s="24">
        <f t="shared" si="9"/>
        <v>123338</v>
      </c>
      <c r="Y12" s="204">
        <f t="shared" si="15"/>
        <v>2.0611727350588038E-2</v>
      </c>
      <c r="Z12"/>
      <c r="AA12"/>
      <c r="AB12"/>
      <c r="AC12"/>
      <c r="AD12"/>
      <c r="AE12"/>
      <c r="AF12"/>
    </row>
    <row r="13" spans="1:32" ht="15.75" thickBot="1" x14ac:dyDescent="0.3">
      <c r="A13" s="122" t="s">
        <v>24</v>
      </c>
      <c r="B13" s="196">
        <v>0</v>
      </c>
      <c r="C13" s="196">
        <v>214564</v>
      </c>
      <c r="D13" s="196">
        <v>285612</v>
      </c>
      <c r="E13" s="196">
        <v>865363</v>
      </c>
      <c r="F13" s="11">
        <f t="shared" si="3"/>
        <v>1365539</v>
      </c>
      <c r="G13" s="28">
        <f t="shared" si="4"/>
        <v>7.1586846597989293E-2</v>
      </c>
      <c r="H13" s="29">
        <v>0</v>
      </c>
      <c r="I13" s="29">
        <v>210514</v>
      </c>
      <c r="J13" s="29">
        <v>52380</v>
      </c>
      <c r="K13" s="29">
        <v>720432</v>
      </c>
      <c r="L13" s="15">
        <f t="shared" si="5"/>
        <v>983326</v>
      </c>
      <c r="M13" s="111">
        <f>L13/F13</f>
        <v>0.72010100041082681</v>
      </c>
      <c r="N13" s="26">
        <f t="shared" si="10"/>
        <v>0</v>
      </c>
      <c r="O13" s="26">
        <f t="shared" si="11"/>
        <v>4050</v>
      </c>
      <c r="P13" s="26">
        <f t="shared" si="12"/>
        <v>233232</v>
      </c>
      <c r="Q13" s="26">
        <f t="shared" si="13"/>
        <v>144931</v>
      </c>
      <c r="R13" s="104">
        <f t="shared" si="8"/>
        <v>382213</v>
      </c>
      <c r="S13" s="111">
        <f t="shared" si="14"/>
        <v>2.003708674652081E-2</v>
      </c>
      <c r="T13" s="29">
        <v>0</v>
      </c>
      <c r="U13" s="29">
        <v>5455</v>
      </c>
      <c r="V13" s="29">
        <v>1848</v>
      </c>
      <c r="W13" s="29">
        <v>72431</v>
      </c>
      <c r="X13" s="24">
        <f t="shared" si="9"/>
        <v>79734</v>
      </c>
      <c r="Y13" s="204">
        <f t="shared" si="15"/>
        <v>1.3324810428025318E-2</v>
      </c>
      <c r="Z13"/>
      <c r="AA13"/>
      <c r="AB13"/>
      <c r="AC13"/>
      <c r="AD13"/>
      <c r="AE13"/>
      <c r="AF13"/>
    </row>
    <row r="14" spans="1:32" ht="15.75" thickBot="1" x14ac:dyDescent="0.3">
      <c r="A14" s="122" t="s">
        <v>25</v>
      </c>
      <c r="B14" s="196">
        <v>0</v>
      </c>
      <c r="C14" s="196">
        <v>5713</v>
      </c>
      <c r="D14" s="196">
        <v>28004</v>
      </c>
      <c r="E14" s="196">
        <v>63271</v>
      </c>
      <c r="F14" s="11">
        <f t="shared" si="3"/>
        <v>96988</v>
      </c>
      <c r="G14" s="28">
        <f t="shared" si="4"/>
        <v>5.0844868420790515E-3</v>
      </c>
      <c r="H14" s="29">
        <v>0</v>
      </c>
      <c r="I14" s="29">
        <v>3485</v>
      </c>
      <c r="J14" s="29">
        <v>24671</v>
      </c>
      <c r="K14" s="29">
        <v>40744</v>
      </c>
      <c r="L14" s="15">
        <f t="shared" si="5"/>
        <v>68900</v>
      </c>
      <c r="M14" s="111">
        <f t="shared" si="6"/>
        <v>0.71039716253557139</v>
      </c>
      <c r="N14" s="26">
        <f t="shared" si="10"/>
        <v>0</v>
      </c>
      <c r="O14" s="26">
        <f t="shared" si="11"/>
        <v>2228</v>
      </c>
      <c r="P14" s="26">
        <f t="shared" si="12"/>
        <v>3333</v>
      </c>
      <c r="Q14" s="26">
        <f t="shared" si="13"/>
        <v>22527</v>
      </c>
      <c r="R14" s="104">
        <f t="shared" si="8"/>
        <v>28088</v>
      </c>
      <c r="S14" s="111">
        <f t="shared" si="14"/>
        <v>1.4724818165166452E-3</v>
      </c>
      <c r="T14" s="29">
        <v>0</v>
      </c>
      <c r="U14" s="29">
        <v>1941</v>
      </c>
      <c r="V14" s="29">
        <v>19168</v>
      </c>
      <c r="W14" s="29">
        <v>48962</v>
      </c>
      <c r="X14" s="24">
        <f t="shared" si="9"/>
        <v>70071</v>
      </c>
      <c r="Y14" s="204">
        <f t="shared" si="15"/>
        <v>1.170997054584195E-2</v>
      </c>
      <c r="Z14"/>
      <c r="AA14" s="107"/>
      <c r="AB14"/>
      <c r="AC14"/>
      <c r="AD14"/>
      <c r="AE14"/>
      <c r="AF14"/>
    </row>
    <row r="15" spans="1:32" ht="15.75" thickBot="1" x14ac:dyDescent="0.3">
      <c r="A15" s="122" t="s">
        <v>26</v>
      </c>
      <c r="B15" s="196">
        <v>11798</v>
      </c>
      <c r="C15" s="196">
        <v>83147</v>
      </c>
      <c r="D15" s="196">
        <v>195375</v>
      </c>
      <c r="E15" s="196">
        <v>650249</v>
      </c>
      <c r="F15" s="11">
        <f t="shared" si="3"/>
        <v>940569</v>
      </c>
      <c r="G15" s="28">
        <f t="shared" si="4"/>
        <v>4.9308272204473244E-2</v>
      </c>
      <c r="H15" s="29">
        <v>0</v>
      </c>
      <c r="I15" s="29">
        <v>54533</v>
      </c>
      <c r="J15" s="29">
        <v>70903</v>
      </c>
      <c r="K15" s="29">
        <v>548629</v>
      </c>
      <c r="L15" s="15">
        <f t="shared" si="5"/>
        <v>674065</v>
      </c>
      <c r="M15" s="111">
        <f t="shared" si="6"/>
        <v>0.7166566195568852</v>
      </c>
      <c r="N15" s="26">
        <f t="shared" si="10"/>
        <v>11798</v>
      </c>
      <c r="O15" s="26">
        <f t="shared" si="11"/>
        <v>28614</v>
      </c>
      <c r="P15" s="26">
        <f t="shared" si="12"/>
        <v>124472</v>
      </c>
      <c r="Q15" s="26">
        <f t="shared" si="13"/>
        <v>101620</v>
      </c>
      <c r="R15" s="104">
        <f t="shared" si="8"/>
        <v>266504</v>
      </c>
      <c r="S15" s="111">
        <f t="shared" si="14"/>
        <v>1.3971172530224724E-2</v>
      </c>
      <c r="T15" s="29">
        <v>0</v>
      </c>
      <c r="U15" s="29">
        <v>14075</v>
      </c>
      <c r="V15" s="29">
        <v>41666</v>
      </c>
      <c r="W15" s="29">
        <v>115729</v>
      </c>
      <c r="X15" s="24">
        <f t="shared" si="9"/>
        <v>171470</v>
      </c>
      <c r="Y15" s="204">
        <f t="shared" si="15"/>
        <v>2.8655344571870234E-2</v>
      </c>
      <c r="Z15"/>
      <c r="AA15"/>
      <c r="AB15"/>
      <c r="AC15"/>
      <c r="AD15"/>
      <c r="AE15"/>
      <c r="AF15"/>
    </row>
    <row r="16" spans="1:32" ht="15.75" thickBot="1" x14ac:dyDescent="0.3">
      <c r="A16" s="122" t="s">
        <v>27</v>
      </c>
      <c r="B16" s="196">
        <v>0</v>
      </c>
      <c r="C16" s="196">
        <v>38010</v>
      </c>
      <c r="D16" s="196">
        <v>2980</v>
      </c>
      <c r="E16" s="196">
        <v>32076</v>
      </c>
      <c r="F16" s="11">
        <f t="shared" si="3"/>
        <v>73066</v>
      </c>
      <c r="G16" s="28">
        <f t="shared" si="4"/>
        <v>3.8304028911138282E-3</v>
      </c>
      <c r="H16" s="29">
        <v>0</v>
      </c>
      <c r="I16" s="29">
        <v>0</v>
      </c>
      <c r="J16" s="29">
        <v>0</v>
      </c>
      <c r="K16" s="29">
        <v>23304</v>
      </c>
      <c r="L16" s="15">
        <f t="shared" si="5"/>
        <v>23304</v>
      </c>
      <c r="M16" s="111">
        <f t="shared" si="6"/>
        <v>0.31894451591711603</v>
      </c>
      <c r="N16" s="26">
        <f t="shared" si="10"/>
        <v>0</v>
      </c>
      <c r="O16" s="26">
        <f t="shared" si="11"/>
        <v>38010</v>
      </c>
      <c r="P16" s="26">
        <f t="shared" si="12"/>
        <v>2980</v>
      </c>
      <c r="Q16" s="26">
        <f t="shared" si="13"/>
        <v>8772</v>
      </c>
      <c r="R16" s="104">
        <f t="shared" si="8"/>
        <v>49762</v>
      </c>
      <c r="S16" s="111">
        <f t="shared" si="14"/>
        <v>2.6087168952400063E-3</v>
      </c>
      <c r="T16" s="29">
        <v>0</v>
      </c>
      <c r="U16" s="29">
        <v>0</v>
      </c>
      <c r="V16" s="29">
        <v>0</v>
      </c>
      <c r="W16" s="29">
        <v>13090</v>
      </c>
      <c r="X16" s="24">
        <f t="shared" si="9"/>
        <v>13090</v>
      </c>
      <c r="Y16" s="204">
        <f>(X16/$X$36)</f>
        <v>2.1875456957239246E-3</v>
      </c>
      <c r="Z16"/>
      <c r="AA16"/>
      <c r="AB16"/>
      <c r="AC16"/>
      <c r="AD16"/>
      <c r="AE16"/>
      <c r="AF16"/>
    </row>
    <row r="17" spans="1:32" ht="15.75" thickBot="1" x14ac:dyDescent="0.3">
      <c r="A17" s="122" t="s">
        <v>28</v>
      </c>
      <c r="B17" s="196">
        <v>60086</v>
      </c>
      <c r="C17" s="196">
        <v>487413</v>
      </c>
      <c r="D17" s="196">
        <v>341724</v>
      </c>
      <c r="E17" s="196">
        <v>1285681</v>
      </c>
      <c r="F17" s="11">
        <f t="shared" si="3"/>
        <v>2174904</v>
      </c>
      <c r="G17" s="28">
        <f t="shared" si="4"/>
        <v>0.11401689663448156</v>
      </c>
      <c r="H17" s="29">
        <v>0</v>
      </c>
      <c r="I17" s="29">
        <v>395592</v>
      </c>
      <c r="J17" s="29">
        <v>173958</v>
      </c>
      <c r="K17" s="29">
        <v>976105</v>
      </c>
      <c r="L17" s="15">
        <f t="shared" si="5"/>
        <v>1545655</v>
      </c>
      <c r="M17" s="111">
        <f t="shared" si="6"/>
        <v>0.71067734483912848</v>
      </c>
      <c r="N17" s="26">
        <f t="shared" si="10"/>
        <v>60086</v>
      </c>
      <c r="O17" s="26">
        <f t="shared" si="11"/>
        <v>91821</v>
      </c>
      <c r="P17" s="26">
        <f t="shared" si="12"/>
        <v>167766</v>
      </c>
      <c r="Q17" s="26">
        <f t="shared" si="13"/>
        <v>309576</v>
      </c>
      <c r="R17" s="104">
        <f t="shared" si="8"/>
        <v>629249</v>
      </c>
      <c r="S17" s="111">
        <f t="shared" si="14"/>
        <v>3.2987671267490831E-2</v>
      </c>
      <c r="T17" s="29">
        <v>0</v>
      </c>
      <c r="U17" s="29">
        <v>36770</v>
      </c>
      <c r="V17" s="29">
        <v>82596</v>
      </c>
      <c r="W17" s="29">
        <v>379333</v>
      </c>
      <c r="X17" s="24">
        <f t="shared" si="9"/>
        <v>498699</v>
      </c>
      <c r="Y17" s="204">
        <f t="shared" si="15"/>
        <v>8.3340477533370941E-2</v>
      </c>
      <c r="Z17"/>
      <c r="AA17"/>
      <c r="AB17"/>
      <c r="AC17"/>
      <c r="AD17"/>
      <c r="AE17"/>
      <c r="AF17"/>
    </row>
    <row r="18" spans="1:32" ht="15.75" thickBot="1" x14ac:dyDescent="0.3">
      <c r="A18" s="122" t="s">
        <v>29</v>
      </c>
      <c r="B18" s="196">
        <v>0</v>
      </c>
      <c r="C18" s="196">
        <v>240569</v>
      </c>
      <c r="D18" s="196">
        <v>245665</v>
      </c>
      <c r="E18" s="196">
        <v>626828</v>
      </c>
      <c r="F18" s="11">
        <f t="shared" si="3"/>
        <v>1113062</v>
      </c>
      <c r="G18" s="28">
        <f t="shared" si="4"/>
        <v>5.8351023770138503E-2</v>
      </c>
      <c r="H18" s="29">
        <v>0</v>
      </c>
      <c r="I18" s="29">
        <v>196498</v>
      </c>
      <c r="J18" s="29">
        <v>112293</v>
      </c>
      <c r="K18" s="29">
        <v>477674</v>
      </c>
      <c r="L18" s="15">
        <f t="shared" si="5"/>
        <v>786465</v>
      </c>
      <c r="M18" s="111">
        <f t="shared" si="6"/>
        <v>0.70657789053979025</v>
      </c>
      <c r="N18" s="26">
        <f t="shared" si="10"/>
        <v>0</v>
      </c>
      <c r="O18" s="26">
        <f t="shared" si="11"/>
        <v>44071</v>
      </c>
      <c r="P18" s="26">
        <f t="shared" si="12"/>
        <v>133372</v>
      </c>
      <c r="Q18" s="26">
        <f t="shared" si="13"/>
        <v>149154</v>
      </c>
      <c r="R18" s="104">
        <f t="shared" si="8"/>
        <v>326597</v>
      </c>
      <c r="S18" s="111">
        <f t="shared" si="14"/>
        <v>1.7121480483796882E-2</v>
      </c>
      <c r="T18" s="29">
        <v>0</v>
      </c>
      <c r="U18" s="29">
        <v>38270</v>
      </c>
      <c r="V18" s="29">
        <v>73328</v>
      </c>
      <c r="W18" s="29">
        <v>257405</v>
      </c>
      <c r="X18" s="24">
        <f t="shared" si="9"/>
        <v>369003</v>
      </c>
      <c r="Y18" s="204">
        <f t="shared" si="15"/>
        <v>6.1666227987716989E-2</v>
      </c>
      <c r="Z18"/>
      <c r="AA18"/>
      <c r="AB18"/>
      <c r="AC18"/>
      <c r="AD18"/>
      <c r="AE18"/>
      <c r="AF18"/>
    </row>
    <row r="19" spans="1:32" ht="15.75" thickBot="1" x14ac:dyDescent="0.3">
      <c r="A19" s="122" t="s">
        <v>30</v>
      </c>
      <c r="B19" s="196">
        <v>0</v>
      </c>
      <c r="C19" s="196">
        <v>0</v>
      </c>
      <c r="D19" s="196">
        <v>3052</v>
      </c>
      <c r="E19" s="196">
        <v>2808</v>
      </c>
      <c r="F19" s="11">
        <f t="shared" si="3"/>
        <v>5860</v>
      </c>
      <c r="G19" s="28">
        <f t="shared" si="4"/>
        <v>3.0720391073723799E-4</v>
      </c>
      <c r="H19" s="29">
        <v>0</v>
      </c>
      <c r="I19" s="29">
        <v>0</v>
      </c>
      <c r="J19" s="29">
        <v>3052</v>
      </c>
      <c r="K19" s="29">
        <v>2132</v>
      </c>
      <c r="L19" s="15">
        <f t="shared" si="5"/>
        <v>5184</v>
      </c>
      <c r="M19" s="111">
        <f t="shared" si="6"/>
        <v>0.88464163822525599</v>
      </c>
      <c r="N19" s="26">
        <f t="shared" si="10"/>
        <v>0</v>
      </c>
      <c r="O19" s="26">
        <f t="shared" si="11"/>
        <v>0</v>
      </c>
      <c r="P19" s="26">
        <f t="shared" si="12"/>
        <v>0</v>
      </c>
      <c r="Q19" s="26">
        <f t="shared" si="13"/>
        <v>676</v>
      </c>
      <c r="R19" s="104">
        <f t="shared" si="8"/>
        <v>676</v>
      </c>
      <c r="S19" s="111">
        <f t="shared" si="14"/>
        <v>3.5438539873442475E-5</v>
      </c>
      <c r="T19" s="29">
        <v>0</v>
      </c>
      <c r="U19" s="29">
        <v>0</v>
      </c>
      <c r="V19" s="29">
        <v>1279</v>
      </c>
      <c r="W19" s="29">
        <v>1421</v>
      </c>
      <c r="X19" s="24">
        <f t="shared" si="9"/>
        <v>2700</v>
      </c>
      <c r="Y19" s="204">
        <f t="shared" si="15"/>
        <v>4.512126339537507E-4</v>
      </c>
      <c r="Z19"/>
      <c r="AA19"/>
      <c r="AB19"/>
      <c r="AC19"/>
      <c r="AD19"/>
      <c r="AE19"/>
      <c r="AF19"/>
    </row>
    <row r="20" spans="1:32" ht="15.75" thickBot="1" x14ac:dyDescent="0.3">
      <c r="A20" s="122" t="s">
        <v>31</v>
      </c>
      <c r="B20" s="196">
        <v>0</v>
      </c>
      <c r="C20" s="196">
        <v>20088</v>
      </c>
      <c r="D20" s="196">
        <v>79503</v>
      </c>
      <c r="E20" s="196">
        <v>223366</v>
      </c>
      <c r="F20" s="11">
        <f t="shared" si="3"/>
        <v>322957</v>
      </c>
      <c r="G20" s="28">
        <f t="shared" si="4"/>
        <v>1.6930657576786037E-2</v>
      </c>
      <c r="H20" s="29">
        <v>0</v>
      </c>
      <c r="I20" s="29">
        <v>3745</v>
      </c>
      <c r="J20" s="29">
        <v>7829</v>
      </c>
      <c r="K20" s="29">
        <v>165460</v>
      </c>
      <c r="L20" s="15">
        <f t="shared" si="5"/>
        <v>177034</v>
      </c>
      <c r="M20" s="111">
        <f t="shared" si="6"/>
        <v>0.54816585489709158</v>
      </c>
      <c r="N20" s="26">
        <f t="shared" si="10"/>
        <v>0</v>
      </c>
      <c r="O20" s="26">
        <f t="shared" si="11"/>
        <v>16343</v>
      </c>
      <c r="P20" s="26">
        <f t="shared" si="12"/>
        <v>71674</v>
      </c>
      <c r="Q20" s="26">
        <f t="shared" si="13"/>
        <v>57906</v>
      </c>
      <c r="R20" s="104">
        <f t="shared" si="8"/>
        <v>145923</v>
      </c>
      <c r="S20" s="111">
        <f t="shared" si="14"/>
        <v>7.6498491922371986E-3</v>
      </c>
      <c r="T20" s="29">
        <v>0</v>
      </c>
      <c r="U20" s="29">
        <v>447</v>
      </c>
      <c r="V20" s="29">
        <v>85</v>
      </c>
      <c r="W20" s="29">
        <v>26291</v>
      </c>
      <c r="X20" s="24">
        <f t="shared" si="9"/>
        <v>26823</v>
      </c>
      <c r="Y20" s="204">
        <f t="shared" si="15"/>
        <v>4.4825468446449837E-3</v>
      </c>
      <c r="Z20"/>
      <c r="AA20"/>
      <c r="AB20"/>
      <c r="AC20"/>
      <c r="AD20"/>
      <c r="AE20"/>
      <c r="AF20"/>
    </row>
    <row r="21" spans="1:32" ht="15.75" thickBot="1" x14ac:dyDescent="0.3">
      <c r="A21" s="122" t="s">
        <v>32</v>
      </c>
      <c r="B21" s="196">
        <v>0</v>
      </c>
      <c r="C21" s="196">
        <v>14252</v>
      </c>
      <c r="D21" s="196">
        <v>51883</v>
      </c>
      <c r="E21" s="196">
        <v>138166</v>
      </c>
      <c r="F21" s="11">
        <f t="shared" si="3"/>
        <v>204301</v>
      </c>
      <c r="G21" s="28">
        <f t="shared" si="4"/>
        <v>1.0710250199236939E-2</v>
      </c>
      <c r="H21" s="29">
        <v>0</v>
      </c>
      <c r="I21" s="29">
        <v>10079</v>
      </c>
      <c r="J21" s="29">
        <v>39064</v>
      </c>
      <c r="K21" s="29">
        <v>88943</v>
      </c>
      <c r="L21" s="15">
        <f t="shared" si="5"/>
        <v>138086</v>
      </c>
      <c r="M21" s="111">
        <f t="shared" si="6"/>
        <v>0.67589488059285074</v>
      </c>
      <c r="N21" s="26">
        <f t="shared" si="10"/>
        <v>0</v>
      </c>
      <c r="O21" s="26">
        <f t="shared" si="11"/>
        <v>4173</v>
      </c>
      <c r="P21" s="26">
        <f t="shared" si="12"/>
        <v>12819</v>
      </c>
      <c r="Q21" s="26">
        <f t="shared" si="13"/>
        <v>49223</v>
      </c>
      <c r="R21" s="104">
        <f t="shared" si="8"/>
        <v>66215</v>
      </c>
      <c r="S21" s="111">
        <f t="shared" si="14"/>
        <v>3.4712469197041322E-3</v>
      </c>
      <c r="T21" s="29">
        <v>0</v>
      </c>
      <c r="U21" s="29">
        <v>6692</v>
      </c>
      <c r="V21" s="29">
        <v>45445</v>
      </c>
      <c r="W21" s="29">
        <v>70700</v>
      </c>
      <c r="X21" s="24">
        <f t="shared" si="9"/>
        <v>122837</v>
      </c>
      <c r="Y21" s="204">
        <f t="shared" si="15"/>
        <v>2.0528002339621064E-2</v>
      </c>
      <c r="Z21"/>
      <c r="AA21"/>
      <c r="AB21"/>
      <c r="AC21"/>
      <c r="AD21"/>
      <c r="AE21"/>
      <c r="AF21"/>
    </row>
    <row r="22" spans="1:32" ht="15.75" thickBot="1" x14ac:dyDescent="0.3">
      <c r="A22" s="122" t="s">
        <v>33</v>
      </c>
      <c r="B22" s="196">
        <v>0</v>
      </c>
      <c r="C22" s="196">
        <v>452</v>
      </c>
      <c r="D22" s="196">
        <v>11984</v>
      </c>
      <c r="E22" s="196">
        <v>68207</v>
      </c>
      <c r="F22" s="11">
        <f t="shared" si="3"/>
        <v>80643</v>
      </c>
      <c r="G22" s="28">
        <f t="shared" si="4"/>
        <v>4.2276185961745878E-3</v>
      </c>
      <c r="H22" s="29">
        <v>0</v>
      </c>
      <c r="I22" s="29">
        <v>27</v>
      </c>
      <c r="J22" s="29">
        <v>9877</v>
      </c>
      <c r="K22" s="29">
        <v>38188</v>
      </c>
      <c r="L22" s="15">
        <f t="shared" si="5"/>
        <v>48092</v>
      </c>
      <c r="M22" s="111">
        <f t="shared" si="6"/>
        <v>0.59635678236176726</v>
      </c>
      <c r="N22" s="26">
        <f t="shared" si="10"/>
        <v>0</v>
      </c>
      <c r="O22" s="26">
        <f t="shared" si="11"/>
        <v>425</v>
      </c>
      <c r="P22" s="26">
        <f t="shared" si="12"/>
        <v>2107</v>
      </c>
      <c r="Q22" s="26">
        <f t="shared" si="13"/>
        <v>30019</v>
      </c>
      <c r="R22" s="104">
        <f t="shared" si="8"/>
        <v>32551</v>
      </c>
      <c r="S22" s="111">
        <f t="shared" si="14"/>
        <v>1.7064495731071391E-3</v>
      </c>
      <c r="T22" s="29">
        <v>0</v>
      </c>
      <c r="U22" s="29">
        <v>115</v>
      </c>
      <c r="V22" s="29">
        <v>17552</v>
      </c>
      <c r="W22" s="29">
        <v>10732</v>
      </c>
      <c r="X22" s="24">
        <f t="shared" si="9"/>
        <v>28399</v>
      </c>
      <c r="Y22" s="204">
        <f t="shared" si="15"/>
        <v>4.7459213302416909E-3</v>
      </c>
      <c r="Z22"/>
      <c r="AA22"/>
      <c r="AB22"/>
      <c r="AC22"/>
      <c r="AD22"/>
      <c r="AE22"/>
      <c r="AF22"/>
    </row>
    <row r="23" spans="1:32" ht="15.75" thickBot="1" x14ac:dyDescent="0.3">
      <c r="A23" s="122" t="s">
        <v>34</v>
      </c>
      <c r="B23" s="196">
        <v>0</v>
      </c>
      <c r="C23" s="196">
        <v>43364</v>
      </c>
      <c r="D23" s="196">
        <v>96112</v>
      </c>
      <c r="E23" s="196">
        <v>522492</v>
      </c>
      <c r="F23" s="11">
        <f t="shared" si="3"/>
        <v>661968</v>
      </c>
      <c r="G23" s="28">
        <f t="shared" si="4"/>
        <v>3.4702928051690778E-2</v>
      </c>
      <c r="H23" s="29">
        <v>0</v>
      </c>
      <c r="I23" s="29">
        <v>25562</v>
      </c>
      <c r="J23" s="29">
        <v>18713</v>
      </c>
      <c r="K23" s="29">
        <v>228120</v>
      </c>
      <c r="L23" s="15">
        <f t="shared" si="5"/>
        <v>272395</v>
      </c>
      <c r="M23" s="111">
        <f t="shared" si="6"/>
        <v>0.41149270055350107</v>
      </c>
      <c r="N23" s="26">
        <f t="shared" si="10"/>
        <v>0</v>
      </c>
      <c r="O23" s="26">
        <f t="shared" si="11"/>
        <v>17802</v>
      </c>
      <c r="P23" s="26">
        <f t="shared" si="12"/>
        <v>77399</v>
      </c>
      <c r="Q23" s="26">
        <f t="shared" si="13"/>
        <v>294372</v>
      </c>
      <c r="R23" s="104">
        <f t="shared" si="8"/>
        <v>389573</v>
      </c>
      <c r="S23" s="111">
        <f t="shared" si="14"/>
        <v>2.0422926470586692E-2</v>
      </c>
      <c r="T23" s="29">
        <v>0</v>
      </c>
      <c r="U23" s="29">
        <v>6155</v>
      </c>
      <c r="V23" s="29">
        <v>12501</v>
      </c>
      <c r="W23" s="29">
        <v>99977</v>
      </c>
      <c r="X23" s="24">
        <f t="shared" si="9"/>
        <v>118633</v>
      </c>
      <c r="Y23" s="204">
        <f t="shared" si="15"/>
        <v>1.9825447556976041E-2</v>
      </c>
      <c r="Z23"/>
      <c r="AA23"/>
      <c r="AB23"/>
      <c r="AC23"/>
      <c r="AD23"/>
      <c r="AE23"/>
      <c r="AF23"/>
    </row>
    <row r="24" spans="1:32" ht="15.75" thickBot="1" x14ac:dyDescent="0.3">
      <c r="A24" s="122" t="s">
        <v>35</v>
      </c>
      <c r="B24" s="196">
        <v>0</v>
      </c>
      <c r="C24" s="196">
        <v>159851</v>
      </c>
      <c r="D24" s="196">
        <v>468861</v>
      </c>
      <c r="E24" s="196">
        <v>1153693</v>
      </c>
      <c r="F24" s="11">
        <f t="shared" si="3"/>
        <v>1782405</v>
      </c>
      <c r="G24" s="28">
        <f t="shared" si="4"/>
        <v>9.3440577904028446E-2</v>
      </c>
      <c r="H24" s="29">
        <v>0</v>
      </c>
      <c r="I24" s="29">
        <v>152720</v>
      </c>
      <c r="J24" s="29">
        <v>217938</v>
      </c>
      <c r="K24" s="29">
        <v>966166</v>
      </c>
      <c r="L24" s="15">
        <f t="shared" si="5"/>
        <v>1336824</v>
      </c>
      <c r="M24" s="111">
        <f t="shared" si="6"/>
        <v>0.75001136105430588</v>
      </c>
      <c r="N24" s="26">
        <f t="shared" si="10"/>
        <v>0</v>
      </c>
      <c r="O24" s="26">
        <f t="shared" si="11"/>
        <v>7131</v>
      </c>
      <c r="P24" s="26">
        <f t="shared" si="12"/>
        <v>250923</v>
      </c>
      <c r="Q24" s="26">
        <f t="shared" si="13"/>
        <v>187527</v>
      </c>
      <c r="R24" s="104">
        <f t="shared" si="8"/>
        <v>445581</v>
      </c>
      <c r="S24" s="111">
        <f t="shared" si="14"/>
        <v>2.3359082892527177E-2</v>
      </c>
      <c r="T24" s="29">
        <v>0</v>
      </c>
      <c r="U24" s="29">
        <v>23238</v>
      </c>
      <c r="V24" s="29">
        <v>42301</v>
      </c>
      <c r="W24" s="29">
        <v>214717</v>
      </c>
      <c r="X24" s="24">
        <f t="shared" si="9"/>
        <v>280256</v>
      </c>
      <c r="Y24" s="204">
        <f t="shared" si="15"/>
        <v>4.6835202941237913E-2</v>
      </c>
      <c r="Z24"/>
      <c r="AA24"/>
      <c r="AB24"/>
      <c r="AC24"/>
      <c r="AD24"/>
      <c r="AE24"/>
      <c r="AF24"/>
    </row>
    <row r="25" spans="1:32" ht="15.75" thickBot="1" x14ac:dyDescent="0.3">
      <c r="A25" s="122" t="s">
        <v>36</v>
      </c>
      <c r="B25" s="196">
        <v>0</v>
      </c>
      <c r="C25" s="196">
        <v>138681</v>
      </c>
      <c r="D25" s="196">
        <v>23101</v>
      </c>
      <c r="E25" s="196">
        <v>155694</v>
      </c>
      <c r="F25" s="11">
        <f t="shared" si="3"/>
        <v>317476</v>
      </c>
      <c r="G25" s="28">
        <f t="shared" si="4"/>
        <v>1.664332231488317E-2</v>
      </c>
      <c r="H25" s="29">
        <v>0</v>
      </c>
      <c r="I25" s="29">
        <v>138610</v>
      </c>
      <c r="J25" s="29">
        <v>22888</v>
      </c>
      <c r="K25" s="29">
        <v>149015</v>
      </c>
      <c r="L25" s="15">
        <f t="shared" si="5"/>
        <v>310513</v>
      </c>
      <c r="M25" s="111">
        <f t="shared" si="6"/>
        <v>0.97806763345890713</v>
      </c>
      <c r="N25" s="26">
        <f t="shared" si="10"/>
        <v>0</v>
      </c>
      <c r="O25" s="26">
        <f t="shared" si="11"/>
        <v>71</v>
      </c>
      <c r="P25" s="26">
        <f t="shared" si="12"/>
        <v>213</v>
      </c>
      <c r="Q25" s="26">
        <f t="shared" si="13"/>
        <v>6679</v>
      </c>
      <c r="R25" s="104">
        <f t="shared" si="8"/>
        <v>6963</v>
      </c>
      <c r="S25" s="111">
        <f t="shared" si="14"/>
        <v>3.6502744547156797E-4</v>
      </c>
      <c r="T25" s="29">
        <v>0</v>
      </c>
      <c r="U25" s="29">
        <v>9603</v>
      </c>
      <c r="V25" s="29">
        <v>3795</v>
      </c>
      <c r="W25" s="29">
        <v>52699</v>
      </c>
      <c r="X25" s="24">
        <f t="shared" si="9"/>
        <v>66097</v>
      </c>
      <c r="Y25" s="204">
        <f t="shared" si="15"/>
        <v>1.104585239497817E-2</v>
      </c>
      <c r="Z25"/>
      <c r="AA25"/>
      <c r="AB25"/>
      <c r="AC25"/>
      <c r="AD25"/>
      <c r="AE25"/>
      <c r="AF25"/>
    </row>
    <row r="26" spans="1:32" ht="15.75" thickBot="1" x14ac:dyDescent="0.3">
      <c r="A26" s="122" t="s">
        <v>37</v>
      </c>
      <c r="B26" s="196">
        <v>0</v>
      </c>
      <c r="C26" s="196">
        <v>3345</v>
      </c>
      <c r="D26" s="196">
        <v>40242</v>
      </c>
      <c r="E26" s="196">
        <v>45916</v>
      </c>
      <c r="F26" s="11">
        <f t="shared" si="3"/>
        <v>89503</v>
      </c>
      <c r="G26" s="28">
        <f t="shared" si="4"/>
        <v>4.6920941335691149E-3</v>
      </c>
      <c r="H26" s="29">
        <v>0</v>
      </c>
      <c r="I26" s="29">
        <v>1440</v>
      </c>
      <c r="J26" s="29">
        <v>29797</v>
      </c>
      <c r="K26" s="29">
        <v>38598</v>
      </c>
      <c r="L26" s="15">
        <f t="shared" si="5"/>
        <v>69835</v>
      </c>
      <c r="M26" s="111">
        <f t="shared" si="6"/>
        <v>0.7802531758711998</v>
      </c>
      <c r="N26" s="26">
        <f t="shared" si="10"/>
        <v>0</v>
      </c>
      <c r="O26" s="26">
        <f t="shared" si="11"/>
        <v>1905</v>
      </c>
      <c r="P26" s="26">
        <f t="shared" si="12"/>
        <v>10445</v>
      </c>
      <c r="Q26" s="26">
        <f t="shared" si="13"/>
        <v>7318</v>
      </c>
      <c r="R26" s="104">
        <f t="shared" si="8"/>
        <v>19668</v>
      </c>
      <c r="S26" s="111">
        <f t="shared" si="14"/>
        <v>1.0310727843651872E-3</v>
      </c>
      <c r="T26" s="29">
        <v>0</v>
      </c>
      <c r="U26" s="29">
        <v>5162</v>
      </c>
      <c r="V26" s="29">
        <v>76284</v>
      </c>
      <c r="W26" s="29">
        <v>28007</v>
      </c>
      <c r="X26" s="24">
        <f t="shared" si="9"/>
        <v>109453</v>
      </c>
      <c r="Y26" s="204">
        <f t="shared" si="15"/>
        <v>1.8291324601533286E-2</v>
      </c>
      <c r="Z26"/>
      <c r="AA26"/>
      <c r="AB26"/>
      <c r="AC26"/>
      <c r="AD26"/>
      <c r="AE26"/>
      <c r="AF26"/>
    </row>
    <row r="27" spans="1:32" ht="15.75" thickBot="1" x14ac:dyDescent="0.3">
      <c r="A27" s="122" t="s">
        <v>38</v>
      </c>
      <c r="B27" s="196">
        <v>0</v>
      </c>
      <c r="C27" s="196">
        <v>18520</v>
      </c>
      <c r="D27" s="196">
        <v>11756</v>
      </c>
      <c r="E27" s="196">
        <v>82977</v>
      </c>
      <c r="F27" s="11">
        <f t="shared" si="3"/>
        <v>113253</v>
      </c>
      <c r="G27" s="28">
        <f t="shared" si="4"/>
        <v>5.9371611779393202E-3</v>
      </c>
      <c r="H27" s="29">
        <v>0</v>
      </c>
      <c r="I27" s="29">
        <v>10602</v>
      </c>
      <c r="J27" s="29">
        <v>8948</v>
      </c>
      <c r="K27" s="29">
        <v>63707</v>
      </c>
      <c r="L27" s="15">
        <f t="shared" si="5"/>
        <v>83257</v>
      </c>
      <c r="M27" s="111">
        <f t="shared" si="6"/>
        <v>0.73514167395124186</v>
      </c>
      <c r="N27" s="26">
        <f t="shared" si="10"/>
        <v>0</v>
      </c>
      <c r="O27" s="26">
        <f t="shared" si="11"/>
        <v>7918</v>
      </c>
      <c r="P27" s="26">
        <f t="shared" si="12"/>
        <v>2808</v>
      </c>
      <c r="Q27" s="26">
        <f t="shared" si="13"/>
        <v>19270</v>
      </c>
      <c r="R27" s="104">
        <f t="shared" si="8"/>
        <v>29996</v>
      </c>
      <c r="S27" s="111">
        <f t="shared" si="14"/>
        <v>1.5725065710706812E-3</v>
      </c>
      <c r="T27" s="29">
        <v>0</v>
      </c>
      <c r="U27" s="29">
        <v>3240</v>
      </c>
      <c r="V27" s="29">
        <v>537</v>
      </c>
      <c r="W27" s="29">
        <v>35748</v>
      </c>
      <c r="X27" s="24">
        <f t="shared" si="9"/>
        <v>39525</v>
      </c>
      <c r="Y27" s="204">
        <f t="shared" si="15"/>
        <v>6.6052516137118508E-3</v>
      </c>
      <c r="Z27"/>
      <c r="AA27"/>
      <c r="AB27"/>
      <c r="AC27"/>
      <c r="AD27"/>
      <c r="AE27"/>
      <c r="AF27"/>
    </row>
    <row r="28" spans="1:32" ht="15.75" thickBot="1" x14ac:dyDescent="0.3">
      <c r="A28" s="122" t="s">
        <v>39</v>
      </c>
      <c r="B28" s="196">
        <v>0</v>
      </c>
      <c r="C28" s="196">
        <v>12981</v>
      </c>
      <c r="D28" s="196">
        <v>19490</v>
      </c>
      <c r="E28" s="196">
        <v>52882</v>
      </c>
      <c r="F28" s="11">
        <f t="shared" si="3"/>
        <v>85353</v>
      </c>
      <c r="G28" s="28">
        <f t="shared" si="4"/>
        <v>4.4745350500265315E-3</v>
      </c>
      <c r="H28" s="29">
        <v>0</v>
      </c>
      <c r="I28" s="29">
        <v>5404</v>
      </c>
      <c r="J28" s="29">
        <v>15064</v>
      </c>
      <c r="K28" s="29">
        <v>28994</v>
      </c>
      <c r="L28" s="15">
        <f t="shared" si="5"/>
        <v>49462</v>
      </c>
      <c r="M28" s="111">
        <f t="shared" si="6"/>
        <v>0.57949925603083663</v>
      </c>
      <c r="N28" s="26">
        <f t="shared" si="10"/>
        <v>0</v>
      </c>
      <c r="O28" s="26">
        <f t="shared" si="11"/>
        <v>7577</v>
      </c>
      <c r="P28" s="26">
        <f t="shared" si="12"/>
        <v>4426</v>
      </c>
      <c r="Q28" s="26">
        <f t="shared" si="13"/>
        <v>23888</v>
      </c>
      <c r="R28" s="104">
        <f t="shared" si="8"/>
        <v>35891</v>
      </c>
      <c r="S28" s="111">
        <f t="shared" si="14"/>
        <v>1.8815453174522542E-3</v>
      </c>
      <c r="T28" s="29">
        <v>0</v>
      </c>
      <c r="U28" s="29">
        <v>3632</v>
      </c>
      <c r="V28" s="29">
        <v>25693</v>
      </c>
      <c r="W28" s="29">
        <v>37384</v>
      </c>
      <c r="X28" s="24">
        <f t="shared" si="9"/>
        <v>66709</v>
      </c>
      <c r="Y28" s="204">
        <f t="shared" si="15"/>
        <v>1.1148127258674354E-2</v>
      </c>
      <c r="Z28"/>
      <c r="AA28"/>
      <c r="AB28"/>
      <c r="AC28"/>
      <c r="AD28"/>
      <c r="AE28"/>
      <c r="AF28"/>
    </row>
    <row r="29" spans="1:32" ht="15.75" thickBot="1" x14ac:dyDescent="0.3">
      <c r="A29" s="122" t="s">
        <v>40</v>
      </c>
      <c r="B29" s="196">
        <v>0</v>
      </c>
      <c r="C29" s="196">
        <v>43343</v>
      </c>
      <c r="D29" s="196">
        <v>39257</v>
      </c>
      <c r="E29" s="196">
        <v>106133</v>
      </c>
      <c r="F29" s="11">
        <f t="shared" si="3"/>
        <v>188733</v>
      </c>
      <c r="G29" s="28">
        <f t="shared" si="4"/>
        <v>9.8941153046367136E-3</v>
      </c>
      <c r="H29" s="29">
        <v>0</v>
      </c>
      <c r="I29" s="29">
        <v>33167</v>
      </c>
      <c r="J29" s="29">
        <v>34314</v>
      </c>
      <c r="K29" s="29">
        <v>47816</v>
      </c>
      <c r="L29" s="15">
        <f t="shared" si="5"/>
        <v>115297</v>
      </c>
      <c r="M29" s="111">
        <f t="shared" si="6"/>
        <v>0.61090005457445173</v>
      </c>
      <c r="N29" s="26">
        <f t="shared" si="10"/>
        <v>0</v>
      </c>
      <c r="O29" s="26">
        <f t="shared" si="11"/>
        <v>10176</v>
      </c>
      <c r="P29" s="26">
        <f t="shared" si="12"/>
        <v>4943</v>
      </c>
      <c r="Q29" s="26">
        <f t="shared" si="13"/>
        <v>58317</v>
      </c>
      <c r="R29" s="104">
        <f t="shared" si="8"/>
        <v>73436</v>
      </c>
      <c r="S29" s="111">
        <f t="shared" si="14"/>
        <v>3.8497997250682269E-3</v>
      </c>
      <c r="T29" s="29">
        <v>0</v>
      </c>
      <c r="U29" s="29">
        <v>41171</v>
      </c>
      <c r="V29" s="29">
        <v>105980</v>
      </c>
      <c r="W29" s="29">
        <v>55657</v>
      </c>
      <c r="X29" s="24">
        <f t="shared" si="9"/>
        <v>202808</v>
      </c>
      <c r="Y29" s="204">
        <f t="shared" si="15"/>
        <v>3.3892419209960098E-2</v>
      </c>
      <c r="Z29"/>
      <c r="AA29"/>
      <c r="AB29"/>
      <c r="AC29"/>
      <c r="AD29"/>
      <c r="AE29"/>
      <c r="AF29"/>
    </row>
    <row r="30" spans="1:32" ht="15.75" thickBot="1" x14ac:dyDescent="0.3">
      <c r="A30" s="122" t="s">
        <v>41</v>
      </c>
      <c r="B30" s="196">
        <v>0</v>
      </c>
      <c r="C30" s="196">
        <v>206269</v>
      </c>
      <c r="D30" s="196">
        <v>276340</v>
      </c>
      <c r="E30" s="196">
        <v>592892</v>
      </c>
      <c r="F30" s="11">
        <f t="shared" si="3"/>
        <v>1075501</v>
      </c>
      <c r="G30" s="28">
        <f t="shared" si="4"/>
        <v>5.6381930580513689E-2</v>
      </c>
      <c r="H30" s="29">
        <v>0</v>
      </c>
      <c r="I30" s="29">
        <v>133323</v>
      </c>
      <c r="J30" s="29">
        <v>175812</v>
      </c>
      <c r="K30" s="29">
        <v>445196</v>
      </c>
      <c r="L30" s="15">
        <f t="shared" si="5"/>
        <v>754331</v>
      </c>
      <c r="M30" s="111">
        <f t="shared" si="6"/>
        <v>0.70137638179787842</v>
      </c>
      <c r="N30" s="26">
        <f t="shared" si="10"/>
        <v>0</v>
      </c>
      <c r="O30" s="26">
        <f t="shared" si="11"/>
        <v>72946</v>
      </c>
      <c r="P30" s="26">
        <f t="shared" si="12"/>
        <v>100528</v>
      </c>
      <c r="Q30" s="26">
        <f t="shared" si="13"/>
        <v>147696</v>
      </c>
      <c r="R30" s="104">
        <f t="shared" si="8"/>
        <v>321170</v>
      </c>
      <c r="S30" s="111">
        <f t="shared" si="14"/>
        <v>1.6836976111173844E-2</v>
      </c>
      <c r="T30" s="29">
        <v>0</v>
      </c>
      <c r="U30" s="29">
        <v>23234</v>
      </c>
      <c r="V30" s="29">
        <v>164674</v>
      </c>
      <c r="W30" s="29">
        <v>248227</v>
      </c>
      <c r="X30" s="24">
        <f t="shared" si="9"/>
        <v>436135</v>
      </c>
      <c r="Y30" s="204">
        <f t="shared" si="15"/>
        <v>7.2885045225710765E-2</v>
      </c>
      <c r="Z30"/>
      <c r="AA30"/>
      <c r="AB30"/>
      <c r="AC30"/>
      <c r="AD30"/>
      <c r="AE30"/>
      <c r="AF30"/>
    </row>
    <row r="31" spans="1:32" ht="15.75" thickBot="1" x14ac:dyDescent="0.3">
      <c r="A31" s="122" t="s">
        <v>42</v>
      </c>
      <c r="B31" s="196">
        <v>10728</v>
      </c>
      <c r="C31" s="196">
        <v>185052</v>
      </c>
      <c r="D31" s="196">
        <v>49472</v>
      </c>
      <c r="E31" s="196">
        <v>509196</v>
      </c>
      <c r="F31" s="11">
        <f t="shared" si="3"/>
        <v>754448</v>
      </c>
      <c r="G31" s="28">
        <f t="shared" si="4"/>
        <v>3.9551088062779481E-2</v>
      </c>
      <c r="H31" s="29">
        <v>0</v>
      </c>
      <c r="I31" s="29">
        <v>148592</v>
      </c>
      <c r="J31" s="29">
        <v>16009</v>
      </c>
      <c r="K31" s="29">
        <v>269913</v>
      </c>
      <c r="L31" s="15">
        <f t="shared" si="5"/>
        <v>434514</v>
      </c>
      <c r="M31" s="111">
        <f t="shared" si="6"/>
        <v>0.57593631370220344</v>
      </c>
      <c r="N31" s="26">
        <f t="shared" si="10"/>
        <v>10728</v>
      </c>
      <c r="O31" s="26">
        <f t="shared" si="11"/>
        <v>36460</v>
      </c>
      <c r="P31" s="26">
        <f t="shared" si="12"/>
        <v>33463</v>
      </c>
      <c r="Q31" s="26">
        <f t="shared" si="13"/>
        <v>239283</v>
      </c>
      <c r="R31" s="104">
        <f t="shared" si="8"/>
        <v>319934</v>
      </c>
      <c r="S31" s="111">
        <f t="shared" si="14"/>
        <v>1.6772180200991041E-2</v>
      </c>
      <c r="T31" s="29">
        <v>0</v>
      </c>
      <c r="U31" s="29">
        <v>42610</v>
      </c>
      <c r="V31" s="29">
        <v>25883</v>
      </c>
      <c r="W31" s="29">
        <v>144299</v>
      </c>
      <c r="X31" s="24">
        <f t="shared" si="9"/>
        <v>212792</v>
      </c>
      <c r="Y31" s="204">
        <f t="shared" si="15"/>
        <v>3.5560903260846856E-2</v>
      </c>
      <c r="Z31"/>
      <c r="AA31"/>
      <c r="AB31"/>
      <c r="AC31"/>
      <c r="AD31"/>
      <c r="AE31"/>
      <c r="AF31"/>
    </row>
    <row r="32" spans="1:32" ht="15.75" thickBot="1" x14ac:dyDescent="0.3">
      <c r="A32" s="122" t="s">
        <v>43</v>
      </c>
      <c r="B32" s="196">
        <v>0</v>
      </c>
      <c r="C32" s="196">
        <v>78456</v>
      </c>
      <c r="D32" s="196">
        <v>89988</v>
      </c>
      <c r="E32" s="196">
        <v>300023</v>
      </c>
      <c r="F32" s="11">
        <f t="shared" si="3"/>
        <v>468467</v>
      </c>
      <c r="G32" s="28">
        <f>F32/$F$36</f>
        <v>2.4558855708420081E-2</v>
      </c>
      <c r="H32" s="29">
        <v>0</v>
      </c>
      <c r="I32" s="29">
        <v>61161</v>
      </c>
      <c r="J32" s="29">
        <v>61021</v>
      </c>
      <c r="K32" s="29">
        <v>214773</v>
      </c>
      <c r="L32" s="15">
        <f t="shared" si="5"/>
        <v>336955</v>
      </c>
      <c r="M32" s="111">
        <f t="shared" si="6"/>
        <v>0.71927158156284221</v>
      </c>
      <c r="N32" s="26">
        <f t="shared" si="10"/>
        <v>0</v>
      </c>
      <c r="O32" s="26">
        <f t="shared" si="11"/>
        <v>17295</v>
      </c>
      <c r="P32" s="26">
        <f t="shared" si="12"/>
        <v>28967</v>
      </c>
      <c r="Q32" s="26">
        <f t="shared" si="13"/>
        <v>85250</v>
      </c>
      <c r="R32" s="104">
        <f t="shared" si="8"/>
        <v>131512</v>
      </c>
      <c r="S32" s="111">
        <f t="shared" si="14"/>
        <v>6.8943687216511344E-3</v>
      </c>
      <c r="T32" s="29">
        <v>0</v>
      </c>
      <c r="U32" s="29">
        <v>4449</v>
      </c>
      <c r="V32" s="29">
        <v>36217</v>
      </c>
      <c r="W32" s="29">
        <v>83181</v>
      </c>
      <c r="X32" s="24">
        <f t="shared" si="9"/>
        <v>123847</v>
      </c>
      <c r="Y32" s="204">
        <f t="shared" si="15"/>
        <v>2.069678928787784E-2</v>
      </c>
      <c r="Z32"/>
      <c r="AA32"/>
      <c r="AB32"/>
      <c r="AC32"/>
      <c r="AD32"/>
      <c r="AE32"/>
      <c r="AF32"/>
    </row>
    <row r="33" spans="1:32" ht="15.75" thickBot="1" x14ac:dyDescent="0.3">
      <c r="A33" s="122" t="s">
        <v>44</v>
      </c>
      <c r="B33" s="196">
        <v>0</v>
      </c>
      <c r="C33" s="196">
        <v>75681</v>
      </c>
      <c r="D33" s="196">
        <v>96263</v>
      </c>
      <c r="E33" s="196">
        <v>234717</v>
      </c>
      <c r="F33" s="11">
        <f t="shared" si="3"/>
        <v>406661</v>
      </c>
      <c r="G33" s="28">
        <f t="shared" si="4"/>
        <v>2.1318745656026612E-2</v>
      </c>
      <c r="H33" s="29">
        <v>0</v>
      </c>
      <c r="I33" s="29">
        <v>54790</v>
      </c>
      <c r="J33" s="29">
        <v>72518</v>
      </c>
      <c r="K33" s="29">
        <v>168434</v>
      </c>
      <c r="L33" s="15">
        <f t="shared" si="5"/>
        <v>295742</v>
      </c>
      <c r="M33" s="111">
        <f t="shared" si="6"/>
        <v>0.72724455996517989</v>
      </c>
      <c r="N33" s="26">
        <f t="shared" si="10"/>
        <v>0</v>
      </c>
      <c r="O33" s="26">
        <f t="shared" si="11"/>
        <v>20891</v>
      </c>
      <c r="P33" s="26">
        <f t="shared" si="12"/>
        <v>23745</v>
      </c>
      <c r="Q33" s="26">
        <f t="shared" si="13"/>
        <v>66283</v>
      </c>
      <c r="R33" s="104">
        <f t="shared" si="8"/>
        <v>110919</v>
      </c>
      <c r="S33" s="111">
        <f t="shared" si="14"/>
        <v>5.8148038523999496E-3</v>
      </c>
      <c r="T33" s="29">
        <v>0</v>
      </c>
      <c r="U33" s="29">
        <v>7100</v>
      </c>
      <c r="V33" s="29">
        <v>161364</v>
      </c>
      <c r="W33" s="29">
        <v>152504</v>
      </c>
      <c r="X33" s="24">
        <f t="shared" si="9"/>
        <v>320968</v>
      </c>
      <c r="Y33" s="204">
        <f t="shared" si="15"/>
        <v>5.3638820998099059E-2</v>
      </c>
      <c r="Z33"/>
      <c r="AA33"/>
      <c r="AB33"/>
      <c r="AC33"/>
      <c r="AD33"/>
      <c r="AE33"/>
      <c r="AF33"/>
    </row>
    <row r="34" spans="1:32" ht="15.75" thickBot="1" x14ac:dyDescent="0.3">
      <c r="A34" s="122" t="s">
        <v>45</v>
      </c>
      <c r="B34" s="196">
        <v>0</v>
      </c>
      <c r="C34" s="196">
        <v>0</v>
      </c>
      <c r="D34" s="196">
        <v>0</v>
      </c>
      <c r="E34" s="196">
        <v>102</v>
      </c>
      <c r="F34" s="11">
        <f t="shared" si="3"/>
        <v>102</v>
      </c>
      <c r="G34" s="177">
        <f t="shared" si="4"/>
        <v>5.3472353063478292E-6</v>
      </c>
      <c r="H34" s="29">
        <v>0</v>
      </c>
      <c r="I34" s="29">
        <v>0</v>
      </c>
      <c r="J34" s="29">
        <v>0</v>
      </c>
      <c r="K34" s="29">
        <v>90</v>
      </c>
      <c r="L34" s="15">
        <f t="shared" si="5"/>
        <v>90</v>
      </c>
      <c r="M34" s="111">
        <f t="shared" si="6"/>
        <v>0.88235294117647056</v>
      </c>
      <c r="N34" s="26">
        <f t="shared" si="10"/>
        <v>0</v>
      </c>
      <c r="O34" s="26">
        <f t="shared" si="11"/>
        <v>0</v>
      </c>
      <c r="P34" s="26">
        <f t="shared" si="12"/>
        <v>0</v>
      </c>
      <c r="Q34" s="26">
        <f t="shared" si="13"/>
        <v>12</v>
      </c>
      <c r="R34" s="104">
        <f t="shared" si="8"/>
        <v>12</v>
      </c>
      <c r="S34" s="111">
        <f t="shared" si="14"/>
        <v>6.2908650662915639E-7</v>
      </c>
      <c r="T34" s="29">
        <v>0</v>
      </c>
      <c r="U34" s="29">
        <v>0</v>
      </c>
      <c r="V34" s="29">
        <v>0</v>
      </c>
      <c r="W34" s="29">
        <v>825</v>
      </c>
      <c r="X34" s="24">
        <f t="shared" si="9"/>
        <v>825</v>
      </c>
      <c r="Y34" s="204">
        <f t="shared" si="15"/>
        <v>1.3787052704142383E-4</v>
      </c>
      <c r="Z34"/>
      <c r="AA34"/>
      <c r="AB34"/>
      <c r="AC34"/>
      <c r="AD34"/>
      <c r="AE34"/>
      <c r="AF34"/>
    </row>
    <row r="35" spans="1:32" ht="15.75" thickBot="1" x14ac:dyDescent="0.3">
      <c r="A35" s="123" t="s">
        <v>46</v>
      </c>
      <c r="B35" s="196">
        <v>0</v>
      </c>
      <c r="C35" s="196">
        <v>540</v>
      </c>
      <c r="D35" s="196">
        <v>3493</v>
      </c>
      <c r="E35" s="196">
        <v>92730</v>
      </c>
      <c r="F35" s="11">
        <f t="shared" si="3"/>
        <v>96763</v>
      </c>
      <c r="G35" s="28">
        <f t="shared" si="4"/>
        <v>5.0726914700797545E-3</v>
      </c>
      <c r="H35" s="29">
        <v>0</v>
      </c>
      <c r="I35" s="29">
        <v>114</v>
      </c>
      <c r="J35" s="29">
        <v>0</v>
      </c>
      <c r="K35" s="29">
        <v>60696</v>
      </c>
      <c r="L35" s="15">
        <f t="shared" si="5"/>
        <v>60810</v>
      </c>
      <c r="M35" s="112">
        <f t="shared" si="6"/>
        <v>0.62844268987112839</v>
      </c>
      <c r="N35" s="26">
        <f t="shared" si="10"/>
        <v>0</v>
      </c>
      <c r="O35" s="26">
        <f t="shared" si="11"/>
        <v>426</v>
      </c>
      <c r="P35" s="26">
        <f t="shared" si="12"/>
        <v>3493</v>
      </c>
      <c r="Q35" s="26">
        <f t="shared" si="13"/>
        <v>32034</v>
      </c>
      <c r="R35" s="104">
        <f t="shared" si="8"/>
        <v>35953</v>
      </c>
      <c r="S35" s="112">
        <f t="shared" si="14"/>
        <v>1.8847955977365049E-3</v>
      </c>
      <c r="T35" s="29">
        <v>0</v>
      </c>
      <c r="U35" s="29">
        <v>20</v>
      </c>
      <c r="V35" s="29">
        <v>0</v>
      </c>
      <c r="W35" s="178">
        <v>10034</v>
      </c>
      <c r="X35" s="24">
        <f t="shared" si="9"/>
        <v>10054</v>
      </c>
      <c r="Y35" s="204">
        <f t="shared" si="15"/>
        <v>1.6801821562114851E-3</v>
      </c>
      <c r="Z35"/>
      <c r="AA35"/>
      <c r="AB35"/>
      <c r="AC35"/>
      <c r="AD35"/>
      <c r="AE35"/>
      <c r="AF35"/>
    </row>
    <row r="36" spans="1:32" ht="15.75" thickBot="1" x14ac:dyDescent="0.3">
      <c r="A36" s="124" t="s">
        <v>47</v>
      </c>
      <c r="B36" s="197">
        <f>SUM(B4:B35)</f>
        <v>199066</v>
      </c>
      <c r="C36" s="197">
        <f>SUM(C4:C35)</f>
        <v>3118925</v>
      </c>
      <c r="D36" s="197">
        <f>SUM(D4:D35)</f>
        <v>3807676</v>
      </c>
      <c r="E36" s="197">
        <f>SUM(E4:E35)</f>
        <v>11949611</v>
      </c>
      <c r="F36" s="125">
        <f>SUM(F4:F35)</f>
        <v>19075278</v>
      </c>
      <c r="G36" s="45">
        <v>1</v>
      </c>
      <c r="H36" s="125">
        <f>SUM(H4:H35)</f>
        <v>100358</v>
      </c>
      <c r="I36" s="125">
        <f>SUM(I4:I35)</f>
        <v>2529870</v>
      </c>
      <c r="J36" s="125">
        <f>SUM(J4:J35)</f>
        <v>1744977</v>
      </c>
      <c r="K36" s="125">
        <f>SUM(K4:K35)</f>
        <v>8717195</v>
      </c>
      <c r="L36" s="15">
        <f>SUM(L4:L35)</f>
        <v>13092400</v>
      </c>
      <c r="M36" s="45"/>
      <c r="N36" s="125">
        <f>SUM(N4:N35)</f>
        <v>98708</v>
      </c>
      <c r="O36" s="125">
        <f>SUM(O4:O35)</f>
        <v>589055</v>
      </c>
      <c r="P36" s="125">
        <f>SUM(P4:P35)</f>
        <v>2062699</v>
      </c>
      <c r="Q36" s="125">
        <f>SUM(Q4:Q35)</f>
        <v>3232416</v>
      </c>
      <c r="R36" s="125">
        <f>SUM(R4:R35)</f>
        <v>5982878</v>
      </c>
      <c r="S36" s="106"/>
      <c r="T36" s="125">
        <f t="shared" ref="T36:Y36" si="16">SUM(T4:T35)</f>
        <v>98708</v>
      </c>
      <c r="U36" s="125">
        <f t="shared" si="16"/>
        <v>589055</v>
      </c>
      <c r="V36" s="125">
        <f t="shared" si="16"/>
        <v>2063699</v>
      </c>
      <c r="W36" s="125">
        <f t="shared" si="16"/>
        <v>3232413</v>
      </c>
      <c r="X36" s="125">
        <f t="shared" si="16"/>
        <v>5983875</v>
      </c>
      <c r="Y36" s="205">
        <f t="shared" si="16"/>
        <v>0.99999999999999989</v>
      </c>
      <c r="Z36"/>
    </row>
    <row r="37" spans="1:32" customFormat="1" ht="15" x14ac:dyDescent="0.25">
      <c r="F37" s="107"/>
      <c r="Y37" s="107"/>
    </row>
    <row r="38" spans="1:32" customFormat="1" ht="15" x14ac:dyDescent="0.25">
      <c r="L38" s="107"/>
      <c r="Y38" s="107"/>
    </row>
    <row r="39" spans="1:32" customFormat="1" ht="15" x14ac:dyDescent="0.25">
      <c r="S39" s="107"/>
    </row>
    <row r="40" spans="1:32" customFormat="1" ht="15" x14ac:dyDescent="0.25"/>
    <row r="41" spans="1:32" customFormat="1" ht="15" x14ac:dyDescent="0.25"/>
    <row r="42" spans="1:32" customFormat="1" ht="15" x14ac:dyDescent="0.25"/>
    <row r="43" spans="1:32" customFormat="1" ht="15" x14ac:dyDescent="0.25"/>
    <row r="44" spans="1:32" customFormat="1" ht="15" x14ac:dyDescent="0.25"/>
    <row r="45" spans="1:32" customFormat="1" ht="15" x14ac:dyDescent="0.25"/>
    <row r="46" spans="1:32" customFormat="1" ht="15" x14ac:dyDescent="0.25"/>
    <row r="47" spans="1:32" customFormat="1" ht="15" x14ac:dyDescent="0.25"/>
    <row r="48" spans="1:32" customFormat="1" ht="15" x14ac:dyDescent="0.25"/>
    <row r="49" customFormat="1" ht="15" x14ac:dyDescent="0.25"/>
    <row r="50" customFormat="1" ht="15" x14ac:dyDescent="0.25"/>
    <row r="51" customFormat="1" ht="15" x14ac:dyDescent="0.25"/>
    <row r="52" customFormat="1" ht="15" x14ac:dyDescent="0.25"/>
    <row r="53" customFormat="1" ht="15" x14ac:dyDescent="0.25"/>
    <row r="54" customFormat="1" ht="15" x14ac:dyDescent="0.25"/>
    <row r="55" customFormat="1" ht="15" x14ac:dyDescent="0.25"/>
    <row r="56" customFormat="1" ht="15" x14ac:dyDescent="0.25"/>
    <row r="57" customFormat="1" ht="15" x14ac:dyDescent="0.25"/>
    <row r="58" customFormat="1" ht="15" x14ac:dyDescent="0.25"/>
    <row r="59" customFormat="1" ht="15" x14ac:dyDescent="0.25"/>
    <row r="60" customFormat="1" ht="15" x14ac:dyDescent="0.25"/>
    <row r="61" customFormat="1" ht="15" x14ac:dyDescent="0.25"/>
    <row r="62" customFormat="1" ht="15" x14ac:dyDescent="0.25"/>
    <row r="63" customFormat="1" ht="15" x14ac:dyDescent="0.25"/>
    <row r="64" customFormat="1" ht="15" x14ac:dyDescent="0.25"/>
    <row r="65" customFormat="1" ht="15" x14ac:dyDescent="0.25"/>
    <row r="66" customFormat="1" ht="15" x14ac:dyDescent="0.25"/>
    <row r="67" customFormat="1" ht="15" x14ac:dyDescent="0.25"/>
    <row r="68" customFormat="1" ht="15" x14ac:dyDescent="0.25"/>
    <row r="69" customFormat="1" ht="15" x14ac:dyDescent="0.25"/>
    <row r="70" customFormat="1" ht="15" x14ac:dyDescent="0.25"/>
    <row r="71" customFormat="1" ht="15" x14ac:dyDescent="0.25"/>
    <row r="72" customFormat="1" ht="15" x14ac:dyDescent="0.25"/>
  </sheetData>
  <sheetProtection algorithmName="SHA-512" hashValue="0XNlK95ip0f8cc2mk/cRo8MlMFyiVPrOXG0oVsRDvKHGZ9lX/c7Kwbx9R0Qnvd2plhY04NM4HCJ25UKKvbxCeg==" saltValue="scW/x7awIiRnv0YHaFrK9w==" spinCount="100000" sort="0" autoFilter="0"/>
  <mergeCells count="5">
    <mergeCell ref="E1:Y1"/>
    <mergeCell ref="B2:G2"/>
    <mergeCell ref="H2:M2"/>
    <mergeCell ref="N2:S2"/>
    <mergeCell ref="T2:Y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rgb="FFFFC000"/>
  </sheetPr>
  <dimension ref="A1:CS42"/>
  <sheetViews>
    <sheetView workbookViewId="0">
      <pane xSplit="1" ySplit="3" topLeftCell="B15" activePane="bottomRight" state="frozen"/>
      <selection pane="topRight" activeCell="B1" sqref="B1"/>
      <selection pane="bottomLeft" activeCell="A4" sqref="A4"/>
      <selection pane="bottomRight" activeCell="B40" sqref="B40:D42"/>
    </sheetView>
  </sheetViews>
  <sheetFormatPr baseColWidth="10" defaultColWidth="11.42578125" defaultRowHeight="12.75" x14ac:dyDescent="0.2"/>
  <cols>
    <col min="1" max="1" width="28.85546875" style="77" bestFit="1" customWidth="1"/>
    <col min="2" max="2" width="14.140625" style="77" customWidth="1"/>
    <col min="3" max="7" width="11.42578125" style="77"/>
    <col min="8" max="8" width="8.5703125" style="77" bestFit="1" customWidth="1"/>
    <col min="9" max="94" width="11.42578125" style="77"/>
    <col min="95" max="95" width="11.42578125" style="79"/>
    <col min="96" max="16384" width="11.42578125" style="77"/>
  </cols>
  <sheetData>
    <row r="1" spans="1:97" ht="54.75" customHeight="1" thickBot="1" x14ac:dyDescent="0.25">
      <c r="E1" s="255" t="s">
        <v>48</v>
      </c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1"/>
      <c r="CR1" s="78"/>
      <c r="CS1" s="78"/>
    </row>
    <row r="2" spans="1:97" s="79" customFormat="1" ht="23.25" customHeight="1" x14ac:dyDescent="0.2">
      <c r="A2" s="133" t="s">
        <v>49</v>
      </c>
      <c r="B2" s="134" t="s">
        <v>15</v>
      </c>
      <c r="C2" s="254" t="s">
        <v>16</v>
      </c>
      <c r="D2" s="252"/>
      <c r="E2" s="253"/>
      <c r="F2" s="254" t="s">
        <v>17</v>
      </c>
      <c r="G2" s="252"/>
      <c r="H2" s="253"/>
      <c r="I2" s="252" t="s">
        <v>18</v>
      </c>
      <c r="J2" s="252"/>
      <c r="K2" s="253"/>
      <c r="L2" s="254" t="s">
        <v>50</v>
      </c>
      <c r="M2" s="252"/>
      <c r="N2" s="253"/>
      <c r="O2" s="254" t="s">
        <v>20</v>
      </c>
      <c r="P2" s="252"/>
      <c r="Q2" s="252"/>
      <c r="R2" s="253"/>
      <c r="S2" s="254" t="s">
        <v>21</v>
      </c>
      <c r="T2" s="252"/>
      <c r="U2" s="253"/>
      <c r="V2" s="254" t="s">
        <v>22</v>
      </c>
      <c r="W2" s="252"/>
      <c r="X2" s="253"/>
      <c r="Y2" s="254" t="s">
        <v>23</v>
      </c>
      <c r="Z2" s="252"/>
      <c r="AA2" s="253"/>
      <c r="AB2" s="254" t="s">
        <v>24</v>
      </c>
      <c r="AC2" s="252"/>
      <c r="AD2" s="253"/>
      <c r="AE2" s="254" t="s">
        <v>25</v>
      </c>
      <c r="AF2" s="252"/>
      <c r="AG2" s="253"/>
      <c r="AH2" s="254" t="s">
        <v>26</v>
      </c>
      <c r="AI2" s="252"/>
      <c r="AJ2" s="253"/>
      <c r="AK2" s="134" t="s">
        <v>51</v>
      </c>
      <c r="AL2" s="247" t="s">
        <v>28</v>
      </c>
      <c r="AM2" s="248"/>
      <c r="AN2" s="249"/>
      <c r="AO2" s="247" t="s">
        <v>29</v>
      </c>
      <c r="AP2" s="248"/>
      <c r="AQ2" s="249"/>
      <c r="AR2" s="247" t="s">
        <v>30</v>
      </c>
      <c r="AS2" s="249"/>
      <c r="AT2" s="247" t="s">
        <v>31</v>
      </c>
      <c r="AU2" s="248"/>
      <c r="AV2" s="249"/>
      <c r="AW2" s="247" t="s">
        <v>32</v>
      </c>
      <c r="AX2" s="248"/>
      <c r="AY2" s="249"/>
      <c r="AZ2" s="247" t="s">
        <v>33</v>
      </c>
      <c r="BA2" s="248"/>
      <c r="BB2" s="249"/>
      <c r="BC2" s="247" t="s">
        <v>34</v>
      </c>
      <c r="BD2" s="248"/>
      <c r="BE2" s="249"/>
      <c r="BF2" s="247" t="s">
        <v>35</v>
      </c>
      <c r="BG2" s="248"/>
      <c r="BH2" s="249"/>
      <c r="BI2" s="247" t="s">
        <v>36</v>
      </c>
      <c r="BJ2" s="248"/>
      <c r="BK2" s="249"/>
      <c r="BL2" s="247" t="s">
        <v>37</v>
      </c>
      <c r="BM2" s="248"/>
      <c r="BN2" s="248"/>
      <c r="BO2" s="249"/>
      <c r="BP2" s="247" t="s">
        <v>38</v>
      </c>
      <c r="BQ2" s="248"/>
      <c r="BR2" s="249"/>
      <c r="BS2" s="247" t="s">
        <v>39</v>
      </c>
      <c r="BT2" s="248"/>
      <c r="BU2" s="249"/>
      <c r="BV2" s="247" t="s">
        <v>40</v>
      </c>
      <c r="BW2" s="248"/>
      <c r="BX2" s="249"/>
      <c r="BY2" s="247" t="s">
        <v>41</v>
      </c>
      <c r="BZ2" s="248"/>
      <c r="CA2" s="249"/>
      <c r="CB2" s="248" t="s">
        <v>42</v>
      </c>
      <c r="CC2" s="248"/>
      <c r="CD2" s="249"/>
      <c r="CE2" s="247" t="s">
        <v>43</v>
      </c>
      <c r="CF2" s="248"/>
      <c r="CG2" s="249"/>
      <c r="CH2" s="247" t="s">
        <v>44</v>
      </c>
      <c r="CI2" s="248"/>
      <c r="CJ2" s="249"/>
      <c r="CK2" s="247" t="s">
        <v>45</v>
      </c>
      <c r="CL2" s="249"/>
      <c r="CM2" s="247" t="s">
        <v>46</v>
      </c>
      <c r="CN2" s="248"/>
      <c r="CO2" s="248"/>
      <c r="CP2" s="250" t="s">
        <v>52</v>
      </c>
    </row>
    <row r="3" spans="1:97" s="79" customFormat="1" ht="17.25" customHeight="1" thickBot="1" x14ac:dyDescent="0.25">
      <c r="A3" s="132" t="s">
        <v>53</v>
      </c>
      <c r="B3" s="84" t="s">
        <v>54</v>
      </c>
      <c r="C3" s="85" t="s">
        <v>111</v>
      </c>
      <c r="D3" s="85" t="s">
        <v>55</v>
      </c>
      <c r="E3" s="85" t="s">
        <v>54</v>
      </c>
      <c r="F3" s="85" t="s">
        <v>111</v>
      </c>
      <c r="G3" s="85" t="s">
        <v>55</v>
      </c>
      <c r="H3" s="85" t="s">
        <v>54</v>
      </c>
      <c r="I3" s="85" t="s">
        <v>111</v>
      </c>
      <c r="J3" s="85" t="s">
        <v>55</v>
      </c>
      <c r="K3" s="85" t="s">
        <v>54</v>
      </c>
      <c r="L3" s="85" t="s">
        <v>111</v>
      </c>
      <c r="M3" s="85" t="s">
        <v>55</v>
      </c>
      <c r="N3" s="85" t="s">
        <v>54</v>
      </c>
      <c r="O3" s="85" t="s">
        <v>56</v>
      </c>
      <c r="P3" s="85" t="s">
        <v>111</v>
      </c>
      <c r="Q3" s="85" t="s">
        <v>55</v>
      </c>
      <c r="R3" s="85" t="s">
        <v>54</v>
      </c>
      <c r="S3" s="85" t="s">
        <v>111</v>
      </c>
      <c r="T3" s="85" t="s">
        <v>55</v>
      </c>
      <c r="U3" s="85" t="s">
        <v>54</v>
      </c>
      <c r="V3" s="85" t="s">
        <v>111</v>
      </c>
      <c r="W3" s="85" t="s">
        <v>55</v>
      </c>
      <c r="X3" s="85" t="s">
        <v>54</v>
      </c>
      <c r="Y3" s="85" t="s">
        <v>112</v>
      </c>
      <c r="Z3" s="85" t="s">
        <v>55</v>
      </c>
      <c r="AA3" s="85" t="s">
        <v>54</v>
      </c>
      <c r="AB3" s="85" t="s">
        <v>112</v>
      </c>
      <c r="AC3" s="85" t="s">
        <v>55</v>
      </c>
      <c r="AD3" s="85" t="s">
        <v>54</v>
      </c>
      <c r="AE3" s="85" t="s">
        <v>112</v>
      </c>
      <c r="AF3" s="85" t="s">
        <v>55</v>
      </c>
      <c r="AG3" s="85" t="s">
        <v>54</v>
      </c>
      <c r="AH3" s="85" t="s">
        <v>112</v>
      </c>
      <c r="AI3" s="85" t="s">
        <v>55</v>
      </c>
      <c r="AJ3" s="85" t="s">
        <v>54</v>
      </c>
      <c r="AK3" s="85" t="s">
        <v>54</v>
      </c>
      <c r="AL3" s="85" t="s">
        <v>112</v>
      </c>
      <c r="AM3" s="85" t="s">
        <v>55</v>
      </c>
      <c r="AN3" s="85" t="s">
        <v>54</v>
      </c>
      <c r="AO3" s="85" t="s">
        <v>112</v>
      </c>
      <c r="AP3" s="85" t="s">
        <v>55</v>
      </c>
      <c r="AQ3" s="85" t="s">
        <v>54</v>
      </c>
      <c r="AR3" s="85" t="s">
        <v>111</v>
      </c>
      <c r="AS3" s="85" t="s">
        <v>54</v>
      </c>
      <c r="AT3" s="85" t="s">
        <v>111</v>
      </c>
      <c r="AU3" s="85" t="s">
        <v>55</v>
      </c>
      <c r="AV3" s="85" t="s">
        <v>54</v>
      </c>
      <c r="AW3" s="85" t="s">
        <v>111</v>
      </c>
      <c r="AX3" s="85" t="s">
        <v>55</v>
      </c>
      <c r="AY3" s="85" t="s">
        <v>54</v>
      </c>
      <c r="AZ3" s="85" t="s">
        <v>111</v>
      </c>
      <c r="BA3" s="85" t="s">
        <v>55</v>
      </c>
      <c r="BB3" s="85" t="s">
        <v>54</v>
      </c>
      <c r="BC3" s="85" t="s">
        <v>111</v>
      </c>
      <c r="BD3" s="85" t="s">
        <v>55</v>
      </c>
      <c r="BE3" s="85" t="s">
        <v>54</v>
      </c>
      <c r="BF3" s="85" t="s">
        <v>111</v>
      </c>
      <c r="BG3" s="85" t="s">
        <v>55</v>
      </c>
      <c r="BH3" s="85" t="s">
        <v>54</v>
      </c>
      <c r="BI3" s="85" t="s">
        <v>111</v>
      </c>
      <c r="BJ3" s="85" t="s">
        <v>55</v>
      </c>
      <c r="BK3" s="85" t="s">
        <v>54</v>
      </c>
      <c r="BL3" s="85" t="s">
        <v>56</v>
      </c>
      <c r="BM3" s="85" t="s">
        <v>111</v>
      </c>
      <c r="BN3" s="85" t="s">
        <v>55</v>
      </c>
      <c r="BO3" s="85" t="s">
        <v>54</v>
      </c>
      <c r="BP3" s="85" t="s">
        <v>111</v>
      </c>
      <c r="BQ3" s="85" t="s">
        <v>55</v>
      </c>
      <c r="BR3" s="85" t="s">
        <v>54</v>
      </c>
      <c r="BS3" s="85" t="s">
        <v>111</v>
      </c>
      <c r="BT3" s="85" t="s">
        <v>55</v>
      </c>
      <c r="BU3" s="85" t="s">
        <v>54</v>
      </c>
      <c r="BV3" s="85" t="s">
        <v>111</v>
      </c>
      <c r="BW3" s="85" t="s">
        <v>55</v>
      </c>
      <c r="BX3" s="85" t="s">
        <v>54</v>
      </c>
      <c r="BY3" s="85" t="s">
        <v>111</v>
      </c>
      <c r="BZ3" s="85" t="s">
        <v>55</v>
      </c>
      <c r="CA3" s="85" t="s">
        <v>54</v>
      </c>
      <c r="CB3" s="85" t="s">
        <v>111</v>
      </c>
      <c r="CC3" s="85" t="s">
        <v>55</v>
      </c>
      <c r="CD3" s="85" t="s">
        <v>54</v>
      </c>
      <c r="CE3" s="85" t="s">
        <v>111</v>
      </c>
      <c r="CF3" s="85" t="s">
        <v>55</v>
      </c>
      <c r="CG3" s="85" t="s">
        <v>54</v>
      </c>
      <c r="CH3" s="85" t="s">
        <v>111</v>
      </c>
      <c r="CI3" s="85" t="s">
        <v>55</v>
      </c>
      <c r="CJ3" s="85" t="s">
        <v>54</v>
      </c>
      <c r="CK3" s="85" t="s">
        <v>111</v>
      </c>
      <c r="CL3" s="85" t="s">
        <v>54</v>
      </c>
      <c r="CM3" s="85" t="s">
        <v>111</v>
      </c>
      <c r="CN3" s="85" t="s">
        <v>55</v>
      </c>
      <c r="CO3" s="86" t="s">
        <v>54</v>
      </c>
      <c r="CP3" s="251"/>
    </row>
    <row r="4" spans="1:97" x14ac:dyDescent="0.2">
      <c r="A4" s="127" t="s">
        <v>15</v>
      </c>
      <c r="B4" s="113">
        <v>2</v>
      </c>
      <c r="C4" s="25">
        <v>0</v>
      </c>
      <c r="D4" s="25">
        <v>0</v>
      </c>
      <c r="E4" s="25">
        <v>174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v>0</v>
      </c>
      <c r="R4" s="25">
        <v>0</v>
      </c>
      <c r="S4" s="25">
        <v>0</v>
      </c>
      <c r="T4" s="25">
        <v>0</v>
      </c>
      <c r="U4" s="25">
        <v>0</v>
      </c>
      <c r="V4" s="25">
        <v>0</v>
      </c>
      <c r="W4" s="25">
        <v>0</v>
      </c>
      <c r="X4" s="25">
        <v>0</v>
      </c>
      <c r="Y4" s="31">
        <v>0</v>
      </c>
      <c r="Z4" s="31">
        <v>0</v>
      </c>
      <c r="AA4" s="31">
        <v>0</v>
      </c>
      <c r="AB4" s="25">
        <v>0</v>
      </c>
      <c r="AC4" s="25">
        <v>0</v>
      </c>
      <c r="AD4" s="25">
        <v>0</v>
      </c>
      <c r="AE4" s="25">
        <v>0</v>
      </c>
      <c r="AF4" s="25">
        <v>0</v>
      </c>
      <c r="AG4" s="25">
        <v>0</v>
      </c>
      <c r="AH4" s="25">
        <v>0</v>
      </c>
      <c r="AI4" s="25">
        <v>0</v>
      </c>
      <c r="AJ4" s="25">
        <v>0</v>
      </c>
      <c r="AK4" s="31">
        <v>0</v>
      </c>
      <c r="AL4" s="25">
        <v>0</v>
      </c>
      <c r="AM4" s="25">
        <v>0</v>
      </c>
      <c r="AN4" s="25">
        <v>0</v>
      </c>
      <c r="AO4" s="25">
        <v>0</v>
      </c>
      <c r="AP4" s="25">
        <v>0</v>
      </c>
      <c r="AQ4" s="25">
        <v>0</v>
      </c>
      <c r="AR4" s="25">
        <v>0</v>
      </c>
      <c r="AS4" s="25">
        <v>0</v>
      </c>
      <c r="AT4" s="25">
        <v>0</v>
      </c>
      <c r="AU4" s="25">
        <v>0</v>
      </c>
      <c r="AV4" s="25">
        <v>0</v>
      </c>
      <c r="AW4" s="25">
        <v>0</v>
      </c>
      <c r="AX4" s="25">
        <v>0</v>
      </c>
      <c r="AY4" s="25">
        <v>0</v>
      </c>
      <c r="AZ4" s="25">
        <v>0</v>
      </c>
      <c r="BA4" s="25">
        <v>0</v>
      </c>
      <c r="BB4" s="25">
        <v>0</v>
      </c>
      <c r="BC4" s="25">
        <v>0</v>
      </c>
      <c r="BD4" s="25">
        <v>0</v>
      </c>
      <c r="BE4" s="25">
        <v>0</v>
      </c>
      <c r="BF4" s="25">
        <v>0</v>
      </c>
      <c r="BG4" s="25">
        <v>0</v>
      </c>
      <c r="BH4" s="25">
        <v>0</v>
      </c>
      <c r="BI4" s="25">
        <v>0</v>
      </c>
      <c r="BJ4" s="25">
        <v>0</v>
      </c>
      <c r="BK4" s="25">
        <v>0</v>
      </c>
      <c r="BL4" s="25">
        <v>0</v>
      </c>
      <c r="BM4" s="25">
        <v>0</v>
      </c>
      <c r="BN4" s="25">
        <v>0</v>
      </c>
      <c r="BO4" s="25">
        <v>0</v>
      </c>
      <c r="BP4" s="25">
        <v>0</v>
      </c>
      <c r="BQ4" s="25">
        <v>0</v>
      </c>
      <c r="BR4" s="25">
        <v>0</v>
      </c>
      <c r="BS4" s="25">
        <v>0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  <c r="CG4" s="25">
        <v>0</v>
      </c>
      <c r="CH4" s="25">
        <v>0</v>
      </c>
      <c r="CI4" s="25">
        <v>0</v>
      </c>
      <c r="CJ4" s="25">
        <v>0</v>
      </c>
      <c r="CK4" s="25">
        <v>0</v>
      </c>
      <c r="CL4" s="25">
        <v>0</v>
      </c>
      <c r="CM4" s="25">
        <v>0</v>
      </c>
      <c r="CN4" s="25">
        <v>0</v>
      </c>
      <c r="CO4" s="25">
        <v>0</v>
      </c>
      <c r="CP4" s="131">
        <f t="shared" ref="CP4:CP35" si="0">SUM(B4:CO4)</f>
        <v>176</v>
      </c>
    </row>
    <row r="5" spans="1:97" ht="15" x14ac:dyDescent="0.2">
      <c r="A5" s="128" t="s">
        <v>16</v>
      </c>
      <c r="B5" s="25">
        <v>0</v>
      </c>
      <c r="C5" s="113">
        <v>604459</v>
      </c>
      <c r="D5" s="113">
        <v>379869</v>
      </c>
      <c r="E5" s="113">
        <v>1138272</v>
      </c>
      <c r="F5" s="31">
        <v>53</v>
      </c>
      <c r="G5" s="31">
        <v>0</v>
      </c>
      <c r="H5" s="31">
        <v>1967</v>
      </c>
      <c r="I5" s="31">
        <v>14</v>
      </c>
      <c r="J5" s="31">
        <v>11739</v>
      </c>
      <c r="K5" s="31">
        <v>6505</v>
      </c>
      <c r="L5" s="31">
        <v>330</v>
      </c>
      <c r="M5" s="31">
        <v>7322</v>
      </c>
      <c r="N5" s="31">
        <v>81</v>
      </c>
      <c r="O5" s="25">
        <v>0</v>
      </c>
      <c r="P5" s="25">
        <v>76</v>
      </c>
      <c r="Q5" s="25">
        <v>1578</v>
      </c>
      <c r="R5" s="25">
        <v>20921</v>
      </c>
      <c r="S5" s="31">
        <v>5829</v>
      </c>
      <c r="T5" s="31">
        <v>0</v>
      </c>
      <c r="U5" s="31">
        <v>17192</v>
      </c>
      <c r="V5" s="31">
        <v>3020</v>
      </c>
      <c r="W5" s="31">
        <v>14862</v>
      </c>
      <c r="X5" s="31">
        <v>34518</v>
      </c>
      <c r="Y5" s="31">
        <v>132</v>
      </c>
      <c r="Z5" s="31">
        <v>0</v>
      </c>
      <c r="AA5" s="31">
        <v>2725</v>
      </c>
      <c r="AB5" s="25">
        <v>108</v>
      </c>
      <c r="AC5" s="25">
        <v>0</v>
      </c>
      <c r="AD5" s="25">
        <v>1365</v>
      </c>
      <c r="AE5" s="25">
        <v>0</v>
      </c>
      <c r="AF5" s="25">
        <v>2549</v>
      </c>
      <c r="AG5" s="25">
        <v>2995</v>
      </c>
      <c r="AH5" s="25">
        <v>11</v>
      </c>
      <c r="AI5" s="25">
        <v>5495</v>
      </c>
      <c r="AJ5" s="25">
        <v>5310</v>
      </c>
      <c r="AK5" s="178">
        <v>11614</v>
      </c>
      <c r="AL5" s="25">
        <v>13484</v>
      </c>
      <c r="AM5" s="25">
        <v>62310</v>
      </c>
      <c r="AN5" s="25">
        <v>114326</v>
      </c>
      <c r="AO5" s="31">
        <v>2916</v>
      </c>
      <c r="AP5" s="31">
        <v>6278</v>
      </c>
      <c r="AQ5" s="31">
        <v>18322</v>
      </c>
      <c r="AR5" s="31">
        <v>0</v>
      </c>
      <c r="AS5" s="31">
        <v>0</v>
      </c>
      <c r="AT5" s="31">
        <v>0</v>
      </c>
      <c r="AU5" s="31">
        <v>0</v>
      </c>
      <c r="AV5" s="31">
        <v>487</v>
      </c>
      <c r="AW5" s="31">
        <v>0</v>
      </c>
      <c r="AX5" s="31">
        <v>0</v>
      </c>
      <c r="AY5" s="31">
        <v>2107</v>
      </c>
      <c r="AZ5" s="31">
        <v>0</v>
      </c>
      <c r="BA5" s="31">
        <v>96</v>
      </c>
      <c r="BB5" s="31">
        <v>215</v>
      </c>
      <c r="BC5" s="31">
        <v>47</v>
      </c>
      <c r="BD5" s="31">
        <v>0</v>
      </c>
      <c r="BE5" s="31">
        <v>4587</v>
      </c>
      <c r="BF5" s="31">
        <v>280</v>
      </c>
      <c r="BG5" s="31">
        <v>0</v>
      </c>
      <c r="BH5" s="31">
        <v>4907</v>
      </c>
      <c r="BI5" s="31">
        <v>2</v>
      </c>
      <c r="BJ5" s="31">
        <v>0</v>
      </c>
      <c r="BK5" s="31">
        <v>8880</v>
      </c>
      <c r="BL5" s="25">
        <v>0</v>
      </c>
      <c r="BM5" s="25">
        <v>0</v>
      </c>
      <c r="BN5" s="25">
        <v>187</v>
      </c>
      <c r="BO5" s="25">
        <v>3038</v>
      </c>
      <c r="BP5" s="31">
        <v>21</v>
      </c>
      <c r="BQ5" s="31">
        <v>0</v>
      </c>
      <c r="BR5" s="31">
        <v>926</v>
      </c>
      <c r="BS5" s="31">
        <v>17</v>
      </c>
      <c r="BT5" s="31">
        <v>272</v>
      </c>
      <c r="BU5" s="31">
        <v>4121</v>
      </c>
      <c r="BV5" s="31">
        <v>656</v>
      </c>
      <c r="BW5" s="31">
        <v>15936</v>
      </c>
      <c r="BX5" s="31">
        <v>7243</v>
      </c>
      <c r="BY5" s="31">
        <v>1918</v>
      </c>
      <c r="BZ5" s="31">
        <v>18550</v>
      </c>
      <c r="CA5" s="31">
        <v>84771</v>
      </c>
      <c r="CB5" s="31">
        <v>351</v>
      </c>
      <c r="CC5" s="31">
        <v>1589</v>
      </c>
      <c r="CD5" s="31">
        <v>7278</v>
      </c>
      <c r="CE5" s="31">
        <v>47</v>
      </c>
      <c r="CF5" s="31">
        <v>100</v>
      </c>
      <c r="CG5" s="31">
        <v>6474</v>
      </c>
      <c r="CH5" s="31">
        <v>50</v>
      </c>
      <c r="CI5" s="31">
        <v>3382</v>
      </c>
      <c r="CJ5" s="31">
        <v>15595</v>
      </c>
      <c r="CK5" s="31">
        <v>0</v>
      </c>
      <c r="CL5" s="31">
        <v>0</v>
      </c>
      <c r="CM5" s="31">
        <v>0</v>
      </c>
      <c r="CN5" s="31">
        <v>0</v>
      </c>
      <c r="CO5" s="31">
        <v>43</v>
      </c>
      <c r="CP5" s="131">
        <f t="shared" si="0"/>
        <v>2692720</v>
      </c>
    </row>
    <row r="6" spans="1:97" ht="15" x14ac:dyDescent="0.2">
      <c r="A6" s="128" t="s">
        <v>17</v>
      </c>
      <c r="B6" s="25">
        <v>0</v>
      </c>
      <c r="C6" s="25">
        <v>18</v>
      </c>
      <c r="D6" s="25">
        <v>1</v>
      </c>
      <c r="E6" s="25">
        <v>148</v>
      </c>
      <c r="F6" s="89">
        <v>12815</v>
      </c>
      <c r="G6" s="89">
        <v>18071</v>
      </c>
      <c r="H6" s="89">
        <v>442407</v>
      </c>
      <c r="I6" s="31">
        <v>0</v>
      </c>
      <c r="J6" s="31">
        <v>0</v>
      </c>
      <c r="K6" s="31">
        <v>0</v>
      </c>
      <c r="L6" s="31">
        <v>0</v>
      </c>
      <c r="M6" s="178">
        <v>75052</v>
      </c>
      <c r="N6" s="31">
        <v>0</v>
      </c>
      <c r="O6" s="25">
        <v>0</v>
      </c>
      <c r="P6" s="25">
        <v>0</v>
      </c>
      <c r="Q6" s="25">
        <v>0</v>
      </c>
      <c r="R6" s="25">
        <v>51</v>
      </c>
      <c r="S6" s="31">
        <v>0</v>
      </c>
      <c r="T6" s="31">
        <v>295</v>
      </c>
      <c r="U6" s="31">
        <v>653</v>
      </c>
      <c r="V6" s="31">
        <v>0</v>
      </c>
      <c r="W6" s="31">
        <v>0</v>
      </c>
      <c r="X6" s="31">
        <v>69</v>
      </c>
      <c r="Y6" s="31">
        <v>0</v>
      </c>
      <c r="Z6" s="31">
        <v>0</v>
      </c>
      <c r="AA6" s="31">
        <v>0</v>
      </c>
      <c r="AB6" s="25">
        <v>1471</v>
      </c>
      <c r="AC6" s="25">
        <v>1200</v>
      </c>
      <c r="AD6" s="25">
        <v>15382</v>
      </c>
      <c r="AE6" s="25">
        <v>0</v>
      </c>
      <c r="AF6" s="25">
        <v>0</v>
      </c>
      <c r="AG6" s="25">
        <v>0</v>
      </c>
      <c r="AH6" s="25">
        <v>0</v>
      </c>
      <c r="AI6" s="25">
        <v>0</v>
      </c>
      <c r="AJ6" s="25">
        <v>82</v>
      </c>
      <c r="AK6" s="31">
        <v>0</v>
      </c>
      <c r="AL6" s="25">
        <v>0</v>
      </c>
      <c r="AM6" s="25">
        <v>0</v>
      </c>
      <c r="AN6" s="25">
        <v>43</v>
      </c>
      <c r="AO6" s="31">
        <v>0</v>
      </c>
      <c r="AP6" s="31">
        <v>2435</v>
      </c>
      <c r="AQ6" s="31">
        <v>689</v>
      </c>
      <c r="AR6" s="31">
        <v>0</v>
      </c>
      <c r="AS6" s="31">
        <v>0</v>
      </c>
      <c r="AT6" s="31">
        <v>0</v>
      </c>
      <c r="AU6" s="31">
        <v>0</v>
      </c>
      <c r="AV6" s="31">
        <v>207</v>
      </c>
      <c r="AW6" s="31">
        <v>0</v>
      </c>
      <c r="AX6" s="31">
        <v>0</v>
      </c>
      <c r="AY6" s="31">
        <v>0</v>
      </c>
      <c r="AZ6" s="31">
        <v>0</v>
      </c>
      <c r="BA6" s="31">
        <v>0</v>
      </c>
      <c r="BB6" s="31">
        <v>0</v>
      </c>
      <c r="BC6" s="31">
        <v>0</v>
      </c>
      <c r="BD6" s="31">
        <v>0</v>
      </c>
      <c r="BE6" s="31">
        <v>0</v>
      </c>
      <c r="BF6" s="31">
        <v>0</v>
      </c>
      <c r="BG6" s="31">
        <v>3638</v>
      </c>
      <c r="BH6" s="31">
        <v>4504</v>
      </c>
      <c r="BI6" s="31">
        <v>0</v>
      </c>
      <c r="BJ6" s="31">
        <v>0</v>
      </c>
      <c r="BK6" s="31">
        <v>0</v>
      </c>
      <c r="BL6" s="31">
        <v>0</v>
      </c>
      <c r="BM6" s="31">
        <v>55</v>
      </c>
      <c r="BN6" s="31">
        <v>49710</v>
      </c>
      <c r="BO6" s="31">
        <v>624</v>
      </c>
      <c r="BP6" s="31">
        <v>0</v>
      </c>
      <c r="BQ6" s="31">
        <v>0</v>
      </c>
      <c r="BR6" s="31">
        <v>0</v>
      </c>
      <c r="BS6" s="31">
        <v>0</v>
      </c>
      <c r="BT6" s="31">
        <v>0</v>
      </c>
      <c r="BU6" s="31">
        <v>0</v>
      </c>
      <c r="BV6" s="31">
        <v>3</v>
      </c>
      <c r="BW6" s="31">
        <v>396</v>
      </c>
      <c r="BX6" s="31">
        <v>0</v>
      </c>
      <c r="BY6" s="31">
        <v>114</v>
      </c>
      <c r="BZ6" s="31">
        <v>23735</v>
      </c>
      <c r="CA6" s="31">
        <v>967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  <c r="CG6" s="31">
        <v>64</v>
      </c>
      <c r="CH6" s="31">
        <v>0</v>
      </c>
      <c r="CI6" s="31">
        <v>90</v>
      </c>
      <c r="CJ6" s="31">
        <v>34</v>
      </c>
      <c r="CK6" s="31">
        <v>0</v>
      </c>
      <c r="CL6" s="31">
        <v>0</v>
      </c>
      <c r="CM6" s="31">
        <v>0</v>
      </c>
      <c r="CN6" s="31">
        <v>0</v>
      </c>
      <c r="CO6" s="31">
        <v>41</v>
      </c>
      <c r="CP6" s="131">
        <f t="shared" si="0"/>
        <v>655064</v>
      </c>
    </row>
    <row r="7" spans="1:97" ht="15" x14ac:dyDescent="0.2">
      <c r="A7" s="128" t="s">
        <v>18</v>
      </c>
      <c r="B7" s="25">
        <v>0</v>
      </c>
      <c r="C7" s="25">
        <v>660</v>
      </c>
      <c r="D7" s="25">
        <v>35</v>
      </c>
      <c r="E7" s="25">
        <v>3876</v>
      </c>
      <c r="F7" s="31">
        <v>0</v>
      </c>
      <c r="G7" s="31">
        <v>0</v>
      </c>
      <c r="H7" s="31">
        <v>15</v>
      </c>
      <c r="I7" s="89">
        <v>13255</v>
      </c>
      <c r="J7" s="89">
        <v>6300</v>
      </c>
      <c r="K7" s="89">
        <v>48659</v>
      </c>
      <c r="L7" s="31">
        <v>0</v>
      </c>
      <c r="M7" s="31">
        <v>0</v>
      </c>
      <c r="N7" s="31">
        <v>0</v>
      </c>
      <c r="O7" s="25">
        <v>16096</v>
      </c>
      <c r="P7" s="25">
        <v>5672</v>
      </c>
      <c r="Q7" s="25">
        <v>261</v>
      </c>
      <c r="R7" s="25">
        <v>27870</v>
      </c>
      <c r="S7" s="31">
        <v>0</v>
      </c>
      <c r="T7" s="31">
        <v>0</v>
      </c>
      <c r="U7" s="31">
        <v>3149</v>
      </c>
      <c r="V7" s="31">
        <v>14</v>
      </c>
      <c r="W7" s="31">
        <v>0</v>
      </c>
      <c r="X7" s="31">
        <v>282</v>
      </c>
      <c r="Y7" s="31">
        <v>0</v>
      </c>
      <c r="Z7" s="31">
        <v>0</v>
      </c>
      <c r="AA7" s="31">
        <v>7</v>
      </c>
      <c r="AB7" s="25">
        <v>0</v>
      </c>
      <c r="AC7" s="25">
        <v>0</v>
      </c>
      <c r="AD7" s="25">
        <v>8</v>
      </c>
      <c r="AE7" s="25">
        <v>0</v>
      </c>
      <c r="AF7" s="25">
        <v>0</v>
      </c>
      <c r="AG7" s="25">
        <v>29</v>
      </c>
      <c r="AH7" s="25">
        <v>152</v>
      </c>
      <c r="AI7" s="25">
        <v>0</v>
      </c>
      <c r="AJ7" s="25">
        <v>2074</v>
      </c>
      <c r="AK7" s="31">
        <v>0</v>
      </c>
      <c r="AL7" s="25">
        <v>591</v>
      </c>
      <c r="AM7" s="25">
        <v>623</v>
      </c>
      <c r="AN7" s="25">
        <v>3796</v>
      </c>
      <c r="AO7" s="31">
        <v>0</v>
      </c>
      <c r="AP7" s="31">
        <v>11</v>
      </c>
      <c r="AQ7" s="31">
        <v>76</v>
      </c>
      <c r="AR7" s="31">
        <v>0</v>
      </c>
      <c r="AS7" s="31">
        <v>0</v>
      </c>
      <c r="AT7" s="31">
        <v>0</v>
      </c>
      <c r="AU7" s="31">
        <v>0</v>
      </c>
      <c r="AV7" s="31">
        <v>0</v>
      </c>
      <c r="AW7" s="31">
        <v>0</v>
      </c>
      <c r="AX7" s="31">
        <v>0</v>
      </c>
      <c r="AY7" s="31">
        <v>307</v>
      </c>
      <c r="AZ7" s="31">
        <v>0</v>
      </c>
      <c r="BA7" s="31">
        <v>0</v>
      </c>
      <c r="BB7" s="178">
        <v>939</v>
      </c>
      <c r="BC7" s="31">
        <v>161</v>
      </c>
      <c r="BD7" s="31">
        <v>154</v>
      </c>
      <c r="BE7" s="31">
        <v>10049</v>
      </c>
      <c r="BF7" s="31">
        <v>0</v>
      </c>
      <c r="BG7" s="31">
        <v>0</v>
      </c>
      <c r="BH7" s="31">
        <v>28</v>
      </c>
      <c r="BI7" s="31">
        <v>0</v>
      </c>
      <c r="BJ7" s="31">
        <v>0</v>
      </c>
      <c r="BK7" s="31">
        <v>0</v>
      </c>
      <c r="BL7" s="31">
        <v>0</v>
      </c>
      <c r="BM7" s="31">
        <v>0</v>
      </c>
      <c r="BN7" s="31">
        <v>0</v>
      </c>
      <c r="BO7" s="31">
        <v>129</v>
      </c>
      <c r="BP7" s="31">
        <v>0</v>
      </c>
      <c r="BQ7" s="31">
        <v>0</v>
      </c>
      <c r="BR7" s="31">
        <v>12</v>
      </c>
      <c r="BS7" s="31">
        <v>0</v>
      </c>
      <c r="BT7" s="31">
        <v>0</v>
      </c>
      <c r="BU7" s="31">
        <v>16</v>
      </c>
      <c r="BV7" s="31">
        <v>0</v>
      </c>
      <c r="BW7" s="31">
        <v>0</v>
      </c>
      <c r="BX7" s="31">
        <v>94</v>
      </c>
      <c r="BY7" s="31">
        <v>27</v>
      </c>
      <c r="BZ7" s="31">
        <v>0</v>
      </c>
      <c r="CA7" s="31">
        <v>394</v>
      </c>
      <c r="CB7" s="31">
        <v>140</v>
      </c>
      <c r="CC7" s="31">
        <v>73</v>
      </c>
      <c r="CD7" s="31">
        <v>2093</v>
      </c>
      <c r="CE7" s="31">
        <v>0</v>
      </c>
      <c r="CF7" s="31">
        <v>0</v>
      </c>
      <c r="CG7" s="31">
        <v>83</v>
      </c>
      <c r="CH7" s="31">
        <v>0</v>
      </c>
      <c r="CI7" s="31">
        <v>15</v>
      </c>
      <c r="CJ7" s="31">
        <v>303</v>
      </c>
      <c r="CK7" s="31">
        <v>0</v>
      </c>
      <c r="CL7" s="31">
        <v>0</v>
      </c>
      <c r="CM7" s="31">
        <v>0</v>
      </c>
      <c r="CN7" s="31">
        <v>0</v>
      </c>
      <c r="CO7" s="31">
        <v>0</v>
      </c>
      <c r="CP7" s="131">
        <f t="shared" si="0"/>
        <v>148528</v>
      </c>
    </row>
    <row r="8" spans="1:97" x14ac:dyDescent="0.2">
      <c r="A8" s="128" t="s">
        <v>50</v>
      </c>
      <c r="B8" s="25">
        <v>0</v>
      </c>
      <c r="C8" s="25">
        <v>1</v>
      </c>
      <c r="D8" s="25">
        <v>0</v>
      </c>
      <c r="E8" s="25">
        <v>267</v>
      </c>
      <c r="F8" s="31">
        <v>0</v>
      </c>
      <c r="G8" s="31">
        <v>0</v>
      </c>
      <c r="H8" s="31">
        <v>10</v>
      </c>
      <c r="I8" s="31">
        <v>0</v>
      </c>
      <c r="J8" s="31">
        <v>0</v>
      </c>
      <c r="K8" s="31">
        <v>1</v>
      </c>
      <c r="L8" s="89">
        <v>62</v>
      </c>
      <c r="M8" s="89">
        <v>567</v>
      </c>
      <c r="N8" s="89">
        <v>484</v>
      </c>
      <c r="O8" s="31">
        <v>0</v>
      </c>
      <c r="P8" s="31">
        <v>0</v>
      </c>
      <c r="Q8" s="31">
        <v>0</v>
      </c>
      <c r="R8" s="31">
        <v>0</v>
      </c>
      <c r="S8" s="31">
        <v>85</v>
      </c>
      <c r="T8" s="31">
        <v>0</v>
      </c>
      <c r="U8" s="31">
        <v>807</v>
      </c>
      <c r="V8" s="31">
        <v>8</v>
      </c>
      <c r="W8" s="31">
        <v>0</v>
      </c>
      <c r="X8" s="31">
        <v>146</v>
      </c>
      <c r="Y8" s="31">
        <v>0</v>
      </c>
      <c r="Z8" s="31">
        <v>0</v>
      </c>
      <c r="AA8" s="31">
        <v>62</v>
      </c>
      <c r="AB8" s="25">
        <v>0</v>
      </c>
      <c r="AC8" s="25">
        <v>0</v>
      </c>
      <c r="AD8" s="25">
        <v>37</v>
      </c>
      <c r="AE8" s="25">
        <v>0</v>
      </c>
      <c r="AF8" s="25">
        <v>0</v>
      </c>
      <c r="AG8" s="25">
        <v>8</v>
      </c>
      <c r="AH8" s="25">
        <v>0</v>
      </c>
      <c r="AI8" s="25">
        <v>0</v>
      </c>
      <c r="AJ8" s="25">
        <v>24</v>
      </c>
      <c r="AK8" s="31">
        <v>0</v>
      </c>
      <c r="AL8" s="25">
        <v>0</v>
      </c>
      <c r="AM8" s="25">
        <v>0</v>
      </c>
      <c r="AN8" s="25">
        <v>95</v>
      </c>
      <c r="AO8" s="31">
        <v>1795</v>
      </c>
      <c r="AP8" s="31">
        <v>283</v>
      </c>
      <c r="AQ8" s="31">
        <v>3025</v>
      </c>
      <c r="AR8" s="31">
        <v>0</v>
      </c>
      <c r="AS8" s="31">
        <v>0</v>
      </c>
      <c r="AT8" s="31">
        <v>0</v>
      </c>
      <c r="AU8" s="31">
        <v>0</v>
      </c>
      <c r="AV8" s="31">
        <v>29</v>
      </c>
      <c r="AW8" s="31">
        <v>0</v>
      </c>
      <c r="AX8" s="31">
        <v>0</v>
      </c>
      <c r="AY8" s="31">
        <v>28</v>
      </c>
      <c r="AZ8" s="31">
        <v>0</v>
      </c>
      <c r="BA8" s="31">
        <v>0</v>
      </c>
      <c r="BB8" s="31">
        <v>0</v>
      </c>
      <c r="BC8" s="31">
        <v>0</v>
      </c>
      <c r="BD8" s="31">
        <v>0</v>
      </c>
      <c r="BE8" s="31">
        <v>15</v>
      </c>
      <c r="BF8" s="31">
        <v>0</v>
      </c>
      <c r="BG8" s="31">
        <v>0</v>
      </c>
      <c r="BH8" s="31">
        <v>321</v>
      </c>
      <c r="BI8" s="31">
        <v>0</v>
      </c>
      <c r="BJ8" s="31">
        <v>0</v>
      </c>
      <c r="BK8" s="31">
        <v>47</v>
      </c>
      <c r="BL8" s="31">
        <v>0</v>
      </c>
      <c r="BM8" s="31">
        <v>8</v>
      </c>
      <c r="BN8" s="31">
        <v>0</v>
      </c>
      <c r="BO8" s="31">
        <v>7</v>
      </c>
      <c r="BP8" s="31">
        <v>0</v>
      </c>
      <c r="BQ8" s="31">
        <v>0</v>
      </c>
      <c r="BR8" s="31">
        <v>9</v>
      </c>
      <c r="BS8" s="31">
        <v>0</v>
      </c>
      <c r="BT8" s="31">
        <v>0</v>
      </c>
      <c r="BU8" s="31">
        <v>18</v>
      </c>
      <c r="BV8" s="31">
        <v>0</v>
      </c>
      <c r="BW8" s="31">
        <v>0</v>
      </c>
      <c r="BX8" s="31">
        <v>43</v>
      </c>
      <c r="BY8" s="31">
        <v>0</v>
      </c>
      <c r="BZ8" s="31">
        <v>0</v>
      </c>
      <c r="CA8" s="31">
        <v>160</v>
      </c>
      <c r="CB8" s="31">
        <v>0</v>
      </c>
      <c r="CC8" s="31">
        <v>0</v>
      </c>
      <c r="CD8" s="31">
        <v>19</v>
      </c>
      <c r="CE8" s="31">
        <v>0</v>
      </c>
      <c r="CF8" s="31">
        <v>0</v>
      </c>
      <c r="CG8" s="31">
        <v>189</v>
      </c>
      <c r="CH8" s="31">
        <v>0</v>
      </c>
      <c r="CI8" s="31">
        <v>0</v>
      </c>
      <c r="CJ8" s="31">
        <v>57</v>
      </c>
      <c r="CK8" s="31">
        <v>0</v>
      </c>
      <c r="CL8" s="31">
        <v>0</v>
      </c>
      <c r="CM8" s="31">
        <v>0</v>
      </c>
      <c r="CN8" s="31">
        <v>0</v>
      </c>
      <c r="CO8" s="31">
        <v>0</v>
      </c>
      <c r="CP8" s="131">
        <f t="shared" si="0"/>
        <v>8717</v>
      </c>
    </row>
    <row r="9" spans="1:97" ht="15" x14ac:dyDescent="0.2">
      <c r="A9" s="128" t="s">
        <v>20</v>
      </c>
      <c r="B9" s="25">
        <v>0</v>
      </c>
      <c r="C9" s="25">
        <v>3929</v>
      </c>
      <c r="D9" s="25">
        <v>10</v>
      </c>
      <c r="E9" s="25">
        <v>14467</v>
      </c>
      <c r="F9" s="31">
        <v>0</v>
      </c>
      <c r="G9" s="31">
        <v>0</v>
      </c>
      <c r="H9" s="31">
        <v>393</v>
      </c>
      <c r="I9" s="31">
        <v>477</v>
      </c>
      <c r="J9" s="31">
        <v>27968</v>
      </c>
      <c r="K9" s="31">
        <v>22205</v>
      </c>
      <c r="L9" s="31">
        <v>0</v>
      </c>
      <c r="M9" s="178">
        <v>77</v>
      </c>
      <c r="N9" s="31">
        <v>0</v>
      </c>
      <c r="O9" s="89">
        <v>100358</v>
      </c>
      <c r="P9" s="89">
        <v>54721</v>
      </c>
      <c r="Q9" s="89">
        <v>16954</v>
      </c>
      <c r="R9" s="89">
        <v>381661</v>
      </c>
      <c r="S9" s="31">
        <v>27</v>
      </c>
      <c r="T9" s="31">
        <v>110</v>
      </c>
      <c r="U9" s="31">
        <v>6786</v>
      </c>
      <c r="V9" s="31">
        <v>42</v>
      </c>
      <c r="W9" s="31">
        <v>30</v>
      </c>
      <c r="X9" s="31">
        <v>1741</v>
      </c>
      <c r="Y9" s="31">
        <v>46</v>
      </c>
      <c r="Z9" s="31">
        <v>0</v>
      </c>
      <c r="AA9" s="31">
        <v>339</v>
      </c>
      <c r="AB9" s="25">
        <v>0</v>
      </c>
      <c r="AC9" s="25">
        <v>0</v>
      </c>
      <c r="AD9" s="25">
        <v>26</v>
      </c>
      <c r="AE9" s="25">
        <v>0</v>
      </c>
      <c r="AF9" s="25">
        <v>0</v>
      </c>
      <c r="AG9" s="25">
        <v>268</v>
      </c>
      <c r="AH9" s="25">
        <v>7806</v>
      </c>
      <c r="AI9" s="25">
        <v>4654</v>
      </c>
      <c r="AJ9" s="25">
        <v>22902</v>
      </c>
      <c r="AK9" s="31">
        <v>5</v>
      </c>
      <c r="AL9" s="25">
        <v>2745</v>
      </c>
      <c r="AM9" s="25">
        <v>3037</v>
      </c>
      <c r="AN9" s="25">
        <v>74884</v>
      </c>
      <c r="AO9" s="31">
        <v>161</v>
      </c>
      <c r="AP9" s="31">
        <v>227</v>
      </c>
      <c r="AQ9" s="31">
        <v>2519</v>
      </c>
      <c r="AR9" s="31">
        <v>0</v>
      </c>
      <c r="AS9" s="31">
        <v>0</v>
      </c>
      <c r="AT9" s="31">
        <v>0</v>
      </c>
      <c r="AU9" s="31">
        <v>0</v>
      </c>
      <c r="AV9" s="31">
        <v>33</v>
      </c>
      <c r="AW9" s="31">
        <v>0</v>
      </c>
      <c r="AX9" s="31">
        <v>0</v>
      </c>
      <c r="AY9" s="31">
        <v>120</v>
      </c>
      <c r="AZ9" s="31">
        <v>0</v>
      </c>
      <c r="BA9" s="31">
        <v>361</v>
      </c>
      <c r="BB9" s="31">
        <v>569</v>
      </c>
      <c r="BC9" s="31">
        <v>266</v>
      </c>
      <c r="BD9" s="31">
        <v>1251</v>
      </c>
      <c r="BE9" s="31">
        <v>41468</v>
      </c>
      <c r="BF9" s="31">
        <v>0</v>
      </c>
      <c r="BG9" s="31">
        <v>0</v>
      </c>
      <c r="BH9" s="31">
        <v>666</v>
      </c>
      <c r="BI9" s="31">
        <v>0</v>
      </c>
      <c r="BJ9" s="31">
        <v>0</v>
      </c>
      <c r="BK9" s="31">
        <v>10</v>
      </c>
      <c r="BL9" s="31">
        <v>0</v>
      </c>
      <c r="BM9" s="31">
        <v>16</v>
      </c>
      <c r="BN9" s="31">
        <v>1563</v>
      </c>
      <c r="BO9" s="31">
        <v>4361</v>
      </c>
      <c r="BP9" s="31">
        <v>0</v>
      </c>
      <c r="BQ9" s="31">
        <v>0</v>
      </c>
      <c r="BR9" s="31">
        <v>13</v>
      </c>
      <c r="BS9" s="31">
        <v>0</v>
      </c>
      <c r="BT9" s="31">
        <v>0</v>
      </c>
      <c r="BU9" s="31">
        <v>396</v>
      </c>
      <c r="BV9" s="31">
        <v>13</v>
      </c>
      <c r="BW9" s="31">
        <v>15</v>
      </c>
      <c r="BX9" s="31">
        <v>610</v>
      </c>
      <c r="BY9" s="31">
        <v>5148</v>
      </c>
      <c r="BZ9" s="31">
        <v>10389</v>
      </c>
      <c r="CA9" s="31">
        <v>45775</v>
      </c>
      <c r="CB9" s="31">
        <v>13094</v>
      </c>
      <c r="CC9" s="31">
        <v>407</v>
      </c>
      <c r="CD9" s="31">
        <v>51741</v>
      </c>
      <c r="CE9" s="31">
        <v>0</v>
      </c>
      <c r="CF9" s="31">
        <v>4</v>
      </c>
      <c r="CG9" s="31">
        <v>452</v>
      </c>
      <c r="CH9" s="31">
        <v>0</v>
      </c>
      <c r="CI9" s="31">
        <v>22</v>
      </c>
      <c r="CJ9" s="31">
        <v>3384</v>
      </c>
      <c r="CK9" s="31">
        <v>0</v>
      </c>
      <c r="CL9" s="31">
        <v>0</v>
      </c>
      <c r="CM9" s="31">
        <v>0</v>
      </c>
      <c r="CN9" s="31">
        <v>0</v>
      </c>
      <c r="CO9" s="31">
        <v>0</v>
      </c>
      <c r="CP9" s="131">
        <f t="shared" si="0"/>
        <v>933722</v>
      </c>
    </row>
    <row r="10" spans="1:97" x14ac:dyDescent="0.2">
      <c r="A10" s="128" t="s">
        <v>21</v>
      </c>
      <c r="B10" s="25">
        <v>0</v>
      </c>
      <c r="C10" s="25">
        <v>8052</v>
      </c>
      <c r="D10" s="25">
        <v>7124</v>
      </c>
      <c r="E10" s="25">
        <v>14678</v>
      </c>
      <c r="F10" s="31">
        <v>47</v>
      </c>
      <c r="G10" s="31">
        <v>42</v>
      </c>
      <c r="H10" s="31">
        <v>995</v>
      </c>
      <c r="I10" s="31">
        <v>0</v>
      </c>
      <c r="J10" s="31">
        <v>35</v>
      </c>
      <c r="K10" s="31">
        <v>20</v>
      </c>
      <c r="L10" s="31">
        <v>195</v>
      </c>
      <c r="M10" s="31">
        <v>37194</v>
      </c>
      <c r="N10" s="31">
        <v>237</v>
      </c>
      <c r="O10" s="31">
        <v>0</v>
      </c>
      <c r="P10" s="31">
        <v>0</v>
      </c>
      <c r="Q10" s="31">
        <v>6</v>
      </c>
      <c r="R10" s="31">
        <v>516</v>
      </c>
      <c r="S10" s="89">
        <v>84215</v>
      </c>
      <c r="T10" s="89">
        <v>46140</v>
      </c>
      <c r="U10" s="89">
        <v>200525</v>
      </c>
      <c r="V10" s="31">
        <v>1355</v>
      </c>
      <c r="W10" s="31">
        <v>21069</v>
      </c>
      <c r="X10" s="31">
        <v>4532</v>
      </c>
      <c r="Y10" s="31">
        <v>16</v>
      </c>
      <c r="Z10" s="31">
        <v>0</v>
      </c>
      <c r="AA10" s="31">
        <v>924</v>
      </c>
      <c r="AB10" s="25">
        <v>825</v>
      </c>
      <c r="AC10" s="25">
        <v>471</v>
      </c>
      <c r="AD10" s="25">
        <v>6067</v>
      </c>
      <c r="AE10" s="25">
        <v>0</v>
      </c>
      <c r="AF10" s="25">
        <v>0</v>
      </c>
      <c r="AG10" s="25">
        <v>293</v>
      </c>
      <c r="AH10" s="25">
        <v>0</v>
      </c>
      <c r="AI10" s="25">
        <v>549</v>
      </c>
      <c r="AJ10" s="25">
        <v>500</v>
      </c>
      <c r="AK10" s="25">
        <v>0</v>
      </c>
      <c r="AL10" s="25">
        <v>0</v>
      </c>
      <c r="AM10" s="25">
        <v>0</v>
      </c>
      <c r="AN10" s="25">
        <v>775</v>
      </c>
      <c r="AO10" s="31">
        <v>7039</v>
      </c>
      <c r="AP10" s="31">
        <v>15186</v>
      </c>
      <c r="AQ10" s="31">
        <v>51961</v>
      </c>
      <c r="AR10" s="31">
        <v>0</v>
      </c>
      <c r="AS10" s="31">
        <v>0</v>
      </c>
      <c r="AT10" s="31">
        <v>0</v>
      </c>
      <c r="AU10" s="31">
        <v>0</v>
      </c>
      <c r="AV10" s="31">
        <v>402</v>
      </c>
      <c r="AW10" s="31">
        <v>0</v>
      </c>
      <c r="AX10" s="31">
        <v>0</v>
      </c>
      <c r="AY10" s="31">
        <v>552</v>
      </c>
      <c r="AZ10" s="31">
        <v>0</v>
      </c>
      <c r="BA10" s="31">
        <v>525</v>
      </c>
      <c r="BB10" s="31">
        <v>26</v>
      </c>
      <c r="BC10" s="31">
        <v>0</v>
      </c>
      <c r="BD10" s="31">
        <v>0</v>
      </c>
      <c r="BE10" s="31">
        <v>97</v>
      </c>
      <c r="BF10" s="31">
        <v>105</v>
      </c>
      <c r="BG10" s="31">
        <v>783</v>
      </c>
      <c r="BH10" s="31">
        <v>2302</v>
      </c>
      <c r="BI10" s="31">
        <v>7</v>
      </c>
      <c r="BJ10" s="31">
        <v>0</v>
      </c>
      <c r="BK10" s="31">
        <v>4200</v>
      </c>
      <c r="BL10" s="31">
        <v>0</v>
      </c>
      <c r="BM10" s="31">
        <v>52</v>
      </c>
      <c r="BN10" s="31">
        <v>577</v>
      </c>
      <c r="BO10" s="31">
        <v>477</v>
      </c>
      <c r="BP10" s="31">
        <v>7</v>
      </c>
      <c r="BQ10" s="31">
        <v>0</v>
      </c>
      <c r="BR10" s="31">
        <v>134</v>
      </c>
      <c r="BS10" s="31">
        <v>5</v>
      </c>
      <c r="BT10" s="31">
        <v>157</v>
      </c>
      <c r="BU10" s="31">
        <v>156</v>
      </c>
      <c r="BV10" s="31">
        <v>88</v>
      </c>
      <c r="BW10" s="31">
        <v>884</v>
      </c>
      <c r="BX10" s="31">
        <v>462</v>
      </c>
      <c r="BY10" s="31">
        <v>4225</v>
      </c>
      <c r="BZ10" s="31">
        <v>19361</v>
      </c>
      <c r="CA10" s="31">
        <v>28067</v>
      </c>
      <c r="CB10" s="31">
        <v>0</v>
      </c>
      <c r="CC10" s="31">
        <v>0</v>
      </c>
      <c r="CD10" s="31">
        <v>187</v>
      </c>
      <c r="CE10" s="31">
        <v>69</v>
      </c>
      <c r="CF10" s="31">
        <v>717</v>
      </c>
      <c r="CG10" s="31">
        <v>2275</v>
      </c>
      <c r="CH10" s="31">
        <v>0</v>
      </c>
      <c r="CI10" s="31">
        <v>730</v>
      </c>
      <c r="CJ10" s="31">
        <v>1390</v>
      </c>
      <c r="CK10" s="31">
        <v>0</v>
      </c>
      <c r="CL10" s="31">
        <v>0</v>
      </c>
      <c r="CM10" s="31">
        <v>0</v>
      </c>
      <c r="CN10" s="31">
        <v>0</v>
      </c>
      <c r="CO10" s="31">
        <v>46</v>
      </c>
      <c r="CP10" s="131">
        <f t="shared" si="0"/>
        <v>580648</v>
      </c>
    </row>
    <row r="11" spans="1:97" x14ac:dyDescent="0.2">
      <c r="A11" s="128" t="s">
        <v>22</v>
      </c>
      <c r="B11" s="25">
        <v>0</v>
      </c>
      <c r="C11" s="25">
        <v>9486</v>
      </c>
      <c r="D11" s="25">
        <v>5062</v>
      </c>
      <c r="E11" s="25">
        <v>13724</v>
      </c>
      <c r="F11" s="31">
        <v>2</v>
      </c>
      <c r="G11" s="31">
        <v>0</v>
      </c>
      <c r="H11" s="31">
        <v>52</v>
      </c>
      <c r="I11" s="31">
        <v>0</v>
      </c>
      <c r="J11" s="31">
        <v>24</v>
      </c>
      <c r="K11" s="31">
        <v>65</v>
      </c>
      <c r="L11" s="31">
        <v>169</v>
      </c>
      <c r="M11" s="31">
        <v>7237</v>
      </c>
      <c r="N11" s="31">
        <v>47</v>
      </c>
      <c r="O11" s="31">
        <v>0</v>
      </c>
      <c r="P11" s="31">
        <v>8</v>
      </c>
      <c r="Q11" s="31">
        <v>0</v>
      </c>
      <c r="R11" s="31">
        <v>258</v>
      </c>
      <c r="S11" s="31">
        <v>416</v>
      </c>
      <c r="T11" s="31">
        <v>0</v>
      </c>
      <c r="U11" s="31">
        <v>5220</v>
      </c>
      <c r="V11" s="89">
        <v>45849</v>
      </c>
      <c r="W11" s="89">
        <v>56781</v>
      </c>
      <c r="X11" s="89">
        <v>146866</v>
      </c>
      <c r="Y11" s="31">
        <v>109</v>
      </c>
      <c r="Z11" s="31">
        <v>0</v>
      </c>
      <c r="AA11" s="31">
        <v>1129</v>
      </c>
      <c r="AB11" s="25">
        <v>0</v>
      </c>
      <c r="AC11" s="25">
        <v>0</v>
      </c>
      <c r="AD11" s="25">
        <v>295</v>
      </c>
      <c r="AE11" s="25">
        <v>0</v>
      </c>
      <c r="AF11" s="25">
        <v>0</v>
      </c>
      <c r="AG11" s="25">
        <v>646</v>
      </c>
      <c r="AH11" s="25">
        <v>21</v>
      </c>
      <c r="AI11" s="25">
        <v>313</v>
      </c>
      <c r="AJ11" s="25">
        <v>339</v>
      </c>
      <c r="AK11" s="25">
        <v>45</v>
      </c>
      <c r="AL11" s="25">
        <v>72</v>
      </c>
      <c r="AM11" s="25">
        <v>186</v>
      </c>
      <c r="AN11" s="25">
        <v>677</v>
      </c>
      <c r="AO11" s="31">
        <v>15224</v>
      </c>
      <c r="AP11" s="31">
        <v>830</v>
      </c>
      <c r="AQ11" s="31">
        <v>32808</v>
      </c>
      <c r="AR11" s="31">
        <v>0</v>
      </c>
      <c r="AS11" s="31">
        <v>0</v>
      </c>
      <c r="AT11" s="31">
        <v>6</v>
      </c>
      <c r="AU11" s="31">
        <v>0</v>
      </c>
      <c r="AV11" s="31">
        <v>53</v>
      </c>
      <c r="AW11" s="31">
        <v>0</v>
      </c>
      <c r="AX11" s="31">
        <v>0</v>
      </c>
      <c r="AY11" s="31">
        <v>617</v>
      </c>
      <c r="AZ11" s="31">
        <v>0</v>
      </c>
      <c r="BA11" s="31">
        <v>40</v>
      </c>
      <c r="BB11" s="31">
        <v>21</v>
      </c>
      <c r="BC11" s="31">
        <v>20</v>
      </c>
      <c r="BD11" s="31">
        <v>0</v>
      </c>
      <c r="BE11" s="31">
        <v>46</v>
      </c>
      <c r="BF11" s="31">
        <v>208</v>
      </c>
      <c r="BG11" s="31">
        <v>0</v>
      </c>
      <c r="BH11" s="31">
        <v>1362</v>
      </c>
      <c r="BI11" s="31">
        <v>14</v>
      </c>
      <c r="BJ11" s="31">
        <v>0</v>
      </c>
      <c r="BK11" s="31">
        <v>2769</v>
      </c>
      <c r="BL11" s="31">
        <v>0</v>
      </c>
      <c r="BM11" s="31">
        <v>0</v>
      </c>
      <c r="BN11" s="31">
        <v>0</v>
      </c>
      <c r="BO11" s="31">
        <v>268</v>
      </c>
      <c r="BP11" s="31">
        <v>37</v>
      </c>
      <c r="BQ11" s="31">
        <v>0</v>
      </c>
      <c r="BR11" s="31">
        <v>150</v>
      </c>
      <c r="BS11" s="31">
        <v>102</v>
      </c>
      <c r="BT11" s="31">
        <v>746</v>
      </c>
      <c r="BU11" s="31">
        <v>1491</v>
      </c>
      <c r="BV11" s="31">
        <v>11620</v>
      </c>
      <c r="BW11" s="31">
        <v>28135</v>
      </c>
      <c r="BX11" s="31">
        <v>8769</v>
      </c>
      <c r="BY11" s="31">
        <v>218</v>
      </c>
      <c r="BZ11" s="31">
        <v>1745</v>
      </c>
      <c r="CA11" s="31">
        <v>4308</v>
      </c>
      <c r="CB11" s="31">
        <v>0</v>
      </c>
      <c r="CC11" s="31">
        <v>0</v>
      </c>
      <c r="CD11" s="31">
        <v>571</v>
      </c>
      <c r="CE11" s="31">
        <v>242</v>
      </c>
      <c r="CF11" s="31">
        <v>1303</v>
      </c>
      <c r="CG11" s="31">
        <v>8206</v>
      </c>
      <c r="CH11" s="31">
        <v>53</v>
      </c>
      <c r="CI11" s="31">
        <v>225</v>
      </c>
      <c r="CJ11" s="31">
        <v>3370</v>
      </c>
      <c r="CK11" s="31">
        <v>0</v>
      </c>
      <c r="CL11" s="31">
        <v>0</v>
      </c>
      <c r="CM11" s="31">
        <v>0</v>
      </c>
      <c r="CN11" s="31">
        <v>0</v>
      </c>
      <c r="CO11" s="31">
        <v>0</v>
      </c>
      <c r="CP11" s="131">
        <f t="shared" si="0"/>
        <v>420675</v>
      </c>
    </row>
    <row r="12" spans="1:97" x14ac:dyDescent="0.2">
      <c r="A12" s="128" t="s">
        <v>23</v>
      </c>
      <c r="B12" s="25">
        <v>0</v>
      </c>
      <c r="C12" s="25">
        <v>1136</v>
      </c>
      <c r="D12" s="25">
        <v>425</v>
      </c>
      <c r="E12" s="25">
        <v>3226</v>
      </c>
      <c r="F12" s="31">
        <v>0</v>
      </c>
      <c r="G12" s="31">
        <v>0</v>
      </c>
      <c r="H12" s="31">
        <v>55</v>
      </c>
      <c r="I12" s="31">
        <v>0</v>
      </c>
      <c r="J12" s="31">
        <v>0</v>
      </c>
      <c r="K12" s="31">
        <v>0</v>
      </c>
      <c r="L12" s="31">
        <v>51</v>
      </c>
      <c r="M12" s="31">
        <v>14740</v>
      </c>
      <c r="N12" s="31">
        <v>0</v>
      </c>
      <c r="O12" s="31">
        <v>0</v>
      </c>
      <c r="P12" s="31">
        <v>0</v>
      </c>
      <c r="Q12" s="31">
        <v>0</v>
      </c>
      <c r="R12" s="31">
        <v>35</v>
      </c>
      <c r="S12" s="31">
        <v>951</v>
      </c>
      <c r="T12" s="31">
        <v>824</v>
      </c>
      <c r="U12" s="31">
        <v>4008</v>
      </c>
      <c r="V12" s="31">
        <v>1217</v>
      </c>
      <c r="W12" s="31">
        <v>682</v>
      </c>
      <c r="X12" s="31">
        <v>3875</v>
      </c>
      <c r="Y12" s="89">
        <v>74536</v>
      </c>
      <c r="Z12" s="89">
        <v>53246</v>
      </c>
      <c r="AA12" s="89">
        <v>595190</v>
      </c>
      <c r="AB12" s="25">
        <v>0</v>
      </c>
      <c r="AC12" s="25">
        <v>1</v>
      </c>
      <c r="AD12" s="25">
        <v>251</v>
      </c>
      <c r="AE12" s="25">
        <v>638</v>
      </c>
      <c r="AF12" s="25">
        <v>10926</v>
      </c>
      <c r="AG12" s="25">
        <v>18252</v>
      </c>
      <c r="AH12" s="25">
        <v>0</v>
      </c>
      <c r="AI12" s="25">
        <v>0</v>
      </c>
      <c r="AJ12" s="25">
        <v>288</v>
      </c>
      <c r="AK12" s="31">
        <v>0</v>
      </c>
      <c r="AL12" s="25">
        <v>5</v>
      </c>
      <c r="AM12" s="25">
        <v>0</v>
      </c>
      <c r="AN12" s="25">
        <v>262</v>
      </c>
      <c r="AO12" s="31">
        <v>746</v>
      </c>
      <c r="AP12" s="31">
        <v>1343</v>
      </c>
      <c r="AQ12" s="31">
        <v>12301</v>
      </c>
      <c r="AR12" s="31">
        <v>0</v>
      </c>
      <c r="AS12" s="31">
        <v>0</v>
      </c>
      <c r="AT12" s="31">
        <v>0</v>
      </c>
      <c r="AU12" s="31">
        <v>0</v>
      </c>
      <c r="AV12" s="31">
        <v>974</v>
      </c>
      <c r="AW12" s="31">
        <v>5499</v>
      </c>
      <c r="AX12" s="31">
        <v>40278</v>
      </c>
      <c r="AY12" s="31">
        <v>47718</v>
      </c>
      <c r="AZ12" s="31">
        <v>0</v>
      </c>
      <c r="BA12" s="31">
        <v>0</v>
      </c>
      <c r="BB12" s="31">
        <v>0</v>
      </c>
      <c r="BC12" s="31">
        <v>0</v>
      </c>
      <c r="BD12" s="31">
        <v>0</v>
      </c>
      <c r="BE12" s="31">
        <v>296</v>
      </c>
      <c r="BF12" s="31">
        <v>74</v>
      </c>
      <c r="BG12" s="31">
        <v>55</v>
      </c>
      <c r="BH12" s="31">
        <v>28530</v>
      </c>
      <c r="BI12" s="31">
        <v>6820</v>
      </c>
      <c r="BJ12" s="31">
        <v>3447</v>
      </c>
      <c r="BK12" s="31">
        <v>15013</v>
      </c>
      <c r="BL12" s="31">
        <v>0</v>
      </c>
      <c r="BM12" s="31">
        <v>0</v>
      </c>
      <c r="BN12" s="31">
        <v>0</v>
      </c>
      <c r="BO12" s="31">
        <v>14</v>
      </c>
      <c r="BP12" s="31">
        <v>1441</v>
      </c>
      <c r="BQ12" s="31">
        <v>203</v>
      </c>
      <c r="BR12" s="31">
        <v>20385</v>
      </c>
      <c r="BS12" s="31">
        <v>231</v>
      </c>
      <c r="BT12" s="31">
        <v>7566</v>
      </c>
      <c r="BU12" s="31">
        <v>2030</v>
      </c>
      <c r="BV12" s="31">
        <v>1656</v>
      </c>
      <c r="BW12" s="31">
        <v>27260</v>
      </c>
      <c r="BX12" s="31">
        <v>5942</v>
      </c>
      <c r="BY12" s="31">
        <v>16</v>
      </c>
      <c r="BZ12" s="31">
        <v>1705</v>
      </c>
      <c r="CA12" s="31">
        <v>1457</v>
      </c>
      <c r="CB12" s="31">
        <v>0</v>
      </c>
      <c r="CC12" s="31">
        <v>0</v>
      </c>
      <c r="CD12" s="31">
        <v>62</v>
      </c>
      <c r="CE12" s="31">
        <v>533</v>
      </c>
      <c r="CF12" s="31">
        <v>18763</v>
      </c>
      <c r="CG12" s="31">
        <v>16329</v>
      </c>
      <c r="CH12" s="31">
        <v>3487</v>
      </c>
      <c r="CI12" s="31">
        <v>129740</v>
      </c>
      <c r="CJ12" s="31">
        <v>29772</v>
      </c>
      <c r="CK12" s="31">
        <v>0</v>
      </c>
      <c r="CL12" s="31">
        <v>0</v>
      </c>
      <c r="CM12" s="31">
        <v>0</v>
      </c>
      <c r="CN12" s="31">
        <v>0</v>
      </c>
      <c r="CO12" s="31">
        <v>0</v>
      </c>
      <c r="CP12" s="131">
        <f t="shared" si="0"/>
        <v>1216506</v>
      </c>
    </row>
    <row r="13" spans="1:97" x14ac:dyDescent="0.2">
      <c r="A13" s="128" t="s">
        <v>24</v>
      </c>
      <c r="B13" s="25">
        <v>0</v>
      </c>
      <c r="C13" s="25">
        <v>70</v>
      </c>
      <c r="D13" s="25">
        <v>0</v>
      </c>
      <c r="E13" s="25">
        <v>2777</v>
      </c>
      <c r="F13" s="31">
        <v>209</v>
      </c>
      <c r="G13" s="31">
        <v>48</v>
      </c>
      <c r="H13" s="31">
        <v>12947</v>
      </c>
      <c r="I13" s="31">
        <v>0</v>
      </c>
      <c r="J13" s="31">
        <v>0</v>
      </c>
      <c r="K13" s="31">
        <v>4</v>
      </c>
      <c r="L13" s="31">
        <v>34</v>
      </c>
      <c r="M13" s="31">
        <v>175351</v>
      </c>
      <c r="N13" s="31">
        <v>13</v>
      </c>
      <c r="O13" s="31">
        <v>0</v>
      </c>
      <c r="P13" s="31">
        <v>0</v>
      </c>
      <c r="Q13" s="31">
        <v>0</v>
      </c>
      <c r="R13" s="31">
        <v>90</v>
      </c>
      <c r="S13" s="31">
        <v>430</v>
      </c>
      <c r="T13" s="31">
        <v>5446</v>
      </c>
      <c r="U13" s="31">
        <v>17000</v>
      </c>
      <c r="V13" s="31">
        <v>45</v>
      </c>
      <c r="W13" s="31">
        <v>56</v>
      </c>
      <c r="X13" s="31">
        <v>2702</v>
      </c>
      <c r="Y13" s="31">
        <v>0</v>
      </c>
      <c r="Z13" s="31">
        <v>0</v>
      </c>
      <c r="AA13" s="31">
        <v>596</v>
      </c>
      <c r="AB13" s="89">
        <v>210514</v>
      </c>
      <c r="AC13" s="89">
        <v>52380</v>
      </c>
      <c r="AD13" s="89">
        <v>720432</v>
      </c>
      <c r="AE13" s="25">
        <v>0</v>
      </c>
      <c r="AF13" s="25">
        <v>0</v>
      </c>
      <c r="AG13" s="25">
        <v>18</v>
      </c>
      <c r="AH13" s="25">
        <v>0</v>
      </c>
      <c r="AI13" s="25">
        <v>407</v>
      </c>
      <c r="AJ13" s="25">
        <v>380</v>
      </c>
      <c r="AK13" s="31">
        <v>0</v>
      </c>
      <c r="AL13" s="25">
        <v>0</v>
      </c>
      <c r="AM13" s="25">
        <v>27</v>
      </c>
      <c r="AN13" s="25">
        <v>73</v>
      </c>
      <c r="AO13" s="31">
        <v>930</v>
      </c>
      <c r="AP13" s="31">
        <v>8823</v>
      </c>
      <c r="AQ13" s="31">
        <v>21955</v>
      </c>
      <c r="AR13" s="31">
        <v>0</v>
      </c>
      <c r="AS13" s="31">
        <v>0</v>
      </c>
      <c r="AT13" s="31">
        <v>0</v>
      </c>
      <c r="AU13" s="31">
        <v>0</v>
      </c>
      <c r="AV13" s="31">
        <v>870</v>
      </c>
      <c r="AW13" s="31">
        <v>0</v>
      </c>
      <c r="AX13" s="31">
        <v>0</v>
      </c>
      <c r="AY13" s="31">
        <v>135</v>
      </c>
      <c r="AZ13" s="31">
        <v>0</v>
      </c>
      <c r="BA13" s="31">
        <v>0</v>
      </c>
      <c r="BB13" s="31">
        <v>77</v>
      </c>
      <c r="BC13" s="31">
        <v>0</v>
      </c>
      <c r="BD13" s="31">
        <v>0</v>
      </c>
      <c r="BE13" s="31">
        <v>98</v>
      </c>
      <c r="BF13" s="31">
        <v>2008</v>
      </c>
      <c r="BG13" s="31">
        <v>20996</v>
      </c>
      <c r="BH13" s="31">
        <v>70920</v>
      </c>
      <c r="BI13" s="31">
        <v>0</v>
      </c>
      <c r="BJ13" s="31">
        <v>0</v>
      </c>
      <c r="BK13" s="31">
        <v>11</v>
      </c>
      <c r="BL13" s="31">
        <v>0</v>
      </c>
      <c r="BM13" s="31">
        <v>0</v>
      </c>
      <c r="BN13" s="31">
        <v>885</v>
      </c>
      <c r="BO13" s="31">
        <v>111</v>
      </c>
      <c r="BP13" s="31">
        <v>0</v>
      </c>
      <c r="BQ13" s="31">
        <v>0</v>
      </c>
      <c r="BR13" s="31">
        <v>13</v>
      </c>
      <c r="BS13" s="31">
        <v>0</v>
      </c>
      <c r="BT13" s="31">
        <v>181</v>
      </c>
      <c r="BU13" s="31">
        <v>201</v>
      </c>
      <c r="BV13" s="31">
        <v>97</v>
      </c>
      <c r="BW13" s="31">
        <v>8674</v>
      </c>
      <c r="BX13" s="31">
        <v>2213</v>
      </c>
      <c r="BY13" s="31">
        <v>227</v>
      </c>
      <c r="BZ13" s="31">
        <v>11895</v>
      </c>
      <c r="CA13" s="31">
        <v>4312</v>
      </c>
      <c r="CB13" s="31">
        <v>0</v>
      </c>
      <c r="CC13" s="31">
        <v>0</v>
      </c>
      <c r="CD13" s="31">
        <v>34</v>
      </c>
      <c r="CE13" s="31">
        <v>0</v>
      </c>
      <c r="CF13" s="31">
        <v>109</v>
      </c>
      <c r="CG13" s="31">
        <v>1151</v>
      </c>
      <c r="CH13" s="31">
        <v>0</v>
      </c>
      <c r="CI13" s="31">
        <v>334</v>
      </c>
      <c r="CJ13" s="31">
        <v>2069</v>
      </c>
      <c r="CK13" s="31">
        <v>0</v>
      </c>
      <c r="CL13" s="31">
        <v>0</v>
      </c>
      <c r="CM13" s="31">
        <v>0</v>
      </c>
      <c r="CN13" s="31">
        <v>0</v>
      </c>
      <c r="CO13" s="31">
        <v>4161</v>
      </c>
      <c r="CP13" s="131">
        <f t="shared" si="0"/>
        <v>1365539</v>
      </c>
    </row>
    <row r="14" spans="1:97" x14ac:dyDescent="0.2">
      <c r="A14" s="128" t="s">
        <v>25</v>
      </c>
      <c r="B14" s="25">
        <v>0</v>
      </c>
      <c r="C14" s="25">
        <v>96</v>
      </c>
      <c r="D14" s="25">
        <v>0</v>
      </c>
      <c r="E14" s="25">
        <v>636</v>
      </c>
      <c r="F14" s="31">
        <v>0</v>
      </c>
      <c r="G14" s="31">
        <v>0</v>
      </c>
      <c r="H14" s="31">
        <v>1</v>
      </c>
      <c r="I14" s="31">
        <v>0</v>
      </c>
      <c r="J14" s="31">
        <v>0</v>
      </c>
      <c r="K14" s="31">
        <v>0</v>
      </c>
      <c r="L14" s="31">
        <v>9</v>
      </c>
      <c r="M14" s="31">
        <v>105</v>
      </c>
      <c r="N14" s="31">
        <v>0</v>
      </c>
      <c r="O14" s="31">
        <v>0</v>
      </c>
      <c r="P14" s="31">
        <v>0</v>
      </c>
      <c r="Q14" s="31">
        <v>0</v>
      </c>
      <c r="R14" s="31">
        <v>90</v>
      </c>
      <c r="S14" s="31">
        <v>0</v>
      </c>
      <c r="T14" s="31">
        <v>148</v>
      </c>
      <c r="U14" s="31">
        <v>658</v>
      </c>
      <c r="V14" s="31">
        <v>8</v>
      </c>
      <c r="W14" s="31">
        <v>30</v>
      </c>
      <c r="X14" s="31">
        <v>271</v>
      </c>
      <c r="Y14" s="31">
        <v>823</v>
      </c>
      <c r="Z14" s="31">
        <v>353</v>
      </c>
      <c r="AA14" s="31">
        <v>5438</v>
      </c>
      <c r="AB14" s="25">
        <v>0</v>
      </c>
      <c r="AC14" s="25">
        <v>0</v>
      </c>
      <c r="AD14" s="25">
        <v>0</v>
      </c>
      <c r="AE14" s="89">
        <v>3485</v>
      </c>
      <c r="AF14" s="89">
        <v>24671</v>
      </c>
      <c r="AG14" s="89">
        <v>40744</v>
      </c>
      <c r="AH14" s="25">
        <v>0</v>
      </c>
      <c r="AI14" s="25">
        <v>0</v>
      </c>
      <c r="AJ14" s="25">
        <v>0</v>
      </c>
      <c r="AK14" s="31">
        <v>0</v>
      </c>
      <c r="AL14" s="25">
        <v>0</v>
      </c>
      <c r="AM14" s="25">
        <v>0</v>
      </c>
      <c r="AN14" s="25">
        <v>66</v>
      </c>
      <c r="AO14" s="31">
        <v>0</v>
      </c>
      <c r="AP14" s="31">
        <v>0</v>
      </c>
      <c r="AQ14" s="31">
        <v>117</v>
      </c>
      <c r="AR14" s="31">
        <v>0</v>
      </c>
      <c r="AS14" s="31">
        <v>0</v>
      </c>
      <c r="AT14" s="31">
        <v>0</v>
      </c>
      <c r="AU14" s="31">
        <v>0</v>
      </c>
      <c r="AV14" s="31">
        <v>29</v>
      </c>
      <c r="AW14" s="31">
        <v>59</v>
      </c>
      <c r="AX14" s="31">
        <v>297</v>
      </c>
      <c r="AY14" s="31">
        <v>1238</v>
      </c>
      <c r="AZ14" s="31">
        <v>0</v>
      </c>
      <c r="BA14" s="31">
        <v>0</v>
      </c>
      <c r="BB14" s="31">
        <v>0</v>
      </c>
      <c r="BC14" s="31">
        <v>0</v>
      </c>
      <c r="BD14" s="31">
        <v>0</v>
      </c>
      <c r="BE14" s="31">
        <v>0</v>
      </c>
      <c r="BF14" s="31">
        <v>0</v>
      </c>
      <c r="BG14" s="31">
        <v>0</v>
      </c>
      <c r="BH14" s="31">
        <v>142</v>
      </c>
      <c r="BI14" s="31">
        <v>159</v>
      </c>
      <c r="BJ14" s="31">
        <v>148</v>
      </c>
      <c r="BK14" s="31">
        <v>4518</v>
      </c>
      <c r="BL14" s="31">
        <v>0</v>
      </c>
      <c r="BM14" s="31">
        <v>0</v>
      </c>
      <c r="BN14" s="31">
        <v>0</v>
      </c>
      <c r="BO14" s="31">
        <v>14</v>
      </c>
      <c r="BP14" s="31">
        <v>562</v>
      </c>
      <c r="BQ14" s="31">
        <v>298</v>
      </c>
      <c r="BR14" s="31">
        <v>1662</v>
      </c>
      <c r="BS14" s="31">
        <v>0</v>
      </c>
      <c r="BT14" s="31">
        <v>52</v>
      </c>
      <c r="BU14" s="31">
        <v>565</v>
      </c>
      <c r="BV14" s="31">
        <v>115</v>
      </c>
      <c r="BW14" s="31">
        <v>44</v>
      </c>
      <c r="BX14" s="31">
        <v>43</v>
      </c>
      <c r="BY14" s="31">
        <v>38</v>
      </c>
      <c r="BZ14" s="31">
        <v>0</v>
      </c>
      <c r="CA14" s="31">
        <v>79</v>
      </c>
      <c r="CB14" s="31">
        <v>0</v>
      </c>
      <c r="CC14" s="31">
        <v>0</v>
      </c>
      <c r="CD14" s="31">
        <v>1</v>
      </c>
      <c r="CE14" s="31">
        <v>43</v>
      </c>
      <c r="CF14" s="31">
        <v>15</v>
      </c>
      <c r="CG14" s="31">
        <v>35</v>
      </c>
      <c r="CH14" s="31">
        <v>316</v>
      </c>
      <c r="CI14" s="31">
        <v>1843</v>
      </c>
      <c r="CJ14" s="31">
        <v>6923</v>
      </c>
      <c r="CK14" s="31">
        <v>0</v>
      </c>
      <c r="CL14" s="31">
        <v>0</v>
      </c>
      <c r="CM14" s="31">
        <v>0</v>
      </c>
      <c r="CN14" s="31">
        <v>0</v>
      </c>
      <c r="CO14" s="31">
        <v>1</v>
      </c>
      <c r="CP14" s="131">
        <f t="shared" si="0"/>
        <v>96988</v>
      </c>
    </row>
    <row r="15" spans="1:97" x14ac:dyDescent="0.2">
      <c r="A15" s="128" t="s">
        <v>26</v>
      </c>
      <c r="B15" s="25">
        <v>0</v>
      </c>
      <c r="C15" s="25">
        <v>1466</v>
      </c>
      <c r="D15" s="25">
        <v>184</v>
      </c>
      <c r="E15" s="25">
        <v>4263</v>
      </c>
      <c r="F15" s="31">
        <v>51</v>
      </c>
      <c r="G15" s="31">
        <v>0</v>
      </c>
      <c r="H15" s="31">
        <v>328</v>
      </c>
      <c r="I15" s="31">
        <v>0</v>
      </c>
      <c r="J15" s="31">
        <v>26340</v>
      </c>
      <c r="K15" s="31">
        <v>7367</v>
      </c>
      <c r="L15" s="31">
        <v>33</v>
      </c>
      <c r="M15" s="31">
        <v>1023</v>
      </c>
      <c r="N15" s="31">
        <v>0</v>
      </c>
      <c r="O15" s="31">
        <v>11798</v>
      </c>
      <c r="P15" s="31">
        <v>9547</v>
      </c>
      <c r="Q15" s="31">
        <v>274</v>
      </c>
      <c r="R15" s="31">
        <v>23742</v>
      </c>
      <c r="S15" s="31">
        <v>22</v>
      </c>
      <c r="T15" s="31">
        <v>0</v>
      </c>
      <c r="U15" s="31">
        <v>1022</v>
      </c>
      <c r="V15" s="31">
        <v>14</v>
      </c>
      <c r="W15" s="31">
        <v>739</v>
      </c>
      <c r="X15" s="31">
        <v>1787</v>
      </c>
      <c r="Y15" s="31">
        <v>0</v>
      </c>
      <c r="Z15" s="31">
        <v>0</v>
      </c>
      <c r="AA15" s="31">
        <v>22</v>
      </c>
      <c r="AB15" s="25">
        <v>79</v>
      </c>
      <c r="AC15" s="25">
        <v>0</v>
      </c>
      <c r="AD15" s="25">
        <v>13</v>
      </c>
      <c r="AE15" s="25">
        <v>0</v>
      </c>
      <c r="AF15" s="25">
        <v>0</v>
      </c>
      <c r="AG15" s="25">
        <v>0</v>
      </c>
      <c r="AH15" s="89">
        <v>54533</v>
      </c>
      <c r="AI15" s="89">
        <v>70903</v>
      </c>
      <c r="AJ15" s="89">
        <v>548629</v>
      </c>
      <c r="AK15" s="31">
        <v>0</v>
      </c>
      <c r="AL15" s="25">
        <v>783</v>
      </c>
      <c r="AM15" s="25">
        <v>805</v>
      </c>
      <c r="AN15" s="25">
        <v>3852</v>
      </c>
      <c r="AO15" s="31">
        <v>106</v>
      </c>
      <c r="AP15" s="31">
        <v>1</v>
      </c>
      <c r="AQ15" s="31">
        <v>1053</v>
      </c>
      <c r="AR15" s="31">
        <v>0</v>
      </c>
      <c r="AS15" s="31">
        <v>0</v>
      </c>
      <c r="AT15" s="31">
        <v>0</v>
      </c>
      <c r="AU15" s="31">
        <v>0</v>
      </c>
      <c r="AV15" s="31">
        <v>10</v>
      </c>
      <c r="AW15" s="31">
        <v>0</v>
      </c>
      <c r="AX15" s="31">
        <v>0</v>
      </c>
      <c r="AY15" s="31">
        <v>160</v>
      </c>
      <c r="AZ15" s="31">
        <v>67</v>
      </c>
      <c r="BA15" s="31">
        <v>11715</v>
      </c>
      <c r="BB15" s="31">
        <v>5590</v>
      </c>
      <c r="BC15" s="31">
        <v>4840</v>
      </c>
      <c r="BD15" s="31">
        <v>10387</v>
      </c>
      <c r="BE15" s="31">
        <v>20050</v>
      </c>
      <c r="BF15" s="31">
        <v>0</v>
      </c>
      <c r="BG15" s="31">
        <v>0</v>
      </c>
      <c r="BH15" s="31">
        <v>48</v>
      </c>
      <c r="BI15" s="31">
        <v>0</v>
      </c>
      <c r="BJ15" s="31">
        <v>0</v>
      </c>
      <c r="BK15" s="31">
        <v>0</v>
      </c>
      <c r="BL15" s="31">
        <v>0</v>
      </c>
      <c r="BM15" s="31">
        <v>4913</v>
      </c>
      <c r="BN15" s="31">
        <v>21625</v>
      </c>
      <c r="BO15" s="31">
        <v>4889</v>
      </c>
      <c r="BP15" s="31">
        <v>0</v>
      </c>
      <c r="BQ15" s="31">
        <v>0</v>
      </c>
      <c r="BR15" s="31">
        <v>82</v>
      </c>
      <c r="BS15" s="31">
        <v>0</v>
      </c>
      <c r="BT15" s="31">
        <v>0</v>
      </c>
      <c r="BU15" s="31">
        <v>470</v>
      </c>
      <c r="BV15" s="31">
        <v>78</v>
      </c>
      <c r="BW15" s="31">
        <v>94</v>
      </c>
      <c r="BX15" s="31">
        <v>908</v>
      </c>
      <c r="BY15" s="31">
        <v>5944</v>
      </c>
      <c r="BZ15" s="31">
        <v>51137</v>
      </c>
      <c r="CA15" s="31">
        <v>21803</v>
      </c>
      <c r="CB15" s="31">
        <v>499</v>
      </c>
      <c r="CC15" s="31">
        <v>134</v>
      </c>
      <c r="CD15" s="31">
        <v>2236</v>
      </c>
      <c r="CE15" s="31">
        <v>172</v>
      </c>
      <c r="CF15" s="31">
        <v>14</v>
      </c>
      <c r="CG15" s="31">
        <v>1103</v>
      </c>
      <c r="CH15" s="31">
        <v>0</v>
      </c>
      <c r="CI15" s="31">
        <v>0</v>
      </c>
      <c r="CJ15" s="31">
        <v>822</v>
      </c>
      <c r="CK15" s="31">
        <v>0</v>
      </c>
      <c r="CL15" s="31">
        <v>0</v>
      </c>
      <c r="CM15" s="31">
        <v>0</v>
      </c>
      <c r="CN15" s="31">
        <v>0</v>
      </c>
      <c r="CO15" s="31">
        <v>0</v>
      </c>
      <c r="CP15" s="131">
        <f t="shared" si="0"/>
        <v>940569</v>
      </c>
    </row>
    <row r="16" spans="1:97" x14ac:dyDescent="0.2">
      <c r="A16" s="128" t="s">
        <v>27</v>
      </c>
      <c r="B16" s="25">
        <v>0</v>
      </c>
      <c r="C16" s="25">
        <v>38010</v>
      </c>
      <c r="D16" s="25">
        <v>2811</v>
      </c>
      <c r="E16" s="25">
        <v>8159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17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20</v>
      </c>
      <c r="Y16" s="31">
        <v>0</v>
      </c>
      <c r="Z16" s="31">
        <v>0</v>
      </c>
      <c r="AA16" s="31">
        <v>0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  <c r="AI16" s="25">
        <v>0</v>
      </c>
      <c r="AJ16" s="25">
        <v>9</v>
      </c>
      <c r="AK16" s="89">
        <v>23304</v>
      </c>
      <c r="AL16" s="25">
        <v>0</v>
      </c>
      <c r="AM16" s="25">
        <v>154</v>
      </c>
      <c r="AN16" s="25">
        <v>202</v>
      </c>
      <c r="AO16" s="31">
        <v>0</v>
      </c>
      <c r="AP16" s="31">
        <v>0</v>
      </c>
      <c r="AQ16" s="31">
        <v>0</v>
      </c>
      <c r="AR16" s="31">
        <v>0</v>
      </c>
      <c r="AS16" s="31">
        <v>0</v>
      </c>
      <c r="AT16" s="31">
        <v>0</v>
      </c>
      <c r="AU16" s="31">
        <v>0</v>
      </c>
      <c r="AV16" s="31">
        <v>0</v>
      </c>
      <c r="AW16" s="31">
        <v>0</v>
      </c>
      <c r="AX16" s="31">
        <v>0</v>
      </c>
      <c r="AY16" s="31">
        <v>13</v>
      </c>
      <c r="AZ16" s="31">
        <v>0</v>
      </c>
      <c r="BA16" s="31">
        <v>0</v>
      </c>
      <c r="BB16" s="31">
        <v>0</v>
      </c>
      <c r="BC16" s="31">
        <v>0</v>
      </c>
      <c r="BD16" s="31">
        <v>0</v>
      </c>
      <c r="BE16" s="31">
        <v>0</v>
      </c>
      <c r="BF16" s="31">
        <v>0</v>
      </c>
      <c r="BG16" s="31">
        <v>0</v>
      </c>
      <c r="BH16" s="31">
        <v>21</v>
      </c>
      <c r="BI16" s="31">
        <v>0</v>
      </c>
      <c r="BJ16" s="31">
        <v>0</v>
      </c>
      <c r="BK16" s="31">
        <v>16</v>
      </c>
      <c r="BL16" s="31">
        <v>0</v>
      </c>
      <c r="BM16" s="31">
        <v>0</v>
      </c>
      <c r="BN16" s="31">
        <v>0</v>
      </c>
      <c r="BO16" s="31">
        <v>0</v>
      </c>
      <c r="BP16" s="31">
        <v>0</v>
      </c>
      <c r="BQ16" s="31">
        <v>0</v>
      </c>
      <c r="BR16" s="31">
        <v>0</v>
      </c>
      <c r="BS16" s="31">
        <v>0</v>
      </c>
      <c r="BT16" s="31">
        <v>0</v>
      </c>
      <c r="BU16" s="77">
        <v>17</v>
      </c>
      <c r="BV16" s="31">
        <v>0</v>
      </c>
      <c r="BW16" s="31">
        <v>0</v>
      </c>
      <c r="BX16" s="31">
        <v>41</v>
      </c>
      <c r="BY16" s="31">
        <v>0</v>
      </c>
      <c r="BZ16" s="31">
        <v>0</v>
      </c>
      <c r="CA16" s="31">
        <v>24</v>
      </c>
      <c r="CB16" s="31">
        <v>0</v>
      </c>
      <c r="CC16" s="31">
        <v>15</v>
      </c>
      <c r="CD16" s="31">
        <v>187</v>
      </c>
      <c r="CE16" s="31">
        <v>0</v>
      </c>
      <c r="CF16" s="31">
        <v>0</v>
      </c>
      <c r="CG16" s="31">
        <v>0</v>
      </c>
      <c r="CH16" s="31">
        <v>0</v>
      </c>
      <c r="CI16" s="31">
        <v>0</v>
      </c>
      <c r="CJ16" s="31">
        <v>46</v>
      </c>
      <c r="CK16" s="31">
        <v>0</v>
      </c>
      <c r="CL16" s="31">
        <v>0</v>
      </c>
      <c r="CM16" s="31">
        <v>0</v>
      </c>
      <c r="CN16" s="31">
        <v>0</v>
      </c>
      <c r="CO16" s="31">
        <v>0</v>
      </c>
      <c r="CP16" s="131">
        <f t="shared" si="0"/>
        <v>73066</v>
      </c>
    </row>
    <row r="17" spans="1:94" ht="15" x14ac:dyDescent="0.2">
      <c r="A17" s="128" t="s">
        <v>28</v>
      </c>
      <c r="B17" s="25">
        <v>0</v>
      </c>
      <c r="C17" s="25">
        <v>56243</v>
      </c>
      <c r="D17" s="25">
        <v>49988</v>
      </c>
      <c r="E17" s="25">
        <v>102898</v>
      </c>
      <c r="F17" s="31">
        <v>49</v>
      </c>
      <c r="G17" s="31">
        <v>0</v>
      </c>
      <c r="H17" s="31">
        <v>315</v>
      </c>
      <c r="I17" s="178">
        <v>496</v>
      </c>
      <c r="J17" s="178">
        <v>65600</v>
      </c>
      <c r="K17" s="178">
        <v>8421</v>
      </c>
      <c r="L17" s="31">
        <v>125</v>
      </c>
      <c r="M17" s="31">
        <v>88</v>
      </c>
      <c r="N17" s="31">
        <v>0</v>
      </c>
      <c r="O17" s="31">
        <v>60086</v>
      </c>
      <c r="P17" s="31">
        <v>6313</v>
      </c>
      <c r="Q17" s="31">
        <v>12658</v>
      </c>
      <c r="R17" s="31">
        <v>69892</v>
      </c>
      <c r="S17" s="31">
        <v>9</v>
      </c>
      <c r="T17" s="31">
        <v>2099</v>
      </c>
      <c r="U17" s="31">
        <v>2873</v>
      </c>
      <c r="V17" s="31">
        <v>28</v>
      </c>
      <c r="W17" s="31">
        <v>666</v>
      </c>
      <c r="X17" s="31">
        <v>8292</v>
      </c>
      <c r="Y17" s="31">
        <v>0</v>
      </c>
      <c r="Z17" s="31">
        <v>0</v>
      </c>
      <c r="AA17" s="31">
        <v>1062</v>
      </c>
      <c r="AB17" s="25">
        <v>32</v>
      </c>
      <c r="AC17" s="25">
        <v>0</v>
      </c>
      <c r="AD17" s="25">
        <v>218</v>
      </c>
      <c r="AE17" s="25">
        <v>0</v>
      </c>
      <c r="AF17" s="25">
        <v>0</v>
      </c>
      <c r="AG17" s="25">
        <v>1533</v>
      </c>
      <c r="AH17" s="25">
        <v>62</v>
      </c>
      <c r="AI17" s="25">
        <v>3940</v>
      </c>
      <c r="AJ17" s="25">
        <v>5004</v>
      </c>
      <c r="AK17" s="31">
        <v>129</v>
      </c>
      <c r="AL17" s="89">
        <v>395592</v>
      </c>
      <c r="AM17" s="89">
        <v>173958</v>
      </c>
      <c r="AN17" s="89">
        <v>976105</v>
      </c>
      <c r="AO17" s="31">
        <v>163</v>
      </c>
      <c r="AP17" s="31">
        <v>155</v>
      </c>
      <c r="AQ17" s="31">
        <v>3292</v>
      </c>
      <c r="AR17" s="31">
        <v>0</v>
      </c>
      <c r="AS17" s="31">
        <v>0</v>
      </c>
      <c r="AT17" s="31">
        <v>0</v>
      </c>
      <c r="AU17" s="31">
        <v>0</v>
      </c>
      <c r="AV17" s="31">
        <v>86</v>
      </c>
      <c r="AW17" s="31">
        <v>0</v>
      </c>
      <c r="AX17" s="31">
        <v>0</v>
      </c>
      <c r="AY17" s="31">
        <v>227</v>
      </c>
      <c r="AZ17" s="31">
        <v>0</v>
      </c>
      <c r="BA17" s="31">
        <v>183</v>
      </c>
      <c r="BB17" s="31">
        <v>806</v>
      </c>
      <c r="BC17" s="31">
        <v>501</v>
      </c>
      <c r="BD17" s="31">
        <v>20</v>
      </c>
      <c r="BE17" s="31">
        <v>11565</v>
      </c>
      <c r="BF17" s="31">
        <v>241</v>
      </c>
      <c r="BG17" s="31">
        <v>30</v>
      </c>
      <c r="BH17" s="31">
        <v>2773</v>
      </c>
      <c r="BI17" s="31">
        <v>0</v>
      </c>
      <c r="BJ17" s="31">
        <v>0</v>
      </c>
      <c r="BK17" s="31">
        <v>160</v>
      </c>
      <c r="BL17" s="31">
        <v>0</v>
      </c>
      <c r="BM17" s="31">
        <v>0</v>
      </c>
      <c r="BN17" s="31">
        <v>420</v>
      </c>
      <c r="BO17" s="31">
        <v>1205</v>
      </c>
      <c r="BP17" s="31">
        <v>0</v>
      </c>
      <c r="BQ17" s="31">
        <v>0</v>
      </c>
      <c r="BR17" s="31">
        <v>154</v>
      </c>
      <c r="BS17" s="31">
        <v>0</v>
      </c>
      <c r="BT17" s="31">
        <v>3617</v>
      </c>
      <c r="BU17" s="31">
        <v>786</v>
      </c>
      <c r="BV17" s="31">
        <v>304</v>
      </c>
      <c r="BW17" s="31">
        <v>2320</v>
      </c>
      <c r="BX17" s="31">
        <v>3216</v>
      </c>
      <c r="BY17" s="31">
        <v>69</v>
      </c>
      <c r="BZ17" s="31">
        <v>378</v>
      </c>
      <c r="CA17" s="31">
        <v>7235</v>
      </c>
      <c r="CB17" s="31">
        <v>27186</v>
      </c>
      <c r="CC17" s="31">
        <v>23374</v>
      </c>
      <c r="CD17" s="31">
        <v>54825</v>
      </c>
      <c r="CE17" s="31">
        <v>0</v>
      </c>
      <c r="CF17" s="31">
        <v>0</v>
      </c>
      <c r="CG17" s="31">
        <v>3716</v>
      </c>
      <c r="CH17" s="31">
        <v>0</v>
      </c>
      <c r="CI17" s="31">
        <v>2230</v>
      </c>
      <c r="CJ17" s="31">
        <v>18847</v>
      </c>
      <c r="CK17" s="31">
        <v>0</v>
      </c>
      <c r="CL17" s="31">
        <v>0</v>
      </c>
      <c r="CM17" s="31">
        <v>0</v>
      </c>
      <c r="CN17" s="31">
        <v>0</v>
      </c>
      <c r="CO17" s="31">
        <v>46</v>
      </c>
      <c r="CP17" s="131">
        <f t="shared" si="0"/>
        <v>2174904</v>
      </c>
    </row>
    <row r="18" spans="1:94" x14ac:dyDescent="0.2">
      <c r="A18" s="128" t="s">
        <v>29</v>
      </c>
      <c r="B18" s="25">
        <v>0</v>
      </c>
      <c r="C18" s="25">
        <v>4310</v>
      </c>
      <c r="D18" s="25">
        <v>4816</v>
      </c>
      <c r="E18" s="25">
        <v>12401</v>
      </c>
      <c r="F18" s="31">
        <v>22</v>
      </c>
      <c r="G18" s="31">
        <v>0</v>
      </c>
      <c r="H18" s="31">
        <v>271</v>
      </c>
      <c r="I18" s="31">
        <v>0</v>
      </c>
      <c r="J18" s="31">
        <v>4</v>
      </c>
      <c r="K18" s="31">
        <v>77</v>
      </c>
      <c r="L18" s="31">
        <v>628</v>
      </c>
      <c r="M18" s="31">
        <v>60043</v>
      </c>
      <c r="N18" s="31">
        <v>3132</v>
      </c>
      <c r="O18" s="31">
        <v>0</v>
      </c>
      <c r="P18" s="31">
        <v>39</v>
      </c>
      <c r="Q18" s="31">
        <v>0</v>
      </c>
      <c r="R18" s="31">
        <v>1226</v>
      </c>
      <c r="S18" s="31">
        <v>14992</v>
      </c>
      <c r="T18" s="31">
        <v>5645</v>
      </c>
      <c r="U18" s="31">
        <v>34147</v>
      </c>
      <c r="V18" s="31">
        <v>17577</v>
      </c>
      <c r="W18" s="31">
        <v>27014</v>
      </c>
      <c r="X18" s="31">
        <v>23904</v>
      </c>
      <c r="Y18" s="31">
        <v>29</v>
      </c>
      <c r="Z18" s="31">
        <v>1</v>
      </c>
      <c r="AA18" s="31">
        <v>1782</v>
      </c>
      <c r="AB18" s="25">
        <v>808</v>
      </c>
      <c r="AC18" s="25">
        <v>32</v>
      </c>
      <c r="AD18" s="25">
        <v>4423</v>
      </c>
      <c r="AE18" s="25">
        <v>0</v>
      </c>
      <c r="AF18" s="25">
        <v>0</v>
      </c>
      <c r="AG18" s="25">
        <v>682</v>
      </c>
      <c r="AH18" s="25">
        <v>12</v>
      </c>
      <c r="AI18" s="25">
        <v>62</v>
      </c>
      <c r="AJ18" s="25">
        <v>692</v>
      </c>
      <c r="AK18" s="31">
        <v>14</v>
      </c>
      <c r="AL18" s="31">
        <v>27</v>
      </c>
      <c r="AM18" s="31">
        <v>13</v>
      </c>
      <c r="AN18" s="31">
        <v>861</v>
      </c>
      <c r="AO18" s="89">
        <v>196498</v>
      </c>
      <c r="AP18" s="89">
        <v>112293</v>
      </c>
      <c r="AQ18" s="89">
        <v>477674</v>
      </c>
      <c r="AR18" s="31">
        <v>0</v>
      </c>
      <c r="AS18" s="31">
        <v>0</v>
      </c>
      <c r="AT18" s="31">
        <v>23</v>
      </c>
      <c r="AU18" s="31">
        <v>0</v>
      </c>
      <c r="AV18" s="31">
        <v>1073</v>
      </c>
      <c r="AW18" s="31">
        <v>0</v>
      </c>
      <c r="AX18" s="31">
        <v>0</v>
      </c>
      <c r="AY18" s="31">
        <v>1028</v>
      </c>
      <c r="AZ18" s="31">
        <v>0</v>
      </c>
      <c r="BA18" s="31">
        <v>83</v>
      </c>
      <c r="BB18" s="31">
        <v>85</v>
      </c>
      <c r="BC18" s="31">
        <v>9</v>
      </c>
      <c r="BD18" s="31">
        <v>0</v>
      </c>
      <c r="BE18" s="31">
        <v>465</v>
      </c>
      <c r="BF18" s="31">
        <v>3693</v>
      </c>
      <c r="BG18" s="31">
        <v>10467</v>
      </c>
      <c r="BH18" s="31">
        <v>24215</v>
      </c>
      <c r="BI18" s="31">
        <v>75</v>
      </c>
      <c r="BJ18" s="31">
        <v>0</v>
      </c>
      <c r="BK18" s="31">
        <v>6907</v>
      </c>
      <c r="BL18" s="31">
        <v>0</v>
      </c>
      <c r="BM18" s="31">
        <v>0</v>
      </c>
      <c r="BN18" s="31">
        <v>0</v>
      </c>
      <c r="BO18" s="31">
        <v>473</v>
      </c>
      <c r="BP18" s="31">
        <v>200</v>
      </c>
      <c r="BQ18" s="31">
        <v>0</v>
      </c>
      <c r="BR18" s="31">
        <v>612</v>
      </c>
      <c r="BS18" s="31">
        <v>2</v>
      </c>
      <c r="BT18" s="31">
        <v>67</v>
      </c>
      <c r="BU18" s="31">
        <v>276</v>
      </c>
      <c r="BV18" s="31">
        <v>305</v>
      </c>
      <c r="BW18" s="31">
        <v>554</v>
      </c>
      <c r="BX18" s="31">
        <v>596</v>
      </c>
      <c r="BY18" s="31">
        <v>166</v>
      </c>
      <c r="BZ18" s="31">
        <v>11243</v>
      </c>
      <c r="CA18" s="31">
        <v>9703</v>
      </c>
      <c r="CB18" s="31">
        <v>0</v>
      </c>
      <c r="CC18" s="31">
        <v>45</v>
      </c>
      <c r="CD18" s="31">
        <v>229</v>
      </c>
      <c r="CE18" s="31">
        <v>1102</v>
      </c>
      <c r="CF18" s="31">
        <v>13158</v>
      </c>
      <c r="CG18" s="31">
        <v>17993</v>
      </c>
      <c r="CH18" s="31">
        <v>52</v>
      </c>
      <c r="CI18" s="31">
        <v>125</v>
      </c>
      <c r="CJ18" s="31">
        <v>1744</v>
      </c>
      <c r="CK18" s="31">
        <v>0</v>
      </c>
      <c r="CL18" s="31">
        <v>1</v>
      </c>
      <c r="CM18" s="31">
        <v>0</v>
      </c>
      <c r="CN18" s="31">
        <v>0</v>
      </c>
      <c r="CO18" s="31">
        <v>142</v>
      </c>
      <c r="CP18" s="131">
        <f t="shared" si="0"/>
        <v>1113062</v>
      </c>
    </row>
    <row r="19" spans="1:94" x14ac:dyDescent="0.2">
      <c r="A19" s="128" t="s">
        <v>30</v>
      </c>
      <c r="B19" s="25">
        <v>0</v>
      </c>
      <c r="C19" s="25">
        <v>0</v>
      </c>
      <c r="D19" s="25">
        <v>0</v>
      </c>
      <c r="E19" s="25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25">
        <v>0</v>
      </c>
      <c r="AC19" s="25">
        <v>0</v>
      </c>
      <c r="AD19" s="25">
        <v>0</v>
      </c>
      <c r="AE19" s="25">
        <v>0</v>
      </c>
      <c r="AF19" s="25">
        <v>0</v>
      </c>
      <c r="AG19" s="25">
        <v>0</v>
      </c>
      <c r="AH19" s="25">
        <v>0</v>
      </c>
      <c r="AI19" s="25">
        <v>0</v>
      </c>
      <c r="AJ19" s="25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77">
        <v>0</v>
      </c>
      <c r="AR19" s="89">
        <v>3052</v>
      </c>
      <c r="AS19" s="89">
        <v>2132</v>
      </c>
      <c r="AT19" s="31">
        <v>0</v>
      </c>
      <c r="AU19" s="31">
        <v>0</v>
      </c>
      <c r="AV19" s="31">
        <v>0</v>
      </c>
      <c r="AW19" s="31">
        <v>0</v>
      </c>
      <c r="AX19" s="31">
        <v>0</v>
      </c>
      <c r="AY19" s="31">
        <v>0</v>
      </c>
      <c r="AZ19" s="31">
        <v>0</v>
      </c>
      <c r="BA19" s="31">
        <v>0</v>
      </c>
      <c r="BB19" s="31">
        <v>0</v>
      </c>
      <c r="BC19" s="31">
        <v>0</v>
      </c>
      <c r="BD19" s="31">
        <v>0</v>
      </c>
      <c r="BE19" s="31">
        <v>0</v>
      </c>
      <c r="BF19" s="31">
        <v>0</v>
      </c>
      <c r="BG19" s="31">
        <v>0</v>
      </c>
      <c r="BH19" s="31">
        <v>0</v>
      </c>
      <c r="BI19" s="31">
        <v>0</v>
      </c>
      <c r="BJ19" s="31">
        <v>0</v>
      </c>
      <c r="BK19" s="31">
        <v>0</v>
      </c>
      <c r="BL19" s="31">
        <v>0</v>
      </c>
      <c r="BM19" s="31">
        <v>0</v>
      </c>
      <c r="BN19" s="31">
        <v>0</v>
      </c>
      <c r="BO19" s="31">
        <v>0</v>
      </c>
      <c r="BP19" s="31">
        <v>0</v>
      </c>
      <c r="BQ19" s="31">
        <v>0</v>
      </c>
      <c r="BR19" s="31">
        <v>0</v>
      </c>
      <c r="BS19" s="31">
        <v>0</v>
      </c>
      <c r="BT19" s="31">
        <v>0</v>
      </c>
      <c r="BU19" s="31">
        <v>0</v>
      </c>
      <c r="BV19" s="31">
        <v>0</v>
      </c>
      <c r="BW19" s="31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  <c r="CG19" s="31">
        <v>0</v>
      </c>
      <c r="CH19" s="31">
        <v>0</v>
      </c>
      <c r="CI19" s="31">
        <v>0</v>
      </c>
      <c r="CJ19" s="31">
        <v>0</v>
      </c>
      <c r="CK19" s="31">
        <v>0</v>
      </c>
      <c r="CL19" s="31">
        <v>0</v>
      </c>
      <c r="CM19" s="31">
        <v>0</v>
      </c>
      <c r="CN19" s="31">
        <v>0</v>
      </c>
      <c r="CO19" s="31">
        <v>676</v>
      </c>
      <c r="CP19" s="131">
        <f t="shared" si="0"/>
        <v>5860</v>
      </c>
    </row>
    <row r="20" spans="1:94" ht="15" x14ac:dyDescent="0.2">
      <c r="A20" s="128" t="s">
        <v>31</v>
      </c>
      <c r="B20" s="25">
        <v>0</v>
      </c>
      <c r="C20" s="25">
        <v>0</v>
      </c>
      <c r="D20" s="25">
        <v>0</v>
      </c>
      <c r="E20" s="25">
        <v>819</v>
      </c>
      <c r="F20" s="31">
        <v>0</v>
      </c>
      <c r="G20" s="31">
        <v>0</v>
      </c>
      <c r="H20" s="31">
        <v>82</v>
      </c>
      <c r="I20" s="31">
        <v>0</v>
      </c>
      <c r="J20" s="31">
        <v>0</v>
      </c>
      <c r="K20" s="31">
        <v>0</v>
      </c>
      <c r="L20" s="31">
        <v>0</v>
      </c>
      <c r="M20" s="31">
        <v>63512</v>
      </c>
      <c r="N20" s="31">
        <v>15</v>
      </c>
      <c r="O20" s="31">
        <v>0</v>
      </c>
      <c r="P20" s="31">
        <v>0</v>
      </c>
      <c r="Q20" s="31">
        <v>0</v>
      </c>
      <c r="R20" s="31">
        <v>0</v>
      </c>
      <c r="S20" s="31">
        <v>155</v>
      </c>
      <c r="T20" s="31">
        <v>66</v>
      </c>
      <c r="U20" s="31">
        <v>1533</v>
      </c>
      <c r="V20" s="31">
        <v>0</v>
      </c>
      <c r="W20" s="31">
        <v>16</v>
      </c>
      <c r="X20" s="31">
        <v>707</v>
      </c>
      <c r="Y20" s="31">
        <v>112</v>
      </c>
      <c r="Z20" s="31">
        <v>0</v>
      </c>
      <c r="AA20" s="31">
        <v>337</v>
      </c>
      <c r="AB20" s="25">
        <v>25</v>
      </c>
      <c r="AC20" s="25">
        <v>29</v>
      </c>
      <c r="AD20" s="25">
        <v>2086</v>
      </c>
      <c r="AE20" s="25">
        <v>0</v>
      </c>
      <c r="AF20" s="25">
        <v>0</v>
      </c>
      <c r="AG20" s="25">
        <v>24</v>
      </c>
      <c r="AH20" s="25">
        <v>0</v>
      </c>
      <c r="AI20" s="25">
        <v>0</v>
      </c>
      <c r="AJ20" s="25">
        <v>0</v>
      </c>
      <c r="AK20" s="31">
        <v>0</v>
      </c>
      <c r="AL20" s="31">
        <v>0</v>
      </c>
      <c r="AM20" s="31">
        <v>0</v>
      </c>
      <c r="AN20" s="31">
        <v>20</v>
      </c>
      <c r="AO20" s="31">
        <v>25</v>
      </c>
      <c r="AP20" s="31">
        <v>1515</v>
      </c>
      <c r="AQ20" s="31">
        <v>3330</v>
      </c>
      <c r="AR20" s="31">
        <v>0</v>
      </c>
      <c r="AS20" s="31">
        <v>0</v>
      </c>
      <c r="AT20" s="89">
        <v>3745</v>
      </c>
      <c r="AU20" s="89">
        <v>7829</v>
      </c>
      <c r="AV20" s="89">
        <v>165460</v>
      </c>
      <c r="AW20" s="31">
        <v>0</v>
      </c>
      <c r="AX20" s="31">
        <v>15</v>
      </c>
      <c r="AY20" s="31">
        <v>35</v>
      </c>
      <c r="AZ20" s="31">
        <v>0</v>
      </c>
      <c r="BA20" s="31">
        <v>0</v>
      </c>
      <c r="BB20" s="31">
        <v>0</v>
      </c>
      <c r="BC20" s="31">
        <v>0</v>
      </c>
      <c r="BD20" s="31">
        <v>0</v>
      </c>
      <c r="BE20" s="31">
        <v>0</v>
      </c>
      <c r="BF20" s="31">
        <v>16000</v>
      </c>
      <c r="BG20" s="31">
        <v>6071</v>
      </c>
      <c r="BH20" s="31">
        <v>42334</v>
      </c>
      <c r="BI20" s="31">
        <v>0</v>
      </c>
      <c r="BJ20" s="31">
        <v>0</v>
      </c>
      <c r="BK20" s="31">
        <v>0</v>
      </c>
      <c r="BL20" s="31">
        <v>0</v>
      </c>
      <c r="BM20" s="31">
        <v>0</v>
      </c>
      <c r="BN20" s="31">
        <v>0</v>
      </c>
      <c r="BO20" s="31">
        <v>0</v>
      </c>
      <c r="BP20" s="31">
        <v>0</v>
      </c>
      <c r="BQ20" s="31">
        <v>0</v>
      </c>
      <c r="BR20" s="31">
        <v>0</v>
      </c>
      <c r="BS20" s="31">
        <v>0</v>
      </c>
      <c r="BT20" s="31">
        <v>0</v>
      </c>
      <c r="BU20" s="31">
        <v>1</v>
      </c>
      <c r="BV20" s="31">
        <v>26</v>
      </c>
      <c r="BW20" s="31">
        <v>68</v>
      </c>
      <c r="BX20" s="31">
        <v>283</v>
      </c>
      <c r="BY20" s="31">
        <v>0</v>
      </c>
      <c r="BZ20" s="31">
        <v>338</v>
      </c>
      <c r="CA20" s="31">
        <v>639</v>
      </c>
      <c r="CB20" s="31">
        <v>0</v>
      </c>
      <c r="CC20" s="31">
        <v>0</v>
      </c>
      <c r="CD20" s="31">
        <v>0</v>
      </c>
      <c r="CE20" s="31">
        <v>0</v>
      </c>
      <c r="CF20" s="31">
        <v>44</v>
      </c>
      <c r="CG20" s="31">
        <v>189</v>
      </c>
      <c r="CH20" s="31">
        <v>0</v>
      </c>
      <c r="CI20" s="31">
        <v>0</v>
      </c>
      <c r="CJ20" s="31">
        <v>4648</v>
      </c>
      <c r="CK20" s="31">
        <v>0</v>
      </c>
      <c r="CL20" s="178">
        <v>824</v>
      </c>
      <c r="CM20" s="31">
        <v>0</v>
      </c>
      <c r="CN20" s="31">
        <v>0</v>
      </c>
      <c r="CO20" s="31">
        <v>0</v>
      </c>
      <c r="CP20" s="131">
        <f t="shared" si="0"/>
        <v>322957</v>
      </c>
    </row>
    <row r="21" spans="1:94" x14ac:dyDescent="0.2">
      <c r="A21" s="128" t="s">
        <v>32</v>
      </c>
      <c r="B21" s="25">
        <v>0</v>
      </c>
      <c r="C21" s="25">
        <v>0</v>
      </c>
      <c r="D21" s="25">
        <v>25</v>
      </c>
      <c r="E21" s="25">
        <v>266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6</v>
      </c>
      <c r="M21" s="31">
        <v>1025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830</v>
      </c>
      <c r="U21" s="31">
        <v>1585</v>
      </c>
      <c r="V21" s="31">
        <v>101</v>
      </c>
      <c r="W21" s="31">
        <v>0</v>
      </c>
      <c r="X21" s="31">
        <v>557</v>
      </c>
      <c r="Y21" s="31">
        <v>667</v>
      </c>
      <c r="Z21" s="31">
        <v>1754</v>
      </c>
      <c r="AA21" s="31">
        <v>23233</v>
      </c>
      <c r="AB21" s="25">
        <v>0</v>
      </c>
      <c r="AC21" s="25">
        <v>0</v>
      </c>
      <c r="AD21" s="25">
        <v>34</v>
      </c>
      <c r="AE21" s="25">
        <v>1250</v>
      </c>
      <c r="AF21" s="25">
        <v>1881</v>
      </c>
      <c r="AG21" s="25">
        <v>4139</v>
      </c>
      <c r="AH21" s="25">
        <v>0</v>
      </c>
      <c r="AI21" s="25">
        <v>0</v>
      </c>
      <c r="AJ21" s="25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151</v>
      </c>
      <c r="AP21" s="31">
        <v>59</v>
      </c>
      <c r="AQ21" s="31">
        <v>1151</v>
      </c>
      <c r="AR21" s="31">
        <v>0</v>
      </c>
      <c r="AS21" s="31">
        <v>0</v>
      </c>
      <c r="AT21" s="31">
        <v>0</v>
      </c>
      <c r="AU21" s="31">
        <v>0</v>
      </c>
      <c r="AV21" s="31">
        <v>302</v>
      </c>
      <c r="AW21" s="89">
        <v>10079</v>
      </c>
      <c r="AX21" s="89">
        <v>39064</v>
      </c>
      <c r="AY21" s="89">
        <v>88943</v>
      </c>
      <c r="AZ21" s="31">
        <v>0</v>
      </c>
      <c r="BA21" s="31">
        <v>0</v>
      </c>
      <c r="BB21" s="31">
        <v>0</v>
      </c>
      <c r="BC21" s="31">
        <v>0</v>
      </c>
      <c r="BD21" s="31">
        <v>0</v>
      </c>
      <c r="BE21" s="31">
        <v>0</v>
      </c>
      <c r="BF21" s="31">
        <v>20</v>
      </c>
      <c r="BG21" s="31">
        <v>0</v>
      </c>
      <c r="BH21" s="31">
        <v>1421</v>
      </c>
      <c r="BI21" s="31">
        <v>95</v>
      </c>
      <c r="BJ21" s="31">
        <v>0</v>
      </c>
      <c r="BK21" s="31">
        <v>478</v>
      </c>
      <c r="BL21" s="31">
        <v>0</v>
      </c>
      <c r="BM21" s="31">
        <v>0</v>
      </c>
      <c r="BN21" s="31">
        <v>0</v>
      </c>
      <c r="BO21" s="31">
        <v>5</v>
      </c>
      <c r="BP21" s="31">
        <v>335</v>
      </c>
      <c r="BQ21" s="31">
        <v>27</v>
      </c>
      <c r="BR21" s="31">
        <v>3440</v>
      </c>
      <c r="BS21" s="31">
        <v>49</v>
      </c>
      <c r="BT21" s="31">
        <v>185</v>
      </c>
      <c r="BU21" s="31">
        <v>873</v>
      </c>
      <c r="BV21" s="31">
        <v>257</v>
      </c>
      <c r="BW21" s="31">
        <v>147</v>
      </c>
      <c r="BX21" s="31">
        <v>147</v>
      </c>
      <c r="BY21" s="31">
        <v>0</v>
      </c>
      <c r="BZ21" s="31">
        <v>403</v>
      </c>
      <c r="CA21" s="31">
        <v>54</v>
      </c>
      <c r="CB21" s="31">
        <v>0</v>
      </c>
      <c r="CC21" s="31">
        <v>0</v>
      </c>
      <c r="CD21" s="31">
        <v>8</v>
      </c>
      <c r="CE21" s="31">
        <v>1236</v>
      </c>
      <c r="CF21" s="31">
        <v>180</v>
      </c>
      <c r="CG21" s="31">
        <v>9812</v>
      </c>
      <c r="CH21" s="31">
        <v>6</v>
      </c>
      <c r="CI21" s="31">
        <v>6303</v>
      </c>
      <c r="CJ21" s="31">
        <v>1710</v>
      </c>
      <c r="CK21" s="31">
        <v>0</v>
      </c>
      <c r="CL21" s="31">
        <v>0</v>
      </c>
      <c r="CM21" s="31">
        <v>0</v>
      </c>
      <c r="CN21" s="31">
        <v>0</v>
      </c>
      <c r="CO21" s="31">
        <v>8</v>
      </c>
      <c r="CP21" s="131">
        <f t="shared" si="0"/>
        <v>204301</v>
      </c>
    </row>
    <row r="22" spans="1:94" ht="15" x14ac:dyDescent="0.2">
      <c r="A22" s="128" t="s">
        <v>33</v>
      </c>
      <c r="B22" s="25">
        <v>0</v>
      </c>
      <c r="C22" s="25">
        <v>0</v>
      </c>
      <c r="D22" s="25">
        <v>0</v>
      </c>
      <c r="E22" s="25">
        <v>658</v>
      </c>
      <c r="F22" s="31">
        <v>0</v>
      </c>
      <c r="G22" s="31">
        <v>0</v>
      </c>
      <c r="H22" s="31">
        <v>0</v>
      </c>
      <c r="I22" s="31">
        <v>0</v>
      </c>
      <c r="J22" s="31">
        <v>493</v>
      </c>
      <c r="K22" s="31">
        <v>2506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20</v>
      </c>
      <c r="R22" s="178">
        <v>8310</v>
      </c>
      <c r="S22" s="31">
        <v>0</v>
      </c>
      <c r="T22" s="31">
        <v>0</v>
      </c>
      <c r="U22" s="31">
        <v>21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25</v>
      </c>
      <c r="AB22" s="25">
        <v>0</v>
      </c>
      <c r="AC22" s="25">
        <v>0</v>
      </c>
      <c r="AD22" s="25">
        <v>0</v>
      </c>
      <c r="AE22" s="25">
        <v>0</v>
      </c>
      <c r="AF22" s="25">
        <v>0</v>
      </c>
      <c r="AG22" s="25">
        <v>0</v>
      </c>
      <c r="AH22" s="25">
        <v>310</v>
      </c>
      <c r="AI22" s="25">
        <v>1019</v>
      </c>
      <c r="AJ22" s="25">
        <v>13374</v>
      </c>
      <c r="AK22" s="31">
        <v>0</v>
      </c>
      <c r="AL22" s="31">
        <v>0</v>
      </c>
      <c r="AM22" s="31">
        <v>0</v>
      </c>
      <c r="AN22" s="31">
        <v>733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  <c r="AX22" s="31">
        <v>0</v>
      </c>
      <c r="AY22" s="31">
        <v>0</v>
      </c>
      <c r="AZ22" s="89">
        <v>27</v>
      </c>
      <c r="BA22" s="89">
        <v>9877</v>
      </c>
      <c r="BB22" s="89">
        <v>38188</v>
      </c>
      <c r="BC22" s="31">
        <v>23</v>
      </c>
      <c r="BD22" s="31">
        <v>575</v>
      </c>
      <c r="BE22" s="31">
        <v>2696</v>
      </c>
      <c r="BF22" s="31">
        <v>0</v>
      </c>
      <c r="BG22" s="31">
        <v>0</v>
      </c>
      <c r="BH22" s="31">
        <v>0</v>
      </c>
      <c r="BI22" s="31">
        <v>0</v>
      </c>
      <c r="BJ22" s="31">
        <v>0</v>
      </c>
      <c r="BK22" s="31">
        <v>0</v>
      </c>
      <c r="BL22" s="31">
        <v>0</v>
      </c>
      <c r="BM22" s="31">
        <v>0</v>
      </c>
      <c r="BN22" s="31">
        <v>0</v>
      </c>
      <c r="BO22" s="31">
        <v>73</v>
      </c>
      <c r="BP22" s="31">
        <v>0</v>
      </c>
      <c r="BQ22" s="31">
        <v>0</v>
      </c>
      <c r="BR22" s="31">
        <v>24</v>
      </c>
      <c r="BS22" s="31">
        <v>0</v>
      </c>
      <c r="BT22" s="31">
        <v>0</v>
      </c>
      <c r="BU22" s="31">
        <v>30</v>
      </c>
      <c r="BV22" s="31">
        <v>0</v>
      </c>
      <c r="BW22" s="31">
        <v>0</v>
      </c>
      <c r="BX22" s="31">
        <v>42</v>
      </c>
      <c r="BY22" s="31">
        <v>92</v>
      </c>
      <c r="BZ22" s="31">
        <v>0</v>
      </c>
      <c r="CA22" s="31">
        <v>954</v>
      </c>
      <c r="CB22" s="31">
        <v>0</v>
      </c>
      <c r="CC22" s="31">
        <v>0</v>
      </c>
      <c r="CD22" s="31">
        <v>369</v>
      </c>
      <c r="CE22" s="31">
        <v>0</v>
      </c>
      <c r="CF22" s="31">
        <v>0</v>
      </c>
      <c r="CG22" s="31">
        <v>62</v>
      </c>
      <c r="CH22" s="31">
        <v>0</v>
      </c>
      <c r="CI22" s="31">
        <v>0</v>
      </c>
      <c r="CJ22" s="31">
        <v>142</v>
      </c>
      <c r="CK22" s="31">
        <v>0</v>
      </c>
      <c r="CL22" s="31">
        <v>0</v>
      </c>
      <c r="CM22" s="31">
        <v>0</v>
      </c>
      <c r="CN22" s="31">
        <v>0</v>
      </c>
      <c r="CO22" s="31">
        <v>0</v>
      </c>
      <c r="CP22" s="131">
        <f t="shared" si="0"/>
        <v>80643</v>
      </c>
    </row>
    <row r="23" spans="1:94" x14ac:dyDescent="0.2">
      <c r="A23" s="128" t="s">
        <v>34</v>
      </c>
      <c r="B23" s="25">
        <v>0</v>
      </c>
      <c r="C23" s="25">
        <v>4938</v>
      </c>
      <c r="D23" s="25">
        <v>104</v>
      </c>
      <c r="E23" s="25">
        <v>16018</v>
      </c>
      <c r="F23" s="31">
        <v>34</v>
      </c>
      <c r="G23" s="31">
        <v>0</v>
      </c>
      <c r="H23" s="31">
        <v>383</v>
      </c>
      <c r="I23" s="31">
        <v>665</v>
      </c>
      <c r="J23" s="31">
        <v>55675</v>
      </c>
      <c r="K23" s="31">
        <v>23052</v>
      </c>
      <c r="L23" s="31">
        <v>8</v>
      </c>
      <c r="M23" s="31">
        <v>14</v>
      </c>
      <c r="N23" s="31">
        <v>0</v>
      </c>
      <c r="O23" s="31">
        <v>0</v>
      </c>
      <c r="P23" s="31">
        <v>1819</v>
      </c>
      <c r="Q23" s="31">
        <v>2555</v>
      </c>
      <c r="R23" s="31">
        <v>80722</v>
      </c>
      <c r="S23" s="31">
        <v>0</v>
      </c>
      <c r="T23" s="31">
        <v>0</v>
      </c>
      <c r="U23" s="31">
        <v>7243</v>
      </c>
      <c r="V23" s="31">
        <v>88</v>
      </c>
      <c r="W23" s="31">
        <v>0</v>
      </c>
      <c r="X23" s="31">
        <v>9485</v>
      </c>
      <c r="Y23" s="31">
        <v>0</v>
      </c>
      <c r="Z23" s="31">
        <v>0</v>
      </c>
      <c r="AA23" s="31">
        <v>658</v>
      </c>
      <c r="AB23" s="25">
        <v>6</v>
      </c>
      <c r="AC23" s="25">
        <v>0</v>
      </c>
      <c r="AD23" s="25">
        <v>56</v>
      </c>
      <c r="AE23" s="25">
        <v>0</v>
      </c>
      <c r="AF23" s="25">
        <v>0</v>
      </c>
      <c r="AG23" s="25">
        <v>468</v>
      </c>
      <c r="AH23" s="25">
        <v>4223</v>
      </c>
      <c r="AI23" s="25">
        <v>7187</v>
      </c>
      <c r="AJ23" s="25">
        <v>41530</v>
      </c>
      <c r="AK23" s="31">
        <v>0</v>
      </c>
      <c r="AL23" s="31">
        <v>981</v>
      </c>
      <c r="AM23" s="31">
        <v>5474</v>
      </c>
      <c r="AN23" s="31">
        <v>37263</v>
      </c>
      <c r="AO23" s="31">
        <v>60</v>
      </c>
      <c r="AP23" s="31">
        <v>0</v>
      </c>
      <c r="AQ23" s="31">
        <v>5036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  <c r="AX23" s="31">
        <v>0</v>
      </c>
      <c r="AY23" s="31">
        <v>284</v>
      </c>
      <c r="AZ23" s="31">
        <v>48</v>
      </c>
      <c r="BA23" s="31">
        <v>3405</v>
      </c>
      <c r="BB23" s="31">
        <v>2064</v>
      </c>
      <c r="BC23" s="89">
        <v>25562</v>
      </c>
      <c r="BD23" s="89">
        <v>18713</v>
      </c>
      <c r="BE23" s="89">
        <v>228120</v>
      </c>
      <c r="BF23" s="31">
        <v>0</v>
      </c>
      <c r="BG23" s="31">
        <v>0</v>
      </c>
      <c r="BH23" s="31">
        <v>241</v>
      </c>
      <c r="BI23" s="31">
        <v>0</v>
      </c>
      <c r="BJ23" s="31">
        <v>0</v>
      </c>
      <c r="BK23" s="31">
        <v>3</v>
      </c>
      <c r="BL23" s="31">
        <v>0</v>
      </c>
      <c r="BM23" s="31">
        <v>0</v>
      </c>
      <c r="BN23" s="31">
        <v>309</v>
      </c>
      <c r="BO23" s="31">
        <v>2869</v>
      </c>
      <c r="BP23" s="31">
        <v>0</v>
      </c>
      <c r="BQ23" s="31">
        <v>0</v>
      </c>
      <c r="BR23" s="31">
        <v>410</v>
      </c>
      <c r="BS23" s="31">
        <v>0</v>
      </c>
      <c r="BT23" s="31">
        <v>0</v>
      </c>
      <c r="BU23" s="31">
        <v>2854</v>
      </c>
      <c r="BV23" s="31">
        <v>21</v>
      </c>
      <c r="BW23" s="31">
        <v>139</v>
      </c>
      <c r="BX23" s="31">
        <v>2473</v>
      </c>
      <c r="BY23" s="31">
        <v>3523</v>
      </c>
      <c r="BZ23" s="31">
        <v>2428</v>
      </c>
      <c r="CA23" s="31">
        <v>26179</v>
      </c>
      <c r="CB23" s="31">
        <v>1328</v>
      </c>
      <c r="CC23" s="31">
        <v>96</v>
      </c>
      <c r="CD23" s="31">
        <v>23423</v>
      </c>
      <c r="CE23" s="31">
        <v>0</v>
      </c>
      <c r="CF23" s="31">
        <v>0</v>
      </c>
      <c r="CG23" s="31">
        <v>2131</v>
      </c>
      <c r="CH23" s="31">
        <v>60</v>
      </c>
      <c r="CI23" s="31">
        <v>13</v>
      </c>
      <c r="CJ23" s="31">
        <v>9527</v>
      </c>
      <c r="CK23" s="31">
        <v>0</v>
      </c>
      <c r="CL23" s="31">
        <v>0</v>
      </c>
      <c r="CM23" s="31">
        <v>0</v>
      </c>
      <c r="CN23" s="31">
        <v>0</v>
      </c>
      <c r="CO23" s="31">
        <v>0</v>
      </c>
      <c r="CP23" s="131">
        <f t="shared" si="0"/>
        <v>661968</v>
      </c>
    </row>
    <row r="24" spans="1:94" x14ac:dyDescent="0.2">
      <c r="A24" s="128" t="s">
        <v>35</v>
      </c>
      <c r="B24" s="25">
        <v>0</v>
      </c>
      <c r="C24" s="25">
        <v>112</v>
      </c>
      <c r="D24" s="25">
        <v>0</v>
      </c>
      <c r="E24" s="25">
        <v>2128</v>
      </c>
      <c r="F24" s="31">
        <v>70</v>
      </c>
      <c r="G24" s="31">
        <v>0</v>
      </c>
      <c r="H24" s="31">
        <v>794</v>
      </c>
      <c r="I24" s="31">
        <v>0</v>
      </c>
      <c r="J24" s="31">
        <v>0</v>
      </c>
      <c r="K24" s="31">
        <v>7</v>
      </c>
      <c r="L24" s="31">
        <v>178</v>
      </c>
      <c r="M24" s="31">
        <v>194552</v>
      </c>
      <c r="N24" s="31">
        <v>408</v>
      </c>
      <c r="O24" s="31">
        <v>0</v>
      </c>
      <c r="P24" s="31">
        <v>0</v>
      </c>
      <c r="Q24" s="31">
        <v>0</v>
      </c>
      <c r="R24" s="31">
        <v>218</v>
      </c>
      <c r="S24" s="31">
        <v>68</v>
      </c>
      <c r="T24" s="31">
        <v>248</v>
      </c>
      <c r="U24" s="31">
        <v>7510</v>
      </c>
      <c r="V24" s="31">
        <v>213</v>
      </c>
      <c r="W24" s="31">
        <v>273</v>
      </c>
      <c r="X24" s="31">
        <v>3159</v>
      </c>
      <c r="Y24" s="31">
        <v>1537</v>
      </c>
      <c r="Z24" s="31">
        <v>2063</v>
      </c>
      <c r="AA24" s="31">
        <v>39668</v>
      </c>
      <c r="AB24" s="25">
        <v>1862</v>
      </c>
      <c r="AC24" s="25">
        <v>85</v>
      </c>
      <c r="AD24" s="25">
        <v>29148</v>
      </c>
      <c r="AE24" s="25">
        <v>0</v>
      </c>
      <c r="AF24" s="25">
        <v>436</v>
      </c>
      <c r="AG24" s="25">
        <v>761</v>
      </c>
      <c r="AH24" s="25">
        <v>0</v>
      </c>
      <c r="AI24" s="25">
        <v>873</v>
      </c>
      <c r="AJ24" s="25">
        <v>312</v>
      </c>
      <c r="AK24" s="31">
        <v>0</v>
      </c>
      <c r="AL24" s="31">
        <v>10</v>
      </c>
      <c r="AM24" s="31">
        <v>0</v>
      </c>
      <c r="AN24" s="31">
        <v>352</v>
      </c>
      <c r="AO24" s="31">
        <v>1138</v>
      </c>
      <c r="AP24" s="31">
        <v>29588</v>
      </c>
      <c r="AQ24" s="31">
        <v>48111</v>
      </c>
      <c r="AR24" s="31">
        <v>0</v>
      </c>
      <c r="AS24" s="31">
        <v>980</v>
      </c>
      <c r="AT24" s="31">
        <v>374</v>
      </c>
      <c r="AU24" s="31">
        <v>85</v>
      </c>
      <c r="AV24" s="31">
        <v>20492</v>
      </c>
      <c r="AW24" s="31">
        <v>244</v>
      </c>
      <c r="AX24" s="31">
        <v>3883</v>
      </c>
      <c r="AY24" s="31">
        <v>5976</v>
      </c>
      <c r="AZ24" s="31">
        <v>0</v>
      </c>
      <c r="BA24" s="31">
        <v>0</v>
      </c>
      <c r="BB24" s="31">
        <v>0</v>
      </c>
      <c r="BC24" s="31">
        <v>0</v>
      </c>
      <c r="BD24" s="31">
        <v>0</v>
      </c>
      <c r="BE24" s="31">
        <v>214</v>
      </c>
      <c r="BF24" s="89">
        <v>152720</v>
      </c>
      <c r="BG24" s="89">
        <v>217938</v>
      </c>
      <c r="BH24" s="89">
        <v>966166</v>
      </c>
      <c r="BI24" s="31">
        <v>695</v>
      </c>
      <c r="BJ24" s="31">
        <v>141</v>
      </c>
      <c r="BK24" s="31">
        <v>2051</v>
      </c>
      <c r="BL24" s="31">
        <v>0</v>
      </c>
      <c r="BM24" s="31">
        <v>0</v>
      </c>
      <c r="BN24" s="31">
        <v>0</v>
      </c>
      <c r="BO24" s="31">
        <v>131</v>
      </c>
      <c r="BP24" s="31">
        <v>120</v>
      </c>
      <c r="BQ24" s="31">
        <v>0</v>
      </c>
      <c r="BR24" s="31">
        <v>1432</v>
      </c>
      <c r="BS24" s="31">
        <v>0</v>
      </c>
      <c r="BT24" s="31">
        <v>957</v>
      </c>
      <c r="BU24" s="31">
        <v>935</v>
      </c>
      <c r="BV24" s="31">
        <v>187</v>
      </c>
      <c r="BW24" s="31">
        <v>5810</v>
      </c>
      <c r="BX24" s="31">
        <v>3083</v>
      </c>
      <c r="BY24" s="31">
        <v>106</v>
      </c>
      <c r="BZ24" s="31">
        <v>2307</v>
      </c>
      <c r="CA24" s="31">
        <v>2306</v>
      </c>
      <c r="CB24" s="31">
        <v>4</v>
      </c>
      <c r="CC24" s="31">
        <v>0</v>
      </c>
      <c r="CD24" s="31">
        <v>112</v>
      </c>
      <c r="CE24" s="31">
        <v>50</v>
      </c>
      <c r="CF24" s="31">
        <v>1301</v>
      </c>
      <c r="CG24" s="31">
        <v>3949</v>
      </c>
      <c r="CH24" s="31">
        <v>143</v>
      </c>
      <c r="CI24" s="31">
        <v>8321</v>
      </c>
      <c r="CJ24" s="31">
        <v>8420</v>
      </c>
      <c r="CK24" s="31">
        <v>0</v>
      </c>
      <c r="CL24" s="31">
        <v>0</v>
      </c>
      <c r="CM24" s="31">
        <v>20</v>
      </c>
      <c r="CN24" s="31">
        <v>0</v>
      </c>
      <c r="CO24" s="31">
        <v>4870</v>
      </c>
      <c r="CP24" s="131">
        <f t="shared" si="0"/>
        <v>1782405</v>
      </c>
    </row>
    <row r="25" spans="1:94" x14ac:dyDescent="0.2">
      <c r="A25" s="128" t="s">
        <v>36</v>
      </c>
      <c r="B25" s="25">
        <v>0</v>
      </c>
      <c r="C25" s="25">
        <v>17</v>
      </c>
      <c r="D25" s="25">
        <v>0</v>
      </c>
      <c r="E25" s="25">
        <v>775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9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13</v>
      </c>
      <c r="V25" s="31">
        <v>0</v>
      </c>
      <c r="W25" s="31">
        <v>0</v>
      </c>
      <c r="X25" s="31">
        <v>9</v>
      </c>
      <c r="Y25" s="31">
        <v>0</v>
      </c>
      <c r="Z25" s="31">
        <v>0</v>
      </c>
      <c r="AA25" s="31">
        <v>2209</v>
      </c>
      <c r="AB25" s="25">
        <v>0</v>
      </c>
      <c r="AC25" s="25">
        <v>0</v>
      </c>
      <c r="AD25" s="25">
        <v>0</v>
      </c>
      <c r="AE25" s="25">
        <v>12</v>
      </c>
      <c r="AF25" s="25">
        <v>203</v>
      </c>
      <c r="AG25" s="25">
        <v>1635</v>
      </c>
      <c r="AH25" s="25">
        <v>0</v>
      </c>
      <c r="AI25" s="25">
        <v>0</v>
      </c>
      <c r="AJ25" s="25">
        <v>0</v>
      </c>
      <c r="AK25" s="31">
        <v>0</v>
      </c>
      <c r="AL25" s="31">
        <v>0</v>
      </c>
      <c r="AM25" s="31">
        <v>0</v>
      </c>
      <c r="AN25" s="31">
        <v>0</v>
      </c>
      <c r="AO25" s="31">
        <v>0</v>
      </c>
      <c r="AP25" s="31">
        <v>0</v>
      </c>
      <c r="AQ25" s="31">
        <v>539</v>
      </c>
      <c r="AR25" s="31">
        <v>0</v>
      </c>
      <c r="AS25" s="31">
        <v>0</v>
      </c>
      <c r="AT25" s="31">
        <v>0</v>
      </c>
      <c r="AU25" s="31">
        <v>0</v>
      </c>
      <c r="AV25" s="31">
        <v>0</v>
      </c>
      <c r="AW25" s="31">
        <v>0</v>
      </c>
      <c r="AX25" s="31">
        <v>0</v>
      </c>
      <c r="AY25" s="31">
        <v>37</v>
      </c>
      <c r="AZ25" s="31">
        <v>0</v>
      </c>
      <c r="BA25" s="31">
        <v>0</v>
      </c>
      <c r="BB25" s="31">
        <v>0</v>
      </c>
      <c r="BC25" s="31">
        <v>0</v>
      </c>
      <c r="BD25" s="31">
        <v>0</v>
      </c>
      <c r="BE25" s="31">
        <v>0</v>
      </c>
      <c r="BF25" s="31">
        <v>0</v>
      </c>
      <c r="BG25" s="31">
        <v>0</v>
      </c>
      <c r="BH25" s="31">
        <v>52</v>
      </c>
      <c r="BI25" s="89">
        <v>138610</v>
      </c>
      <c r="BJ25" s="89">
        <v>22888</v>
      </c>
      <c r="BK25" s="89">
        <v>149015</v>
      </c>
      <c r="BL25" s="31">
        <v>0</v>
      </c>
      <c r="BM25" s="31">
        <v>0</v>
      </c>
      <c r="BN25" s="31">
        <v>0</v>
      </c>
      <c r="BO25" s="31">
        <v>0</v>
      </c>
      <c r="BP25" s="31">
        <v>21</v>
      </c>
      <c r="BQ25" s="31">
        <v>9</v>
      </c>
      <c r="BR25" s="31">
        <v>1008</v>
      </c>
      <c r="BS25" s="31">
        <v>0</v>
      </c>
      <c r="BT25" s="31">
        <v>0</v>
      </c>
      <c r="BU25" s="31">
        <v>54</v>
      </c>
      <c r="BV25" s="31">
        <v>0</v>
      </c>
      <c r="BW25" s="31">
        <v>0</v>
      </c>
      <c r="BX25" s="31">
        <v>15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1</v>
      </c>
      <c r="CG25" s="31">
        <v>178</v>
      </c>
      <c r="CH25" s="31">
        <v>12</v>
      </c>
      <c r="CI25" s="31">
        <v>0</v>
      </c>
      <c r="CJ25" s="31">
        <v>155</v>
      </c>
      <c r="CK25" s="31">
        <v>0</v>
      </c>
      <c r="CL25" s="31">
        <v>0</v>
      </c>
      <c r="CM25" s="31">
        <v>0</v>
      </c>
      <c r="CN25" s="31">
        <v>0</v>
      </c>
      <c r="CO25" s="31">
        <v>0</v>
      </c>
      <c r="CP25" s="131">
        <f t="shared" si="0"/>
        <v>317476</v>
      </c>
    </row>
    <row r="26" spans="1:94" x14ac:dyDescent="0.2">
      <c r="A26" s="128" t="s">
        <v>37</v>
      </c>
      <c r="B26" s="25">
        <v>0</v>
      </c>
      <c r="C26" s="25">
        <v>98</v>
      </c>
      <c r="D26" s="25">
        <v>219</v>
      </c>
      <c r="E26" s="25">
        <v>102</v>
      </c>
      <c r="F26" s="31">
        <v>0</v>
      </c>
      <c r="G26" s="31">
        <v>1</v>
      </c>
      <c r="H26" s="31">
        <v>123</v>
      </c>
      <c r="I26" s="31">
        <v>0</v>
      </c>
      <c r="J26" s="31">
        <v>1100</v>
      </c>
      <c r="K26" s="31">
        <v>53</v>
      </c>
      <c r="L26" s="31">
        <v>7</v>
      </c>
      <c r="M26" s="31">
        <v>100</v>
      </c>
      <c r="N26" s="31">
        <v>0</v>
      </c>
      <c r="O26" s="31">
        <v>0</v>
      </c>
      <c r="P26" s="31">
        <v>17</v>
      </c>
      <c r="Q26" s="31">
        <v>0</v>
      </c>
      <c r="R26" s="31">
        <v>306</v>
      </c>
      <c r="S26" s="31">
        <v>0</v>
      </c>
      <c r="T26" s="31">
        <v>0</v>
      </c>
      <c r="U26" s="31">
        <v>218</v>
      </c>
      <c r="V26" s="31">
        <v>8</v>
      </c>
      <c r="W26" s="31">
        <v>325</v>
      </c>
      <c r="X26" s="31">
        <v>10</v>
      </c>
      <c r="Y26" s="31">
        <v>0</v>
      </c>
      <c r="Z26" s="31">
        <v>0</v>
      </c>
      <c r="AA26" s="31">
        <v>19</v>
      </c>
      <c r="AB26" s="25">
        <v>0</v>
      </c>
      <c r="AC26" s="25">
        <v>0</v>
      </c>
      <c r="AD26" s="25">
        <v>19</v>
      </c>
      <c r="AE26" s="25">
        <v>0</v>
      </c>
      <c r="AF26" s="25">
        <v>0</v>
      </c>
      <c r="AG26" s="25">
        <v>0</v>
      </c>
      <c r="AH26" s="25">
        <v>514</v>
      </c>
      <c r="AI26" s="25">
        <v>1721</v>
      </c>
      <c r="AJ26" s="25">
        <v>3556</v>
      </c>
      <c r="AK26" s="31">
        <v>0</v>
      </c>
      <c r="AL26" s="31">
        <v>20</v>
      </c>
      <c r="AM26" s="31">
        <v>0</v>
      </c>
      <c r="AN26" s="31">
        <v>110</v>
      </c>
      <c r="AO26" s="31">
        <v>17</v>
      </c>
      <c r="AP26" s="31">
        <v>0</v>
      </c>
      <c r="AQ26" s="31">
        <v>55</v>
      </c>
      <c r="AR26" s="31">
        <v>0</v>
      </c>
      <c r="AS26" s="31">
        <v>0</v>
      </c>
      <c r="AT26" s="31">
        <v>0</v>
      </c>
      <c r="AU26" s="31">
        <v>0</v>
      </c>
      <c r="AV26" s="31">
        <v>218</v>
      </c>
      <c r="AW26" s="31">
        <v>0</v>
      </c>
      <c r="AX26" s="31">
        <v>0</v>
      </c>
      <c r="AY26" s="31">
        <v>0</v>
      </c>
      <c r="AZ26" s="31">
        <v>0</v>
      </c>
      <c r="BA26" s="31">
        <v>0</v>
      </c>
      <c r="BB26" s="31">
        <v>0</v>
      </c>
      <c r="BC26" s="31">
        <v>0</v>
      </c>
      <c r="BD26" s="31">
        <v>36</v>
      </c>
      <c r="BE26" s="31">
        <v>4</v>
      </c>
      <c r="BF26" s="31">
        <v>0</v>
      </c>
      <c r="BG26" s="31">
        <v>12</v>
      </c>
      <c r="BH26" s="31">
        <v>418</v>
      </c>
      <c r="BI26" s="31">
        <v>0</v>
      </c>
      <c r="BJ26" s="31">
        <v>0</v>
      </c>
      <c r="BK26" s="31">
        <v>4</v>
      </c>
      <c r="BL26" s="89">
        <v>0</v>
      </c>
      <c r="BM26" s="89">
        <v>1440</v>
      </c>
      <c r="BN26" s="89">
        <v>29797</v>
      </c>
      <c r="BO26" s="89">
        <v>38598</v>
      </c>
      <c r="BP26" s="31">
        <v>0</v>
      </c>
      <c r="BQ26" s="31">
        <v>0</v>
      </c>
      <c r="BR26" s="31">
        <v>0</v>
      </c>
      <c r="BS26" s="31">
        <v>0</v>
      </c>
      <c r="BT26" s="31">
        <v>0</v>
      </c>
      <c r="BU26" s="31">
        <v>38</v>
      </c>
      <c r="BV26" s="31">
        <v>0</v>
      </c>
      <c r="BW26" s="31">
        <v>0</v>
      </c>
      <c r="BX26" s="31">
        <v>0</v>
      </c>
      <c r="BY26" s="31">
        <v>1224</v>
      </c>
      <c r="BZ26" s="31">
        <v>6811</v>
      </c>
      <c r="CA26" s="31">
        <v>2056</v>
      </c>
      <c r="CB26" s="31">
        <v>0</v>
      </c>
      <c r="CC26" s="31">
        <v>120</v>
      </c>
      <c r="CD26" s="31">
        <v>0</v>
      </c>
      <c r="CE26" s="31">
        <v>0</v>
      </c>
      <c r="CF26" s="31">
        <v>0</v>
      </c>
      <c r="CG26" s="31">
        <v>0</v>
      </c>
      <c r="CH26" s="31">
        <v>0</v>
      </c>
      <c r="CI26" s="31">
        <v>0</v>
      </c>
      <c r="CJ26" s="31">
        <v>9</v>
      </c>
      <c r="CK26" s="31">
        <v>0</v>
      </c>
      <c r="CL26" s="31">
        <v>0</v>
      </c>
      <c r="CM26" s="31">
        <v>0</v>
      </c>
      <c r="CN26" s="31">
        <v>0</v>
      </c>
      <c r="CO26" s="31">
        <v>0</v>
      </c>
      <c r="CP26" s="131">
        <f t="shared" si="0"/>
        <v>89503</v>
      </c>
    </row>
    <row r="27" spans="1:94" x14ac:dyDescent="0.2">
      <c r="A27" s="128" t="s">
        <v>38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10</v>
      </c>
      <c r="M27" s="31">
        <v>58</v>
      </c>
      <c r="N27" s="31">
        <v>0</v>
      </c>
      <c r="O27" s="31">
        <v>0</v>
      </c>
      <c r="P27" s="31">
        <v>0</v>
      </c>
      <c r="Q27" s="31">
        <v>0</v>
      </c>
      <c r="R27" s="31">
        <v>3</v>
      </c>
      <c r="S27" s="31">
        <v>0</v>
      </c>
      <c r="T27" s="31">
        <v>0</v>
      </c>
      <c r="U27" s="31">
        <v>52</v>
      </c>
      <c r="V27" s="31">
        <v>111</v>
      </c>
      <c r="W27" s="31">
        <v>0</v>
      </c>
      <c r="X27" s="31">
        <v>295</v>
      </c>
      <c r="Y27" s="31">
        <v>5559</v>
      </c>
      <c r="Z27" s="31">
        <v>883</v>
      </c>
      <c r="AA27" s="31">
        <v>11618</v>
      </c>
      <c r="AB27" s="25">
        <v>0</v>
      </c>
      <c r="AC27" s="25">
        <v>0</v>
      </c>
      <c r="AD27" s="25">
        <v>9</v>
      </c>
      <c r="AE27" s="25">
        <v>0</v>
      </c>
      <c r="AF27" s="25">
        <v>56</v>
      </c>
      <c r="AG27" s="25">
        <v>1433</v>
      </c>
      <c r="AH27" s="25">
        <v>0</v>
      </c>
      <c r="AI27" s="25">
        <v>0</v>
      </c>
      <c r="AJ27" s="25">
        <v>15</v>
      </c>
      <c r="AK27" s="31">
        <v>0</v>
      </c>
      <c r="AL27" s="31">
        <v>0</v>
      </c>
      <c r="AM27" s="31">
        <v>0</v>
      </c>
      <c r="AN27" s="31">
        <v>39</v>
      </c>
      <c r="AO27" s="31">
        <v>15</v>
      </c>
      <c r="AP27" s="31">
        <v>28</v>
      </c>
      <c r="AQ27" s="31">
        <v>304</v>
      </c>
      <c r="AR27" s="31">
        <v>0</v>
      </c>
      <c r="AS27" s="31">
        <v>0</v>
      </c>
      <c r="AT27" s="31">
        <v>0</v>
      </c>
      <c r="AU27" s="31">
        <v>0</v>
      </c>
      <c r="AV27" s="31">
        <v>125</v>
      </c>
      <c r="AW27" s="31">
        <v>451</v>
      </c>
      <c r="AX27" s="31">
        <v>617</v>
      </c>
      <c r="AY27" s="31">
        <v>2301</v>
      </c>
      <c r="AZ27" s="31">
        <v>0</v>
      </c>
      <c r="BA27" s="31">
        <v>0</v>
      </c>
      <c r="BB27" s="31">
        <v>0</v>
      </c>
      <c r="BC27" s="31">
        <v>2</v>
      </c>
      <c r="BD27" s="31">
        <v>0</v>
      </c>
      <c r="BE27" s="31">
        <v>2</v>
      </c>
      <c r="BF27" s="31">
        <v>0</v>
      </c>
      <c r="BG27" s="31">
        <v>0</v>
      </c>
      <c r="BH27" s="31">
        <v>78</v>
      </c>
      <c r="BI27" s="31">
        <v>1721</v>
      </c>
      <c r="BJ27" s="31">
        <v>46</v>
      </c>
      <c r="BK27" s="31">
        <v>1430</v>
      </c>
      <c r="BL27" s="31">
        <v>0</v>
      </c>
      <c r="BM27" s="31">
        <v>0</v>
      </c>
      <c r="BN27" s="31">
        <v>0</v>
      </c>
      <c r="BO27" s="31">
        <v>30</v>
      </c>
      <c r="BP27" s="89">
        <v>10602</v>
      </c>
      <c r="BQ27" s="89">
        <v>8948</v>
      </c>
      <c r="BR27" s="89">
        <v>63707</v>
      </c>
      <c r="BS27" s="31">
        <v>0</v>
      </c>
      <c r="BT27" s="31">
        <v>0</v>
      </c>
      <c r="BU27" s="31">
        <v>74</v>
      </c>
      <c r="BV27" s="31">
        <v>27</v>
      </c>
      <c r="BW27" s="31">
        <v>89</v>
      </c>
      <c r="BX27" s="31">
        <v>57</v>
      </c>
      <c r="BY27" s="31">
        <v>0</v>
      </c>
      <c r="BZ27" s="31">
        <v>0</v>
      </c>
      <c r="CA27" s="31">
        <v>57</v>
      </c>
      <c r="CB27" s="31">
        <v>0</v>
      </c>
      <c r="CC27" s="31">
        <v>0</v>
      </c>
      <c r="CD27" s="31">
        <v>0</v>
      </c>
      <c r="CE27" s="31">
        <v>22</v>
      </c>
      <c r="CF27" s="31">
        <v>72</v>
      </c>
      <c r="CG27" s="31">
        <v>454</v>
      </c>
      <c r="CH27" s="31">
        <v>0</v>
      </c>
      <c r="CI27" s="31">
        <v>959</v>
      </c>
      <c r="CJ27" s="31">
        <v>894</v>
      </c>
      <c r="CK27" s="31">
        <v>0</v>
      </c>
      <c r="CL27" s="31">
        <v>0</v>
      </c>
      <c r="CM27" s="31">
        <v>0</v>
      </c>
      <c r="CN27" s="31">
        <v>0</v>
      </c>
      <c r="CO27" s="31">
        <v>0</v>
      </c>
      <c r="CP27" s="131">
        <f t="shared" si="0"/>
        <v>113253</v>
      </c>
    </row>
    <row r="28" spans="1:94" x14ac:dyDescent="0.2">
      <c r="A28" s="128" t="s">
        <v>39</v>
      </c>
      <c r="B28" s="25">
        <v>0</v>
      </c>
      <c r="C28" s="25">
        <v>87</v>
      </c>
      <c r="D28" s="25">
        <v>0</v>
      </c>
      <c r="E28" s="25">
        <v>955</v>
      </c>
      <c r="F28" s="31">
        <v>0</v>
      </c>
      <c r="G28" s="31">
        <v>0</v>
      </c>
      <c r="H28" s="31">
        <v>261</v>
      </c>
      <c r="I28" s="31">
        <v>9</v>
      </c>
      <c r="J28" s="31">
        <v>0</v>
      </c>
      <c r="K28" s="31">
        <v>27</v>
      </c>
      <c r="L28" s="31">
        <v>18</v>
      </c>
      <c r="M28" s="31">
        <v>0</v>
      </c>
      <c r="N28" s="31">
        <v>8</v>
      </c>
      <c r="O28" s="31">
        <v>0</v>
      </c>
      <c r="P28" s="31">
        <v>0</v>
      </c>
      <c r="Q28" s="31">
        <v>0</v>
      </c>
      <c r="R28" s="31">
        <v>24</v>
      </c>
      <c r="S28" s="31">
        <v>0</v>
      </c>
      <c r="T28" s="31">
        <v>0</v>
      </c>
      <c r="U28" s="31">
        <v>225</v>
      </c>
      <c r="V28" s="31">
        <v>6</v>
      </c>
      <c r="W28" s="31">
        <v>223</v>
      </c>
      <c r="X28" s="31">
        <v>1392</v>
      </c>
      <c r="Y28" s="31">
        <v>55</v>
      </c>
      <c r="Z28" s="31">
        <v>0</v>
      </c>
      <c r="AA28" s="31">
        <v>1138</v>
      </c>
      <c r="AB28" s="25">
        <v>0</v>
      </c>
      <c r="AC28" s="25">
        <v>0</v>
      </c>
      <c r="AD28" s="25">
        <v>152</v>
      </c>
      <c r="AE28" s="25">
        <v>18</v>
      </c>
      <c r="AF28" s="25">
        <v>0</v>
      </c>
      <c r="AG28" s="25">
        <v>534</v>
      </c>
      <c r="AH28" s="25">
        <v>0</v>
      </c>
      <c r="AI28" s="25">
        <v>0</v>
      </c>
      <c r="AJ28" s="25">
        <v>34</v>
      </c>
      <c r="AK28" s="31">
        <v>2</v>
      </c>
      <c r="AL28" s="31">
        <v>0</v>
      </c>
      <c r="AM28" s="31">
        <v>0</v>
      </c>
      <c r="AN28" s="31">
        <v>118</v>
      </c>
      <c r="AO28" s="31">
        <v>6</v>
      </c>
      <c r="AP28" s="31">
        <v>0</v>
      </c>
      <c r="AQ28" s="31">
        <v>451</v>
      </c>
      <c r="AR28" s="31">
        <v>0</v>
      </c>
      <c r="AS28" s="31">
        <v>0</v>
      </c>
      <c r="AT28" s="31">
        <v>0</v>
      </c>
      <c r="AU28" s="31">
        <v>0</v>
      </c>
      <c r="AV28" s="31">
        <v>58</v>
      </c>
      <c r="AW28" s="31">
        <v>8</v>
      </c>
      <c r="AX28" s="31">
        <v>0</v>
      </c>
      <c r="AY28" s="31">
        <v>1013</v>
      </c>
      <c r="AZ28" s="31">
        <v>0</v>
      </c>
      <c r="BA28" s="31">
        <v>0</v>
      </c>
      <c r="BB28" s="31">
        <v>4</v>
      </c>
      <c r="BC28" s="31">
        <v>0</v>
      </c>
      <c r="BD28" s="31">
        <v>0</v>
      </c>
      <c r="BE28" s="31">
        <v>152</v>
      </c>
      <c r="BF28" s="31">
        <v>0</v>
      </c>
      <c r="BG28" s="31">
        <v>0</v>
      </c>
      <c r="BH28" s="31">
        <v>465</v>
      </c>
      <c r="BI28" s="31">
        <v>15</v>
      </c>
      <c r="BJ28" s="31">
        <v>13</v>
      </c>
      <c r="BK28" s="31">
        <v>690</v>
      </c>
      <c r="BL28" s="31">
        <v>0</v>
      </c>
      <c r="BM28" s="31">
        <v>9</v>
      </c>
      <c r="BN28" s="31">
        <v>0</v>
      </c>
      <c r="BO28" s="31">
        <v>92</v>
      </c>
      <c r="BP28" s="31">
        <v>13</v>
      </c>
      <c r="BQ28" s="31">
        <v>0</v>
      </c>
      <c r="BR28" s="31">
        <v>228</v>
      </c>
      <c r="BS28" s="89">
        <v>5404</v>
      </c>
      <c r="BT28" s="89">
        <v>15064</v>
      </c>
      <c r="BU28" s="89">
        <v>28994</v>
      </c>
      <c r="BV28" s="31">
        <v>5541</v>
      </c>
      <c r="BW28" s="31">
        <v>1834</v>
      </c>
      <c r="BX28" s="31">
        <v>4750</v>
      </c>
      <c r="BY28" s="31">
        <v>0</v>
      </c>
      <c r="BZ28" s="31">
        <v>0</v>
      </c>
      <c r="CA28" s="31">
        <v>305</v>
      </c>
      <c r="CB28" s="31">
        <v>0</v>
      </c>
      <c r="CC28" s="31">
        <v>0</v>
      </c>
      <c r="CD28" s="31">
        <v>17</v>
      </c>
      <c r="CE28" s="31">
        <v>584</v>
      </c>
      <c r="CF28" s="31">
        <v>15</v>
      </c>
      <c r="CG28" s="31">
        <v>2335</v>
      </c>
      <c r="CH28" s="31">
        <v>1208</v>
      </c>
      <c r="CI28" s="31">
        <v>2341</v>
      </c>
      <c r="CJ28" s="31">
        <v>8458</v>
      </c>
      <c r="CK28" s="31">
        <v>0</v>
      </c>
      <c r="CL28" s="31">
        <v>0</v>
      </c>
      <c r="CM28" s="31">
        <v>0</v>
      </c>
      <c r="CN28" s="31">
        <v>0</v>
      </c>
      <c r="CO28" s="31">
        <v>0</v>
      </c>
      <c r="CP28" s="131">
        <f t="shared" si="0"/>
        <v>85353</v>
      </c>
    </row>
    <row r="29" spans="1:94" x14ac:dyDescent="0.2">
      <c r="A29" s="128" t="s">
        <v>40</v>
      </c>
      <c r="B29" s="25">
        <v>0</v>
      </c>
      <c r="C29" s="25">
        <v>1794</v>
      </c>
      <c r="D29" s="25">
        <v>206</v>
      </c>
      <c r="E29" s="25">
        <v>3277</v>
      </c>
      <c r="F29" s="31">
        <v>31</v>
      </c>
      <c r="G29" s="31">
        <v>0</v>
      </c>
      <c r="H29" s="31">
        <v>148</v>
      </c>
      <c r="I29" s="31">
        <v>0</v>
      </c>
      <c r="J29" s="31">
        <v>0</v>
      </c>
      <c r="K29" s="31">
        <v>44</v>
      </c>
      <c r="L29" s="31">
        <v>40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106</v>
      </c>
      <c r="S29" s="31">
        <v>21</v>
      </c>
      <c r="T29" s="31">
        <v>0</v>
      </c>
      <c r="U29" s="31">
        <v>306</v>
      </c>
      <c r="V29" s="31">
        <v>4070</v>
      </c>
      <c r="W29" s="31">
        <v>1085</v>
      </c>
      <c r="X29" s="31">
        <v>15861</v>
      </c>
      <c r="Y29" s="31">
        <v>22</v>
      </c>
      <c r="Z29" s="31">
        <v>0</v>
      </c>
      <c r="AA29" s="31">
        <v>2980</v>
      </c>
      <c r="AB29" s="25">
        <v>0</v>
      </c>
      <c r="AC29" s="25">
        <v>0</v>
      </c>
      <c r="AD29" s="25">
        <v>150</v>
      </c>
      <c r="AE29" s="25">
        <v>0</v>
      </c>
      <c r="AF29" s="25">
        <v>0</v>
      </c>
      <c r="AG29" s="25">
        <v>406</v>
      </c>
      <c r="AH29" s="25">
        <v>0</v>
      </c>
      <c r="AI29" s="25">
        <v>0</v>
      </c>
      <c r="AJ29" s="25">
        <v>121</v>
      </c>
      <c r="AK29" s="31">
        <v>934</v>
      </c>
      <c r="AL29" s="31">
        <v>5</v>
      </c>
      <c r="AM29" s="31">
        <v>24</v>
      </c>
      <c r="AN29" s="31">
        <v>478</v>
      </c>
      <c r="AO29" s="31">
        <v>114</v>
      </c>
      <c r="AP29" s="31">
        <v>2</v>
      </c>
      <c r="AQ29" s="31">
        <v>541</v>
      </c>
      <c r="AR29" s="31">
        <v>0</v>
      </c>
      <c r="AS29" s="31">
        <v>0</v>
      </c>
      <c r="AT29" s="31">
        <v>0</v>
      </c>
      <c r="AU29" s="31">
        <v>0</v>
      </c>
      <c r="AV29" s="31">
        <v>38</v>
      </c>
      <c r="AW29" s="31">
        <v>30</v>
      </c>
      <c r="AX29" s="31">
        <v>0</v>
      </c>
      <c r="AY29" s="31">
        <v>457</v>
      </c>
      <c r="AZ29" s="31">
        <v>0</v>
      </c>
      <c r="BA29" s="31">
        <v>0</v>
      </c>
      <c r="BB29" s="31">
        <v>14</v>
      </c>
      <c r="BC29" s="31">
        <v>0</v>
      </c>
      <c r="BD29" s="31">
        <v>0</v>
      </c>
      <c r="BE29" s="31">
        <v>59</v>
      </c>
      <c r="BF29" s="31">
        <v>27</v>
      </c>
      <c r="BG29" s="31">
        <v>0</v>
      </c>
      <c r="BH29" s="31">
        <v>321</v>
      </c>
      <c r="BI29" s="31">
        <v>0</v>
      </c>
      <c r="BJ29" s="31">
        <v>0</v>
      </c>
      <c r="BK29" s="31">
        <v>391</v>
      </c>
      <c r="BL29" s="31">
        <v>0</v>
      </c>
      <c r="BM29" s="31">
        <v>0</v>
      </c>
      <c r="BN29" s="31">
        <v>0</v>
      </c>
      <c r="BO29" s="31">
        <v>105</v>
      </c>
      <c r="BP29" s="31">
        <v>0</v>
      </c>
      <c r="BQ29" s="31">
        <v>0</v>
      </c>
      <c r="BR29" s="31">
        <v>152</v>
      </c>
      <c r="BS29" s="31">
        <v>2276</v>
      </c>
      <c r="BT29" s="31">
        <v>945</v>
      </c>
      <c r="BU29" s="31">
        <v>7862</v>
      </c>
      <c r="BV29" s="89">
        <v>33167</v>
      </c>
      <c r="BW29" s="89">
        <v>34314</v>
      </c>
      <c r="BX29" s="89">
        <v>47816</v>
      </c>
      <c r="BY29" s="31">
        <v>16</v>
      </c>
      <c r="BZ29" s="31">
        <v>0</v>
      </c>
      <c r="CA29" s="31">
        <v>617</v>
      </c>
      <c r="CB29" s="31">
        <v>0</v>
      </c>
      <c r="CC29" s="31">
        <v>0</v>
      </c>
      <c r="CD29" s="31">
        <v>62</v>
      </c>
      <c r="CE29" s="31">
        <v>37</v>
      </c>
      <c r="CF29" s="31">
        <v>7</v>
      </c>
      <c r="CG29" s="31">
        <v>1172</v>
      </c>
      <c r="CH29" s="31">
        <v>1693</v>
      </c>
      <c r="CI29" s="31">
        <v>2674</v>
      </c>
      <c r="CJ29" s="31">
        <v>21715</v>
      </c>
      <c r="CK29" s="31">
        <v>0</v>
      </c>
      <c r="CL29" s="31">
        <v>0</v>
      </c>
      <c r="CM29" s="31">
        <v>0</v>
      </c>
      <c r="CN29" s="31">
        <v>0</v>
      </c>
      <c r="CO29" s="31">
        <v>0</v>
      </c>
      <c r="CP29" s="131">
        <f t="shared" si="0"/>
        <v>188733</v>
      </c>
    </row>
    <row r="30" spans="1:94" x14ac:dyDescent="0.2">
      <c r="A30" s="128" t="s">
        <v>41</v>
      </c>
      <c r="B30" s="25">
        <v>0</v>
      </c>
      <c r="C30" s="25">
        <v>58359</v>
      </c>
      <c r="D30" s="25">
        <v>28527</v>
      </c>
      <c r="E30" s="25">
        <v>28697</v>
      </c>
      <c r="F30" s="31">
        <v>335</v>
      </c>
      <c r="G30" s="31">
        <v>0</v>
      </c>
      <c r="H30" s="31">
        <v>2312</v>
      </c>
      <c r="I30" s="31">
        <v>0</v>
      </c>
      <c r="J30" s="31">
        <v>1741</v>
      </c>
      <c r="K30" s="31">
        <v>827</v>
      </c>
      <c r="L30" s="31">
        <v>166</v>
      </c>
      <c r="M30" s="31">
        <v>19972</v>
      </c>
      <c r="N30" s="31">
        <v>30</v>
      </c>
      <c r="O30" s="31">
        <v>0</v>
      </c>
      <c r="P30" s="31">
        <v>76</v>
      </c>
      <c r="Q30" s="31">
        <v>22</v>
      </c>
      <c r="R30" s="31">
        <v>32904</v>
      </c>
      <c r="S30" s="31">
        <v>11062</v>
      </c>
      <c r="T30" s="31">
        <v>10971</v>
      </c>
      <c r="U30" s="31">
        <v>26128</v>
      </c>
      <c r="V30" s="31">
        <v>446</v>
      </c>
      <c r="W30" s="31">
        <v>15143</v>
      </c>
      <c r="X30" s="31">
        <v>5790</v>
      </c>
      <c r="Y30" s="31">
        <v>19</v>
      </c>
      <c r="Z30" s="31">
        <v>0</v>
      </c>
      <c r="AA30" s="31">
        <v>749</v>
      </c>
      <c r="AB30" s="25">
        <v>214</v>
      </c>
      <c r="AC30" s="25">
        <v>0</v>
      </c>
      <c r="AD30" s="25">
        <v>2881</v>
      </c>
      <c r="AE30" s="25">
        <v>0</v>
      </c>
      <c r="AF30" s="25">
        <v>0</v>
      </c>
      <c r="AG30" s="25">
        <v>72</v>
      </c>
      <c r="AH30" s="25">
        <v>825</v>
      </c>
      <c r="AI30" s="25">
        <v>15176</v>
      </c>
      <c r="AJ30" s="25">
        <v>17635</v>
      </c>
      <c r="AK30" s="31">
        <v>0</v>
      </c>
      <c r="AL30" s="31">
        <v>103</v>
      </c>
      <c r="AM30" s="31">
        <v>29</v>
      </c>
      <c r="AN30" s="31">
        <v>1929</v>
      </c>
      <c r="AO30" s="31">
        <v>680</v>
      </c>
      <c r="AP30" s="31">
        <v>1667</v>
      </c>
      <c r="AQ30" s="31">
        <v>7867</v>
      </c>
      <c r="AR30" s="31">
        <v>0</v>
      </c>
      <c r="AS30" s="31">
        <v>0</v>
      </c>
      <c r="AT30" s="31">
        <v>0</v>
      </c>
      <c r="AU30" s="31">
        <v>0</v>
      </c>
      <c r="AV30" s="31">
        <v>360</v>
      </c>
      <c r="AW30" s="31">
        <v>0</v>
      </c>
      <c r="AX30" s="31">
        <v>0</v>
      </c>
      <c r="AY30" s="31">
        <v>287</v>
      </c>
      <c r="AZ30" s="31">
        <v>0</v>
      </c>
      <c r="BA30" s="31">
        <v>1144</v>
      </c>
      <c r="BB30" s="31">
        <v>220</v>
      </c>
      <c r="BC30" s="31">
        <v>0</v>
      </c>
      <c r="BD30" s="31">
        <v>31</v>
      </c>
      <c r="BE30" s="31">
        <v>1609</v>
      </c>
      <c r="BF30" s="31">
        <v>110</v>
      </c>
      <c r="BG30" s="31">
        <v>0</v>
      </c>
      <c r="BH30" s="31">
        <v>3138</v>
      </c>
      <c r="BI30" s="31">
        <v>0</v>
      </c>
      <c r="BJ30" s="31">
        <v>0</v>
      </c>
      <c r="BK30" s="31">
        <v>329</v>
      </c>
      <c r="BL30" s="31">
        <v>0</v>
      </c>
      <c r="BM30" s="31">
        <v>109</v>
      </c>
      <c r="BN30" s="31">
        <v>921</v>
      </c>
      <c r="BO30" s="31">
        <v>8241</v>
      </c>
      <c r="BP30" s="31">
        <v>0</v>
      </c>
      <c r="BQ30" s="31">
        <v>0</v>
      </c>
      <c r="BR30" s="31">
        <v>225</v>
      </c>
      <c r="BS30" s="31">
        <v>3</v>
      </c>
      <c r="BT30" s="31">
        <v>968</v>
      </c>
      <c r="BU30" s="31">
        <v>851</v>
      </c>
      <c r="BV30" s="31">
        <v>274</v>
      </c>
      <c r="BW30" s="31">
        <v>2398</v>
      </c>
      <c r="BX30" s="31">
        <v>708</v>
      </c>
      <c r="BY30" s="89">
        <v>133323</v>
      </c>
      <c r="BZ30" s="89">
        <v>175812</v>
      </c>
      <c r="CA30" s="89">
        <v>445196</v>
      </c>
      <c r="CB30" s="31">
        <v>5</v>
      </c>
      <c r="CC30" s="31">
        <v>30</v>
      </c>
      <c r="CD30" s="31">
        <v>332</v>
      </c>
      <c r="CE30" s="31">
        <v>160</v>
      </c>
      <c r="CF30" s="31">
        <v>374</v>
      </c>
      <c r="CG30" s="31">
        <v>2385</v>
      </c>
      <c r="CH30" s="31">
        <v>0</v>
      </c>
      <c r="CI30" s="31">
        <v>1414</v>
      </c>
      <c r="CJ30" s="31">
        <v>1190</v>
      </c>
      <c r="CK30" s="31">
        <v>0</v>
      </c>
      <c r="CL30" s="31">
        <v>0</v>
      </c>
      <c r="CM30" s="31">
        <v>0</v>
      </c>
      <c r="CN30" s="31">
        <v>0</v>
      </c>
      <c r="CO30" s="31">
        <v>0</v>
      </c>
      <c r="CP30" s="131">
        <f t="shared" si="0"/>
        <v>1075501</v>
      </c>
    </row>
    <row r="31" spans="1:94" x14ac:dyDescent="0.2">
      <c r="A31" s="128" t="s">
        <v>42</v>
      </c>
      <c r="B31" s="25">
        <v>0</v>
      </c>
      <c r="C31" s="25">
        <v>2356</v>
      </c>
      <c r="D31" s="25">
        <v>2680</v>
      </c>
      <c r="E31" s="25">
        <v>14729</v>
      </c>
      <c r="F31" s="31">
        <v>0</v>
      </c>
      <c r="G31" s="31">
        <v>0</v>
      </c>
      <c r="H31" s="31">
        <v>25</v>
      </c>
      <c r="I31" s="31">
        <v>403</v>
      </c>
      <c r="J31" s="31">
        <v>12353</v>
      </c>
      <c r="K31" s="31">
        <v>8230</v>
      </c>
      <c r="L31" s="31">
        <v>17</v>
      </c>
      <c r="M31" s="31">
        <v>55</v>
      </c>
      <c r="N31" s="31">
        <v>0</v>
      </c>
      <c r="O31" s="31">
        <v>10728</v>
      </c>
      <c r="P31" s="31">
        <v>15149</v>
      </c>
      <c r="Q31" s="31">
        <v>7310</v>
      </c>
      <c r="R31" s="31">
        <v>54293</v>
      </c>
      <c r="S31" s="31">
        <v>0</v>
      </c>
      <c r="T31" s="31">
        <v>0</v>
      </c>
      <c r="U31" s="31">
        <v>1190</v>
      </c>
      <c r="V31" s="31">
        <v>0</v>
      </c>
      <c r="W31" s="31">
        <v>46</v>
      </c>
      <c r="X31" s="31">
        <v>2909</v>
      </c>
      <c r="Y31" s="31">
        <v>0</v>
      </c>
      <c r="Z31" s="31">
        <v>0</v>
      </c>
      <c r="AA31" s="31">
        <v>231</v>
      </c>
      <c r="AB31" s="25">
        <v>0</v>
      </c>
      <c r="AC31" s="25">
        <v>0</v>
      </c>
      <c r="AD31" s="25">
        <v>79</v>
      </c>
      <c r="AE31" s="25">
        <v>0</v>
      </c>
      <c r="AF31" s="25">
        <v>0</v>
      </c>
      <c r="AG31" s="25">
        <v>301</v>
      </c>
      <c r="AH31" s="25">
        <v>139</v>
      </c>
      <c r="AI31" s="25">
        <v>241</v>
      </c>
      <c r="AJ31" s="25">
        <v>1268</v>
      </c>
      <c r="AK31" s="31">
        <v>193</v>
      </c>
      <c r="AL31" s="31">
        <v>17889</v>
      </c>
      <c r="AM31" s="31">
        <v>9914</v>
      </c>
      <c r="AN31" s="31">
        <v>137103</v>
      </c>
      <c r="AO31" s="31">
        <v>36</v>
      </c>
      <c r="AP31" s="31">
        <v>53</v>
      </c>
      <c r="AQ31" s="31">
        <v>894</v>
      </c>
      <c r="AR31" s="31">
        <v>0</v>
      </c>
      <c r="AS31" s="31">
        <v>0</v>
      </c>
      <c r="AT31" s="31">
        <v>0</v>
      </c>
      <c r="AU31" s="31">
        <v>0</v>
      </c>
      <c r="AV31" s="31">
        <v>0</v>
      </c>
      <c r="AW31" s="31">
        <v>0</v>
      </c>
      <c r="AX31" s="31">
        <v>7</v>
      </c>
      <c r="AY31" s="31">
        <v>22</v>
      </c>
      <c r="AZ31" s="31">
        <v>0</v>
      </c>
      <c r="BA31" s="31">
        <v>0</v>
      </c>
      <c r="BB31" s="31">
        <v>86</v>
      </c>
      <c r="BC31" s="31">
        <v>286</v>
      </c>
      <c r="BD31" s="31">
        <v>47</v>
      </c>
      <c r="BE31" s="31">
        <v>6270</v>
      </c>
      <c r="BF31" s="31">
        <v>0</v>
      </c>
      <c r="BG31" s="31">
        <v>0</v>
      </c>
      <c r="BH31" s="31">
        <v>92</v>
      </c>
      <c r="BI31" s="31">
        <v>0</v>
      </c>
      <c r="BJ31" s="31">
        <v>0</v>
      </c>
      <c r="BK31" s="31">
        <v>45</v>
      </c>
      <c r="BL31" s="31">
        <v>0</v>
      </c>
      <c r="BM31" s="31">
        <v>0</v>
      </c>
      <c r="BN31" s="31">
        <v>87</v>
      </c>
      <c r="BO31" s="31">
        <v>231</v>
      </c>
      <c r="BP31" s="31">
        <v>0</v>
      </c>
      <c r="BQ31" s="31">
        <v>0</v>
      </c>
      <c r="BR31" s="31">
        <v>0</v>
      </c>
      <c r="BS31" s="31">
        <v>0</v>
      </c>
      <c r="BT31" s="31">
        <v>369</v>
      </c>
      <c r="BU31" s="31">
        <v>368</v>
      </c>
      <c r="BV31" s="31">
        <v>43</v>
      </c>
      <c r="BW31" s="31">
        <v>152</v>
      </c>
      <c r="BX31" s="31">
        <v>1255</v>
      </c>
      <c r="BY31" s="31">
        <v>10</v>
      </c>
      <c r="BZ31" s="31">
        <v>110</v>
      </c>
      <c r="CA31" s="31">
        <v>1921</v>
      </c>
      <c r="CB31" s="89">
        <v>148592</v>
      </c>
      <c r="CC31" s="89">
        <v>16009</v>
      </c>
      <c r="CD31" s="89">
        <v>269913</v>
      </c>
      <c r="CE31" s="31">
        <v>132</v>
      </c>
      <c r="CF31" s="31">
        <v>0</v>
      </c>
      <c r="CG31" s="31">
        <v>489</v>
      </c>
      <c r="CH31" s="31">
        <v>0</v>
      </c>
      <c r="CI31" s="31">
        <v>39</v>
      </c>
      <c r="CJ31" s="31">
        <v>7059</v>
      </c>
      <c r="CK31" s="31">
        <v>0</v>
      </c>
      <c r="CL31" s="31">
        <v>0</v>
      </c>
      <c r="CM31" s="31">
        <v>0</v>
      </c>
      <c r="CN31" s="31">
        <v>0</v>
      </c>
      <c r="CO31" s="31">
        <v>0</v>
      </c>
      <c r="CP31" s="131">
        <f t="shared" si="0"/>
        <v>754448</v>
      </c>
    </row>
    <row r="32" spans="1:94" x14ac:dyDescent="0.2">
      <c r="A32" s="128" t="s">
        <v>43</v>
      </c>
      <c r="B32" s="25">
        <v>0</v>
      </c>
      <c r="C32" s="25">
        <v>945</v>
      </c>
      <c r="D32" s="25">
        <v>600</v>
      </c>
      <c r="E32" s="25">
        <v>2211</v>
      </c>
      <c r="F32" s="31">
        <v>4</v>
      </c>
      <c r="G32" s="31">
        <v>0</v>
      </c>
      <c r="H32" s="31">
        <v>303</v>
      </c>
      <c r="I32" s="31">
        <v>0</v>
      </c>
      <c r="J32" s="31">
        <v>0</v>
      </c>
      <c r="K32" s="31">
        <v>46</v>
      </c>
      <c r="L32" s="31">
        <v>28</v>
      </c>
      <c r="M32" s="31">
        <v>6939</v>
      </c>
      <c r="N32" s="31">
        <v>277</v>
      </c>
      <c r="O32" s="31">
        <v>0</v>
      </c>
      <c r="P32" s="31">
        <v>0</v>
      </c>
      <c r="Q32" s="31">
        <v>0</v>
      </c>
      <c r="R32" s="31">
        <v>299</v>
      </c>
      <c r="S32" s="31">
        <v>620</v>
      </c>
      <c r="T32" s="31">
        <v>20</v>
      </c>
      <c r="U32" s="31">
        <v>6136</v>
      </c>
      <c r="V32" s="31">
        <v>6731</v>
      </c>
      <c r="W32" s="31">
        <v>13654</v>
      </c>
      <c r="X32" s="31">
        <v>6624</v>
      </c>
      <c r="Y32" s="31">
        <v>0</v>
      </c>
      <c r="Z32" s="31">
        <v>3</v>
      </c>
      <c r="AA32" s="31">
        <v>5592</v>
      </c>
      <c r="AB32" s="25">
        <v>0</v>
      </c>
      <c r="AC32" s="25">
        <v>0</v>
      </c>
      <c r="AD32" s="25">
        <v>583</v>
      </c>
      <c r="AE32" s="25">
        <v>0</v>
      </c>
      <c r="AF32" s="25">
        <v>0</v>
      </c>
      <c r="AG32" s="25">
        <v>592</v>
      </c>
      <c r="AH32" s="25">
        <v>0</v>
      </c>
      <c r="AI32" s="25">
        <v>29</v>
      </c>
      <c r="AJ32" s="25">
        <v>139</v>
      </c>
      <c r="AK32" s="31">
        <v>0</v>
      </c>
      <c r="AL32" s="31">
        <v>24</v>
      </c>
      <c r="AM32" s="31">
        <v>0</v>
      </c>
      <c r="AN32" s="31">
        <v>480</v>
      </c>
      <c r="AO32" s="31">
        <v>6933</v>
      </c>
      <c r="AP32" s="31">
        <v>4839</v>
      </c>
      <c r="AQ32" s="31">
        <v>38429</v>
      </c>
      <c r="AR32" s="31">
        <v>0</v>
      </c>
      <c r="AS32" s="31">
        <v>0</v>
      </c>
      <c r="AT32" s="31">
        <v>0</v>
      </c>
      <c r="AU32" s="31">
        <v>0</v>
      </c>
      <c r="AV32" s="31">
        <v>194</v>
      </c>
      <c r="AW32" s="31">
        <v>401</v>
      </c>
      <c r="AX32" s="31">
        <v>296</v>
      </c>
      <c r="AY32" s="31">
        <v>4258</v>
      </c>
      <c r="AZ32" s="31">
        <v>0</v>
      </c>
      <c r="BA32" s="31">
        <v>0</v>
      </c>
      <c r="BB32" s="31">
        <v>7</v>
      </c>
      <c r="BC32" s="31">
        <v>0</v>
      </c>
      <c r="BD32" s="31">
        <v>0</v>
      </c>
      <c r="BE32" s="31">
        <v>20</v>
      </c>
      <c r="BF32" s="31">
        <v>68</v>
      </c>
      <c r="BG32" s="31">
        <v>32</v>
      </c>
      <c r="BH32" s="31">
        <v>1831</v>
      </c>
      <c r="BI32" s="31">
        <v>0</v>
      </c>
      <c r="BJ32" s="31">
        <v>0</v>
      </c>
      <c r="BK32" s="31">
        <v>2862</v>
      </c>
      <c r="BL32" s="31">
        <v>0</v>
      </c>
      <c r="BM32" s="31">
        <v>0</v>
      </c>
      <c r="BN32" s="31">
        <v>0</v>
      </c>
      <c r="BO32" s="31">
        <v>257</v>
      </c>
      <c r="BP32" s="31">
        <v>483</v>
      </c>
      <c r="BQ32" s="31">
        <v>0</v>
      </c>
      <c r="BR32" s="31">
        <v>3540</v>
      </c>
      <c r="BS32" s="31">
        <v>21</v>
      </c>
      <c r="BT32" s="31">
        <v>1172</v>
      </c>
      <c r="BU32" s="31">
        <v>2133</v>
      </c>
      <c r="BV32" s="31">
        <v>947</v>
      </c>
      <c r="BW32" s="31">
        <v>559</v>
      </c>
      <c r="BX32" s="31">
        <v>695</v>
      </c>
      <c r="BY32" s="31">
        <v>70</v>
      </c>
      <c r="BZ32" s="31">
        <v>260</v>
      </c>
      <c r="CA32" s="31">
        <v>3273</v>
      </c>
      <c r="CB32" s="31">
        <v>0</v>
      </c>
      <c r="CC32" s="31">
        <v>0</v>
      </c>
      <c r="CD32" s="31">
        <v>248</v>
      </c>
      <c r="CE32" s="89">
        <v>61161</v>
      </c>
      <c r="CF32" s="89">
        <v>61021</v>
      </c>
      <c r="CG32" s="89">
        <v>214773</v>
      </c>
      <c r="CH32" s="31">
        <v>20</v>
      </c>
      <c r="CI32" s="31">
        <v>564</v>
      </c>
      <c r="CJ32" s="31">
        <v>4221</v>
      </c>
      <c r="CK32" s="31">
        <v>0</v>
      </c>
      <c r="CL32" s="31">
        <v>0</v>
      </c>
      <c r="CM32" s="31">
        <v>0</v>
      </c>
      <c r="CN32" s="31">
        <v>0</v>
      </c>
      <c r="CO32" s="31">
        <v>0</v>
      </c>
      <c r="CP32" s="131">
        <f t="shared" si="0"/>
        <v>468467</v>
      </c>
    </row>
    <row r="33" spans="1:94" x14ac:dyDescent="0.2">
      <c r="A33" s="128" t="s">
        <v>44</v>
      </c>
      <c r="B33" s="25">
        <v>0</v>
      </c>
      <c r="C33" s="25">
        <v>462</v>
      </c>
      <c r="D33" s="25">
        <v>1301</v>
      </c>
      <c r="E33" s="25">
        <v>3460</v>
      </c>
      <c r="F33" s="31">
        <v>8</v>
      </c>
      <c r="G33" s="31">
        <v>0</v>
      </c>
      <c r="H33" s="31">
        <v>476</v>
      </c>
      <c r="I33" s="31">
        <v>0</v>
      </c>
      <c r="J33" s="31">
        <v>0</v>
      </c>
      <c r="K33" s="31">
        <v>121</v>
      </c>
      <c r="L33" s="31">
        <v>47</v>
      </c>
      <c r="M33" s="31">
        <v>39</v>
      </c>
      <c r="N33" s="31">
        <v>0</v>
      </c>
      <c r="O33" s="31">
        <v>0</v>
      </c>
      <c r="P33" s="31">
        <v>0</v>
      </c>
      <c r="Q33" s="31">
        <v>0</v>
      </c>
      <c r="R33" s="31">
        <v>580</v>
      </c>
      <c r="S33" s="31">
        <v>73</v>
      </c>
      <c r="T33" s="31">
        <v>0</v>
      </c>
      <c r="U33" s="31">
        <v>655</v>
      </c>
      <c r="V33" s="31">
        <v>183</v>
      </c>
      <c r="W33" s="31">
        <v>972</v>
      </c>
      <c r="X33" s="31">
        <v>4623</v>
      </c>
      <c r="Y33" s="31">
        <v>57</v>
      </c>
      <c r="Z33" s="31">
        <v>308</v>
      </c>
      <c r="AA33" s="31">
        <v>6247</v>
      </c>
      <c r="AB33" s="25">
        <v>0</v>
      </c>
      <c r="AC33" s="25">
        <v>0</v>
      </c>
      <c r="AD33" s="25">
        <v>286</v>
      </c>
      <c r="AE33" s="25">
        <v>23</v>
      </c>
      <c r="AF33" s="25">
        <v>2117</v>
      </c>
      <c r="AG33" s="25">
        <v>13873</v>
      </c>
      <c r="AH33" s="25">
        <v>0</v>
      </c>
      <c r="AI33" s="25">
        <v>0</v>
      </c>
      <c r="AJ33" s="25">
        <v>141</v>
      </c>
      <c r="AK33" s="31">
        <v>154</v>
      </c>
      <c r="AL33" s="31">
        <v>31</v>
      </c>
      <c r="AM33" s="31">
        <v>0</v>
      </c>
      <c r="AN33" s="31">
        <v>796</v>
      </c>
      <c r="AO33" s="31">
        <v>5</v>
      </c>
      <c r="AP33" s="31">
        <v>5</v>
      </c>
      <c r="AQ33" s="31">
        <v>1595</v>
      </c>
      <c r="AR33" s="31">
        <v>0</v>
      </c>
      <c r="AS33" s="31">
        <v>0</v>
      </c>
      <c r="AT33" s="31">
        <v>44</v>
      </c>
      <c r="AU33" s="31">
        <v>0</v>
      </c>
      <c r="AV33" s="31">
        <v>236</v>
      </c>
      <c r="AW33" s="31">
        <v>0</v>
      </c>
      <c r="AX33" s="31">
        <v>52</v>
      </c>
      <c r="AY33" s="31">
        <v>1760</v>
      </c>
      <c r="AZ33" s="31">
        <v>0</v>
      </c>
      <c r="BA33" s="31">
        <v>0</v>
      </c>
      <c r="BB33" s="31">
        <v>9</v>
      </c>
      <c r="BC33" s="31">
        <v>0</v>
      </c>
      <c r="BD33" s="31">
        <v>0</v>
      </c>
      <c r="BE33" s="31">
        <v>215</v>
      </c>
      <c r="BF33" s="31">
        <v>13</v>
      </c>
      <c r="BG33" s="31">
        <v>0</v>
      </c>
      <c r="BH33" s="31">
        <v>1932</v>
      </c>
      <c r="BI33" s="31">
        <v>0</v>
      </c>
      <c r="BJ33" s="31">
        <v>0</v>
      </c>
      <c r="BK33" s="31">
        <v>1885</v>
      </c>
      <c r="BL33" s="31">
        <v>0</v>
      </c>
      <c r="BM33" s="31">
        <v>0</v>
      </c>
      <c r="BN33" s="31">
        <v>0</v>
      </c>
      <c r="BO33" s="31">
        <v>363</v>
      </c>
      <c r="BP33" s="31">
        <v>0</v>
      </c>
      <c r="BQ33" s="31">
        <v>0</v>
      </c>
      <c r="BR33" s="31">
        <v>1137</v>
      </c>
      <c r="BS33" s="31">
        <v>926</v>
      </c>
      <c r="BT33" s="31">
        <v>8439</v>
      </c>
      <c r="BU33" s="31">
        <v>10736</v>
      </c>
      <c r="BV33" s="31">
        <v>18913</v>
      </c>
      <c r="BW33" s="31">
        <v>10472</v>
      </c>
      <c r="BX33" s="31">
        <v>11969</v>
      </c>
      <c r="BY33" s="31">
        <v>83</v>
      </c>
      <c r="BZ33" s="31">
        <v>0</v>
      </c>
      <c r="CA33" s="31">
        <v>811</v>
      </c>
      <c r="CB33" s="31">
        <v>3</v>
      </c>
      <c r="CC33" s="31">
        <v>0</v>
      </c>
      <c r="CD33" s="31">
        <v>265</v>
      </c>
      <c r="CE33" s="31">
        <v>20</v>
      </c>
      <c r="CF33" s="31">
        <v>40</v>
      </c>
      <c r="CG33" s="31">
        <v>1958</v>
      </c>
      <c r="CH33" s="89">
        <v>54790</v>
      </c>
      <c r="CI33" s="89">
        <v>72518</v>
      </c>
      <c r="CJ33" s="89">
        <v>168434</v>
      </c>
      <c r="CK33" s="31">
        <v>0</v>
      </c>
      <c r="CL33" s="31">
        <v>0</v>
      </c>
      <c r="CM33" s="31">
        <v>0</v>
      </c>
      <c r="CN33" s="31">
        <v>0</v>
      </c>
      <c r="CO33" s="31">
        <v>0</v>
      </c>
      <c r="CP33" s="131">
        <f t="shared" si="0"/>
        <v>406661</v>
      </c>
    </row>
    <row r="34" spans="1:94" x14ac:dyDescent="0.2">
      <c r="A34" s="128" t="s">
        <v>45</v>
      </c>
      <c r="B34" s="25">
        <v>0</v>
      </c>
      <c r="C34" s="25">
        <v>0</v>
      </c>
      <c r="D34" s="25">
        <v>0</v>
      </c>
      <c r="E34" s="25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25">
        <v>0</v>
      </c>
      <c r="AC34" s="25">
        <v>0</v>
      </c>
      <c r="AD34" s="25">
        <v>0</v>
      </c>
      <c r="AE34" s="25">
        <v>0</v>
      </c>
      <c r="AF34" s="25">
        <v>0</v>
      </c>
      <c r="AG34" s="25">
        <v>0</v>
      </c>
      <c r="AH34" s="25">
        <v>0</v>
      </c>
      <c r="AI34" s="25">
        <v>0</v>
      </c>
      <c r="AJ34" s="25">
        <v>0</v>
      </c>
      <c r="AK34" s="31">
        <v>0</v>
      </c>
      <c r="AL34" s="31">
        <v>0</v>
      </c>
      <c r="AM34" s="31">
        <v>0</v>
      </c>
      <c r="AN34" s="31">
        <v>0</v>
      </c>
      <c r="AO34" s="31">
        <v>0</v>
      </c>
      <c r="AP34" s="31">
        <v>0</v>
      </c>
      <c r="AQ34" s="77">
        <v>0</v>
      </c>
      <c r="AR34" s="31">
        <v>0</v>
      </c>
      <c r="AS34" s="31">
        <v>0</v>
      </c>
      <c r="AT34" s="31">
        <v>0</v>
      </c>
      <c r="AU34" s="31">
        <v>0</v>
      </c>
      <c r="AV34" s="31">
        <v>12</v>
      </c>
      <c r="AW34" s="31">
        <v>0</v>
      </c>
      <c r="AX34" s="31">
        <v>0</v>
      </c>
      <c r="AY34" s="31">
        <v>0</v>
      </c>
      <c r="AZ34" s="31">
        <v>0</v>
      </c>
      <c r="BA34" s="31">
        <v>0</v>
      </c>
      <c r="BB34" s="31">
        <v>0</v>
      </c>
      <c r="BC34" s="31">
        <v>0</v>
      </c>
      <c r="BD34" s="31">
        <v>0</v>
      </c>
      <c r="BE34" s="31">
        <v>0</v>
      </c>
      <c r="BF34" s="31">
        <v>0</v>
      </c>
      <c r="BG34" s="31">
        <v>0</v>
      </c>
      <c r="BH34" s="31">
        <v>0</v>
      </c>
      <c r="BI34" s="31">
        <v>0</v>
      </c>
      <c r="BJ34" s="31">
        <v>0</v>
      </c>
      <c r="BK34" s="31">
        <v>0</v>
      </c>
      <c r="BL34" s="31">
        <v>0</v>
      </c>
      <c r="BM34" s="31">
        <v>0</v>
      </c>
      <c r="BN34" s="31">
        <v>0</v>
      </c>
      <c r="BO34" s="31">
        <v>0</v>
      </c>
      <c r="BP34" s="31">
        <v>0</v>
      </c>
      <c r="BQ34" s="31">
        <v>0</v>
      </c>
      <c r="BR34" s="31">
        <v>0</v>
      </c>
      <c r="BS34" s="31">
        <v>0</v>
      </c>
      <c r="BT34" s="31">
        <v>0</v>
      </c>
      <c r="BU34" s="31">
        <v>0</v>
      </c>
      <c r="BV34" s="31">
        <v>0</v>
      </c>
      <c r="BW34" s="31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  <c r="CG34" s="31">
        <v>0</v>
      </c>
      <c r="CH34" s="31">
        <v>0</v>
      </c>
      <c r="CI34" s="31">
        <v>0</v>
      </c>
      <c r="CJ34" s="31">
        <v>0</v>
      </c>
      <c r="CK34" s="89">
        <v>0</v>
      </c>
      <c r="CL34" s="89">
        <v>90</v>
      </c>
      <c r="CM34" s="31">
        <v>0</v>
      </c>
      <c r="CN34" s="31">
        <v>0</v>
      </c>
      <c r="CO34" s="31">
        <v>0</v>
      </c>
      <c r="CP34" s="131">
        <f t="shared" si="0"/>
        <v>102</v>
      </c>
    </row>
    <row r="35" spans="1:94" ht="15.75" thickBot="1" x14ac:dyDescent="0.25">
      <c r="A35" s="129" t="s">
        <v>46</v>
      </c>
      <c r="B35" s="25">
        <v>0</v>
      </c>
      <c r="C35" s="25">
        <v>0</v>
      </c>
      <c r="D35" s="25">
        <v>0</v>
      </c>
      <c r="E35" s="25">
        <v>0</v>
      </c>
      <c r="F35" s="36">
        <v>0</v>
      </c>
      <c r="G35" s="36">
        <v>0</v>
      </c>
      <c r="H35" s="36">
        <v>10</v>
      </c>
      <c r="I35" s="36">
        <v>0</v>
      </c>
      <c r="J35" s="36">
        <v>0</v>
      </c>
      <c r="K35" s="36">
        <v>0</v>
      </c>
      <c r="L35" s="36">
        <v>0</v>
      </c>
      <c r="M35" s="36">
        <v>88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1">
        <v>0</v>
      </c>
      <c r="W35" s="31">
        <v>0</v>
      </c>
      <c r="X35" s="31">
        <v>26</v>
      </c>
      <c r="Y35" s="31">
        <v>0</v>
      </c>
      <c r="Z35" s="31">
        <v>0</v>
      </c>
      <c r="AA35" s="31">
        <v>0</v>
      </c>
      <c r="AB35" s="25">
        <v>25</v>
      </c>
      <c r="AC35" s="25">
        <v>30</v>
      </c>
      <c r="AD35" s="178">
        <v>8863</v>
      </c>
      <c r="AE35" s="25">
        <v>0</v>
      </c>
      <c r="AF35" s="25">
        <v>0</v>
      </c>
      <c r="AG35" s="25">
        <v>0</v>
      </c>
      <c r="AH35" s="25">
        <v>0</v>
      </c>
      <c r="AI35" s="25">
        <v>0</v>
      </c>
      <c r="AJ35" s="25">
        <v>0</v>
      </c>
      <c r="AK35" s="36">
        <v>0</v>
      </c>
      <c r="AL35" s="36">
        <v>0</v>
      </c>
      <c r="AM35" s="36">
        <v>0</v>
      </c>
      <c r="AN35" s="36">
        <v>0</v>
      </c>
      <c r="AO35" s="36">
        <v>10</v>
      </c>
      <c r="AP35" s="36">
        <v>0</v>
      </c>
      <c r="AQ35" s="31">
        <v>984</v>
      </c>
      <c r="AR35" s="36">
        <v>1279</v>
      </c>
      <c r="AS35" s="36">
        <v>441</v>
      </c>
      <c r="AT35" s="36">
        <v>0</v>
      </c>
      <c r="AU35" s="36">
        <v>0</v>
      </c>
      <c r="AV35" s="36">
        <v>3</v>
      </c>
      <c r="AW35" s="36">
        <v>0</v>
      </c>
      <c r="AX35" s="36">
        <v>0</v>
      </c>
      <c r="AY35" s="36">
        <v>20</v>
      </c>
      <c r="AZ35" s="36">
        <v>0</v>
      </c>
      <c r="BA35" s="36">
        <v>0</v>
      </c>
      <c r="BB35" s="36">
        <v>0</v>
      </c>
      <c r="BC35" s="36">
        <v>0</v>
      </c>
      <c r="BD35" s="36">
        <v>0</v>
      </c>
      <c r="BE35" s="36">
        <v>0</v>
      </c>
      <c r="BF35" s="36">
        <v>391</v>
      </c>
      <c r="BG35" s="36">
        <v>217</v>
      </c>
      <c r="BH35" s="36">
        <v>21655</v>
      </c>
      <c r="BI35" s="36">
        <v>0</v>
      </c>
      <c r="BJ35" s="36">
        <v>0</v>
      </c>
      <c r="BK35" s="36">
        <v>0</v>
      </c>
      <c r="BL35" s="36">
        <v>0</v>
      </c>
      <c r="BM35" s="36">
        <v>0</v>
      </c>
      <c r="BN35" s="36">
        <v>0</v>
      </c>
      <c r="BO35" s="36">
        <v>0</v>
      </c>
      <c r="BP35" s="36">
        <v>0</v>
      </c>
      <c r="BQ35" s="36">
        <v>0</v>
      </c>
      <c r="BR35" s="36">
        <v>0</v>
      </c>
      <c r="BS35" s="36">
        <v>0</v>
      </c>
      <c r="BT35" s="36">
        <v>0</v>
      </c>
      <c r="BU35" s="36">
        <v>32</v>
      </c>
      <c r="BV35" s="36">
        <v>0</v>
      </c>
      <c r="BW35" s="36">
        <v>0</v>
      </c>
      <c r="BX35" s="36">
        <v>0</v>
      </c>
      <c r="BY35" s="36">
        <v>0</v>
      </c>
      <c r="BZ35" s="36">
        <v>1879</v>
      </c>
      <c r="CA35" s="36">
        <v>0</v>
      </c>
      <c r="CB35" s="36">
        <v>0</v>
      </c>
      <c r="CC35" s="36">
        <v>0</v>
      </c>
      <c r="CD35" s="36">
        <v>0</v>
      </c>
      <c r="CE35" s="36">
        <v>0</v>
      </c>
      <c r="CF35" s="36">
        <v>0</v>
      </c>
      <c r="CG35" s="36">
        <v>0</v>
      </c>
      <c r="CH35" s="36">
        <v>0</v>
      </c>
      <c r="CI35" s="36">
        <v>0</v>
      </c>
      <c r="CJ35" s="36">
        <v>0</v>
      </c>
      <c r="CK35" s="36">
        <v>0</v>
      </c>
      <c r="CL35" s="36">
        <v>0</v>
      </c>
      <c r="CM35" s="114">
        <v>114</v>
      </c>
      <c r="CN35" s="114">
        <v>0</v>
      </c>
      <c r="CO35" s="114">
        <v>60696</v>
      </c>
      <c r="CP35" s="131">
        <f t="shared" si="0"/>
        <v>96763</v>
      </c>
    </row>
    <row r="36" spans="1:94" ht="13.5" thickBot="1" x14ac:dyDescent="0.25">
      <c r="A36" s="130" t="s">
        <v>47</v>
      </c>
      <c r="B36" s="130">
        <f>SUM(B4:B35)</f>
        <v>2</v>
      </c>
      <c r="C36" s="130">
        <f t="shared" ref="C36:BO36" si="1">SUM(C4:C35)</f>
        <v>797104</v>
      </c>
      <c r="D36" s="130">
        <f t="shared" si="1"/>
        <v>483987</v>
      </c>
      <c r="E36" s="130">
        <f>SUM(E4:E35)</f>
        <v>1394061</v>
      </c>
      <c r="F36" s="130">
        <f t="shared" si="1"/>
        <v>13730</v>
      </c>
      <c r="G36" s="130">
        <f t="shared" si="1"/>
        <v>18162</v>
      </c>
      <c r="H36" s="130">
        <f t="shared" si="1"/>
        <v>464673</v>
      </c>
      <c r="I36" s="130">
        <f t="shared" si="1"/>
        <v>15319</v>
      </c>
      <c r="J36" s="130">
        <f t="shared" si="1"/>
        <v>209372</v>
      </c>
      <c r="K36" s="130">
        <f t="shared" si="1"/>
        <v>128237</v>
      </c>
      <c r="L36" s="130">
        <f t="shared" si="1"/>
        <v>2170</v>
      </c>
      <c r="M36" s="130">
        <f t="shared" si="1"/>
        <v>665153</v>
      </c>
      <c r="N36" s="130">
        <f t="shared" si="1"/>
        <v>4732</v>
      </c>
      <c r="O36" s="130">
        <f t="shared" si="1"/>
        <v>199066</v>
      </c>
      <c r="P36" s="130">
        <f t="shared" si="1"/>
        <v>93437</v>
      </c>
      <c r="Q36" s="130">
        <f t="shared" si="1"/>
        <v>41638</v>
      </c>
      <c r="R36" s="130">
        <f t="shared" si="1"/>
        <v>704134</v>
      </c>
      <c r="S36" s="130">
        <f t="shared" si="1"/>
        <v>118975</v>
      </c>
      <c r="T36" s="130">
        <f t="shared" si="1"/>
        <v>72842</v>
      </c>
      <c r="U36" s="130">
        <f t="shared" si="1"/>
        <v>346855</v>
      </c>
      <c r="V36" s="130">
        <f t="shared" si="1"/>
        <v>81134</v>
      </c>
      <c r="W36" s="130">
        <f t="shared" si="1"/>
        <v>153666</v>
      </c>
      <c r="X36" s="130">
        <f>SUM(X4:X35)</f>
        <v>280452</v>
      </c>
      <c r="Y36" s="130">
        <f>SUM(Y5:Y35)</f>
        <v>83719</v>
      </c>
      <c r="Z36" s="130">
        <f>SUM(Z5:Z35)</f>
        <v>58611</v>
      </c>
      <c r="AA36" s="130">
        <f>SUM(AA5:AA35)</f>
        <v>703980</v>
      </c>
      <c r="AB36" s="130">
        <f t="shared" si="1"/>
        <v>215969</v>
      </c>
      <c r="AC36" s="130">
        <f t="shared" si="1"/>
        <v>54228</v>
      </c>
      <c r="AD36" s="130">
        <f t="shared" si="1"/>
        <v>792863</v>
      </c>
      <c r="AE36" s="130">
        <f t="shared" si="1"/>
        <v>5426</v>
      </c>
      <c r="AF36" s="130">
        <f t="shared" si="1"/>
        <v>42839</v>
      </c>
      <c r="AG36" s="130">
        <f t="shared" si="1"/>
        <v>89706</v>
      </c>
      <c r="AH36" s="130">
        <f t="shared" si="1"/>
        <v>68608</v>
      </c>
      <c r="AI36" s="130">
        <f t="shared" si="1"/>
        <v>112569</v>
      </c>
      <c r="AJ36" s="130">
        <f t="shared" si="1"/>
        <v>664358</v>
      </c>
      <c r="AK36" s="130">
        <f>SUM(AK5:AK35)</f>
        <v>36394</v>
      </c>
      <c r="AL36" s="130">
        <f t="shared" si="1"/>
        <v>432362</v>
      </c>
      <c r="AM36" s="130">
        <f t="shared" si="1"/>
        <v>256554</v>
      </c>
      <c r="AN36" s="130">
        <f t="shared" si="1"/>
        <v>1355438</v>
      </c>
      <c r="AO36" s="130">
        <f t="shared" si="1"/>
        <v>234768</v>
      </c>
      <c r="AP36" s="130">
        <f t="shared" si="1"/>
        <v>185621</v>
      </c>
      <c r="AQ36" s="130">
        <f>SUM(AQ4:AQ35)</f>
        <v>735079</v>
      </c>
      <c r="AR36" s="130">
        <f t="shared" si="1"/>
        <v>4331</v>
      </c>
      <c r="AS36" s="130">
        <f t="shared" si="1"/>
        <v>3553</v>
      </c>
      <c r="AT36" s="130">
        <f t="shared" si="1"/>
        <v>4192</v>
      </c>
      <c r="AU36" s="130">
        <f t="shared" si="1"/>
        <v>7914</v>
      </c>
      <c r="AV36" s="130">
        <f t="shared" si="1"/>
        <v>191751</v>
      </c>
      <c r="AW36" s="130">
        <f t="shared" si="1"/>
        <v>16771</v>
      </c>
      <c r="AX36" s="130">
        <f t="shared" si="1"/>
        <v>84509</v>
      </c>
      <c r="AY36" s="130">
        <f t="shared" si="1"/>
        <v>159643</v>
      </c>
      <c r="AZ36" s="130">
        <f t="shared" si="1"/>
        <v>142</v>
      </c>
      <c r="BA36" s="130">
        <f t="shared" si="1"/>
        <v>27429</v>
      </c>
      <c r="BB36" s="130">
        <f t="shared" si="1"/>
        <v>48920</v>
      </c>
      <c r="BC36" s="130">
        <f t="shared" si="1"/>
        <v>31717</v>
      </c>
      <c r="BD36" s="130">
        <f t="shared" si="1"/>
        <v>31214</v>
      </c>
      <c r="BE36" s="130">
        <f t="shared" si="1"/>
        <v>328097</v>
      </c>
      <c r="BF36" s="130">
        <f t="shared" si="1"/>
        <v>175958</v>
      </c>
      <c r="BG36" s="130">
        <f t="shared" si="1"/>
        <v>260239</v>
      </c>
      <c r="BH36" s="130">
        <f t="shared" si="1"/>
        <v>1180883</v>
      </c>
      <c r="BI36" s="130">
        <f>SUM(BI5:BI35)</f>
        <v>148213</v>
      </c>
      <c r="BJ36" s="130">
        <f>SUM(BJ5:BJ35)</f>
        <v>26683</v>
      </c>
      <c r="BK36" s="130">
        <f>SUM(BK5:BK35)</f>
        <v>201714</v>
      </c>
      <c r="BL36" s="130">
        <v>0</v>
      </c>
      <c r="BM36" s="130">
        <f t="shared" si="1"/>
        <v>6602</v>
      </c>
      <c r="BN36" s="130">
        <f t="shared" si="1"/>
        <v>106081</v>
      </c>
      <c r="BO36" s="130">
        <f t="shared" si="1"/>
        <v>66605</v>
      </c>
      <c r="BP36" s="130">
        <f t="shared" ref="BP36:CO36" si="2">SUM(BP4:BP35)</f>
        <v>13842</v>
      </c>
      <c r="BQ36" s="130">
        <f t="shared" si="2"/>
        <v>9485</v>
      </c>
      <c r="BR36" s="130">
        <f t="shared" si="2"/>
        <v>99455</v>
      </c>
      <c r="BS36" s="130">
        <f t="shared" si="2"/>
        <v>9036</v>
      </c>
      <c r="BT36" s="130">
        <f t="shared" si="2"/>
        <v>40757</v>
      </c>
      <c r="BU36" s="130">
        <f t="shared" si="2"/>
        <v>66378</v>
      </c>
      <c r="BV36" s="130">
        <f t="shared" si="2"/>
        <v>74338</v>
      </c>
      <c r="BW36" s="130">
        <f t="shared" si="2"/>
        <v>140294</v>
      </c>
      <c r="BX36" s="130">
        <f t="shared" si="2"/>
        <v>103473</v>
      </c>
      <c r="BY36" s="130">
        <f t="shared" si="2"/>
        <v>156557</v>
      </c>
      <c r="BZ36" s="130">
        <f t="shared" si="2"/>
        <v>340486</v>
      </c>
      <c r="CA36" s="130">
        <f t="shared" si="2"/>
        <v>693423</v>
      </c>
      <c r="CB36" s="130">
        <f t="shared" si="2"/>
        <v>191202</v>
      </c>
      <c r="CC36" s="130">
        <f t="shared" si="2"/>
        <v>41892</v>
      </c>
      <c r="CD36" s="130">
        <f t="shared" si="2"/>
        <v>414212</v>
      </c>
      <c r="CE36" s="130">
        <f t="shared" si="2"/>
        <v>65610</v>
      </c>
      <c r="CF36" s="130">
        <f t="shared" si="2"/>
        <v>97238</v>
      </c>
      <c r="CG36" s="130">
        <f t="shared" si="2"/>
        <v>297957</v>
      </c>
      <c r="CH36" s="130">
        <f t="shared" si="2"/>
        <v>61890</v>
      </c>
      <c r="CI36" s="130">
        <f t="shared" si="2"/>
        <v>233882</v>
      </c>
      <c r="CJ36" s="130">
        <f t="shared" si="2"/>
        <v>320938</v>
      </c>
      <c r="CK36" s="130">
        <f t="shared" si="2"/>
        <v>0</v>
      </c>
      <c r="CL36" s="130">
        <f t="shared" si="2"/>
        <v>915</v>
      </c>
      <c r="CM36" s="130">
        <f t="shared" si="2"/>
        <v>134</v>
      </c>
      <c r="CN36" s="130">
        <f t="shared" si="2"/>
        <v>0</v>
      </c>
      <c r="CO36" s="130">
        <f t="shared" si="2"/>
        <v>70730</v>
      </c>
      <c r="CP36" s="130">
        <f>SUM(CP4:CP35)</f>
        <v>19075278</v>
      </c>
    </row>
    <row r="37" spans="1:94" ht="13.5" thickBot="1" x14ac:dyDescent="0.25"/>
    <row r="38" spans="1:94" ht="13.5" thickBot="1" x14ac:dyDescent="0.25">
      <c r="B38" s="82"/>
      <c r="C38" s="62" t="s">
        <v>57</v>
      </c>
      <c r="D38" s="62"/>
    </row>
    <row r="40" spans="1:94" x14ac:dyDescent="0.2">
      <c r="B40" s="100" t="s">
        <v>54</v>
      </c>
      <c r="C40" s="228" t="s">
        <v>9</v>
      </c>
      <c r="D40" s="229"/>
    </row>
    <row r="41" spans="1:94" x14ac:dyDescent="0.2">
      <c r="B41" s="100" t="s">
        <v>55</v>
      </c>
      <c r="C41" s="228" t="s">
        <v>110</v>
      </c>
      <c r="D41" s="229"/>
    </row>
    <row r="42" spans="1:94" x14ac:dyDescent="0.2">
      <c r="B42" s="100" t="s">
        <v>111</v>
      </c>
      <c r="C42" s="228" t="s">
        <v>109</v>
      </c>
      <c r="D42" s="229"/>
    </row>
  </sheetData>
  <sheetProtection algorithmName="SHA-512" hashValue="JibWxDBSB++aNv7gIgTUhRhq0aqd0uWyCpbGxRS63Lu8bTNW29X9KNvHmvPH34/Ut6T9wUzORewYq7obBjKykg==" saltValue="HUDk2c5r/9E4ZMF+xBtyyg==" spinCount="100000" sort="0" autoFilter="0"/>
  <autoFilter ref="A3:CO3" xr:uid="{00000000-0009-0000-0000-000004000000}"/>
  <mergeCells count="35">
    <mergeCell ref="C40:D40"/>
    <mergeCell ref="C41:D41"/>
    <mergeCell ref="C42:D42"/>
    <mergeCell ref="E1:Y1"/>
    <mergeCell ref="C2:E2"/>
    <mergeCell ref="F2:H2"/>
    <mergeCell ref="L2:N2"/>
    <mergeCell ref="O2:R2"/>
    <mergeCell ref="S2:U2"/>
    <mergeCell ref="V2:X2"/>
    <mergeCell ref="Y2:AA2"/>
    <mergeCell ref="AW2:AY2"/>
    <mergeCell ref="AZ2:BB2"/>
    <mergeCell ref="BC2:BE2"/>
    <mergeCell ref="AE2:AG2"/>
    <mergeCell ref="AH2:AJ2"/>
    <mergeCell ref="AL2:AN2"/>
    <mergeCell ref="AO2:AQ2"/>
    <mergeCell ref="AR2:AS2"/>
    <mergeCell ref="BL2:BO2"/>
    <mergeCell ref="CP2:CP3"/>
    <mergeCell ref="I2:K2"/>
    <mergeCell ref="CM2:CO2"/>
    <mergeCell ref="BV2:BX2"/>
    <mergeCell ref="BY2:CA2"/>
    <mergeCell ref="CE2:CG2"/>
    <mergeCell ref="CH2:CJ2"/>
    <mergeCell ref="CK2:CL2"/>
    <mergeCell ref="CB2:CD2"/>
    <mergeCell ref="BF2:BH2"/>
    <mergeCell ref="BI2:BK2"/>
    <mergeCell ref="BP2:BR2"/>
    <mergeCell ref="BS2:BU2"/>
    <mergeCell ref="AB2:AD2"/>
    <mergeCell ref="AT2:AV2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rgb="FFFFC000"/>
  </sheetPr>
  <dimension ref="A1:I8"/>
  <sheetViews>
    <sheetView workbookViewId="0">
      <selection activeCell="B6" sqref="B6"/>
    </sheetView>
  </sheetViews>
  <sheetFormatPr baseColWidth="10" defaultColWidth="11.42578125" defaultRowHeight="12.75" x14ac:dyDescent="0.2"/>
  <cols>
    <col min="1" max="1" width="17.140625" style="7" customWidth="1"/>
    <col min="2" max="2" width="18" style="7" customWidth="1"/>
    <col min="3" max="3" width="14.42578125" style="7" bestFit="1" customWidth="1"/>
    <col min="4" max="4" width="13.7109375" style="7" bestFit="1" customWidth="1"/>
    <col min="5" max="5" width="19.5703125" style="7" bestFit="1" customWidth="1"/>
    <col min="6" max="6" width="18.140625" style="7" customWidth="1"/>
    <col min="7" max="7" width="17.85546875" style="7" customWidth="1"/>
    <col min="8" max="8" width="22.7109375" style="7" customWidth="1"/>
    <col min="9" max="9" width="21.5703125" style="7" customWidth="1"/>
    <col min="10" max="16384" width="11.42578125" style="7"/>
  </cols>
  <sheetData>
    <row r="1" spans="1:9" ht="74.25" customHeight="1" thickBot="1" x14ac:dyDescent="0.25"/>
    <row r="2" spans="1:9" ht="40.5" customHeight="1" thickBot="1" x14ac:dyDescent="0.25">
      <c r="A2" s="256" t="s">
        <v>58</v>
      </c>
      <c r="B2" s="257"/>
      <c r="C2" s="257"/>
      <c r="D2" s="257"/>
      <c r="E2" s="257"/>
      <c r="F2" s="257"/>
      <c r="G2" s="257"/>
      <c r="H2" s="257"/>
      <c r="I2" s="258"/>
    </row>
    <row r="3" spans="1:9" ht="38.25" x14ac:dyDescent="0.2">
      <c r="A3" s="135" t="s">
        <v>59</v>
      </c>
      <c r="B3" s="42" t="s">
        <v>60</v>
      </c>
      <c r="C3" s="43" t="s">
        <v>61</v>
      </c>
      <c r="D3" s="43" t="s">
        <v>62</v>
      </c>
      <c r="E3" s="43" t="s">
        <v>63</v>
      </c>
      <c r="F3" s="43" t="s">
        <v>64</v>
      </c>
      <c r="G3" s="43" t="s">
        <v>65</v>
      </c>
      <c r="H3" s="43" t="s">
        <v>66</v>
      </c>
      <c r="I3" s="43" t="s">
        <v>47</v>
      </c>
    </row>
    <row r="4" spans="1:9" x14ac:dyDescent="0.2">
      <c r="A4" s="136" t="s">
        <v>8</v>
      </c>
      <c r="B4" s="8">
        <v>494</v>
      </c>
      <c r="C4" s="8">
        <v>289</v>
      </c>
      <c r="D4" s="8">
        <v>444</v>
      </c>
      <c r="E4" s="8">
        <v>552</v>
      </c>
      <c r="F4" s="8">
        <v>139897</v>
      </c>
      <c r="G4" s="8">
        <v>51632</v>
      </c>
      <c r="H4" s="8">
        <v>5758</v>
      </c>
      <c r="I4" s="8">
        <f>SUM(B4:H4)</f>
        <v>199066</v>
      </c>
    </row>
    <row r="5" spans="1:9" x14ac:dyDescent="0.2">
      <c r="A5" s="136" t="s">
        <v>109</v>
      </c>
      <c r="B5" s="8">
        <v>709610</v>
      </c>
      <c r="C5" s="8">
        <v>375146</v>
      </c>
      <c r="D5" s="8">
        <v>291726</v>
      </c>
      <c r="E5" s="8">
        <v>630439</v>
      </c>
      <c r="F5" s="8">
        <v>627080</v>
      </c>
      <c r="G5" s="8">
        <v>375188</v>
      </c>
      <c r="H5" s="8">
        <v>109736</v>
      </c>
      <c r="I5" s="8">
        <f t="shared" ref="I5:I7" si="0">SUM(B5:H5)</f>
        <v>3118925</v>
      </c>
    </row>
    <row r="6" spans="1:9" x14ac:dyDescent="0.2">
      <c r="A6" s="136" t="s">
        <v>110</v>
      </c>
      <c r="B6" s="8">
        <v>28575</v>
      </c>
      <c r="C6" s="8">
        <v>153905</v>
      </c>
      <c r="D6" s="8">
        <v>369112</v>
      </c>
      <c r="E6" s="8">
        <v>1083139</v>
      </c>
      <c r="F6" s="8">
        <v>323464</v>
      </c>
      <c r="G6" s="8">
        <v>1311447</v>
      </c>
      <c r="H6" s="8">
        <v>538034</v>
      </c>
      <c r="I6" s="8">
        <f t="shared" si="0"/>
        <v>3807676</v>
      </c>
    </row>
    <row r="7" spans="1:9" x14ac:dyDescent="0.2">
      <c r="A7" s="136" t="s">
        <v>9</v>
      </c>
      <c r="B7" s="8">
        <v>2537048</v>
      </c>
      <c r="C7" s="8">
        <v>1310909</v>
      </c>
      <c r="D7" s="8">
        <v>1009290</v>
      </c>
      <c r="E7" s="8">
        <v>2257003</v>
      </c>
      <c r="F7" s="8">
        <v>2769489</v>
      </c>
      <c r="G7" s="8">
        <v>1617476</v>
      </c>
      <c r="H7" s="8">
        <v>448396</v>
      </c>
      <c r="I7" s="8">
        <f t="shared" si="0"/>
        <v>11949611</v>
      </c>
    </row>
    <row r="8" spans="1:9" x14ac:dyDescent="0.2">
      <c r="A8" s="137" t="s">
        <v>47</v>
      </c>
      <c r="B8" s="137">
        <f>SUM(B4:B7)</f>
        <v>3275727</v>
      </c>
      <c r="C8" s="137">
        <f t="shared" ref="C8:I8" si="1">SUM(C4:C7)</f>
        <v>1840249</v>
      </c>
      <c r="D8" s="137">
        <f t="shared" si="1"/>
        <v>1670572</v>
      </c>
      <c r="E8" s="137">
        <f t="shared" si="1"/>
        <v>3971133</v>
      </c>
      <c r="F8" s="137">
        <f t="shared" si="1"/>
        <v>3859930</v>
      </c>
      <c r="G8" s="137">
        <f t="shared" si="1"/>
        <v>3355743</v>
      </c>
      <c r="H8" s="137">
        <f>SUM(H4:H7)</f>
        <v>1101924</v>
      </c>
      <c r="I8" s="137">
        <f t="shared" si="1"/>
        <v>19075278</v>
      </c>
    </row>
  </sheetData>
  <sheetProtection algorithmName="SHA-512" hashValue="hN6Y0ohfa9a0ZP0LI0HhPCSdVXKj+djxWmD8fAQf9DvTOdE/RdV0RzOR2NtZ+/lv0uSTzPDFL6lPFK6+bVM4qA==" saltValue="x0M8dArNYa1cQRL+N60MPw==" spinCount="100000" sort="0" autoFilter="0"/>
  <autoFilter ref="A3:I3" xr:uid="{00000000-0009-0000-0000-000005000000}"/>
  <mergeCells count="1">
    <mergeCell ref="A2:I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rgb="FF7030A0"/>
  </sheetPr>
  <dimension ref="A1:Y3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11" sqref="C11"/>
    </sheetView>
  </sheetViews>
  <sheetFormatPr baseColWidth="10" defaultColWidth="11.42578125" defaultRowHeight="12.75" x14ac:dyDescent="0.2"/>
  <cols>
    <col min="1" max="1" width="24.5703125" style="7" customWidth="1"/>
    <col min="2" max="2" width="21.5703125" style="70" bestFit="1" customWidth="1"/>
    <col min="3" max="3" width="16.85546875" style="70" customWidth="1"/>
    <col min="4" max="4" width="16" style="70" bestFit="1" customWidth="1"/>
    <col min="5" max="5" width="12.5703125" style="70" bestFit="1" customWidth="1"/>
    <col min="6" max="6" width="11.7109375" style="70" bestFit="1" customWidth="1"/>
    <col min="7" max="7" width="17.5703125" style="7" customWidth="1"/>
    <col min="8" max="8" width="21.5703125" style="7" bestFit="1" customWidth="1"/>
    <col min="9" max="9" width="21.7109375" style="7" bestFit="1" customWidth="1"/>
    <col min="10" max="10" width="16" style="7" bestFit="1" customWidth="1"/>
    <col min="11" max="11" width="12.5703125" style="7" bestFit="1" customWidth="1"/>
    <col min="12" max="12" width="11.7109375" style="7" bestFit="1" customWidth="1"/>
    <col min="13" max="13" width="10.28515625" style="7" bestFit="1" customWidth="1"/>
    <col min="14" max="14" width="21.5703125" style="7" bestFit="1" customWidth="1"/>
    <col min="15" max="15" width="21.7109375" style="7" bestFit="1" customWidth="1"/>
    <col min="16" max="16" width="16" style="7" bestFit="1" customWidth="1"/>
    <col min="17" max="17" width="12.5703125" style="7" bestFit="1" customWidth="1"/>
    <col min="18" max="18" width="11.7109375" style="7" bestFit="1" customWidth="1"/>
    <col min="19" max="19" width="15.28515625" style="7" customWidth="1"/>
    <col min="20" max="20" width="21.5703125" style="7" bestFit="1" customWidth="1"/>
    <col min="21" max="21" width="21.7109375" style="7" bestFit="1" customWidth="1"/>
    <col min="22" max="22" width="16" style="7" bestFit="1" customWidth="1"/>
    <col min="23" max="23" width="12.5703125" style="7" bestFit="1" customWidth="1"/>
    <col min="24" max="24" width="22.140625" style="7" bestFit="1" customWidth="1"/>
    <col min="25" max="25" width="20.28515625" style="7" customWidth="1"/>
    <col min="26" max="16384" width="11.42578125" style="7"/>
  </cols>
  <sheetData>
    <row r="1" spans="1:25" ht="65.25" customHeight="1" thickBot="1" x14ac:dyDescent="0.25">
      <c r="E1" s="259" t="s">
        <v>97</v>
      </c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</row>
    <row r="2" spans="1:25" ht="15.75" customHeight="1" thickBot="1" x14ac:dyDescent="0.25">
      <c r="A2" s="9"/>
      <c r="B2" s="237" t="s">
        <v>3</v>
      </c>
      <c r="C2" s="238"/>
      <c r="D2" s="238"/>
      <c r="E2" s="238"/>
      <c r="F2" s="238"/>
      <c r="G2" s="239"/>
      <c r="H2" s="240" t="s">
        <v>67</v>
      </c>
      <c r="I2" s="241"/>
      <c r="J2" s="241"/>
      <c r="K2" s="241"/>
      <c r="L2" s="241"/>
      <c r="M2" s="242"/>
      <c r="N2" s="260" t="s">
        <v>5</v>
      </c>
      <c r="O2" s="243"/>
      <c r="P2" s="243"/>
      <c r="Q2" s="243"/>
      <c r="R2" s="243"/>
      <c r="S2" s="261"/>
      <c r="T2" s="244" t="s">
        <v>6</v>
      </c>
      <c r="U2" s="245"/>
      <c r="V2" s="245"/>
      <c r="W2" s="245"/>
      <c r="X2" s="245"/>
      <c r="Y2" s="245"/>
    </row>
    <row r="3" spans="1:25" s="41" customFormat="1" ht="13.5" thickBot="1" x14ac:dyDescent="0.25">
      <c r="A3" s="120" t="s">
        <v>7</v>
      </c>
      <c r="B3" s="65" t="s">
        <v>96</v>
      </c>
      <c r="C3" s="65" t="s">
        <v>109</v>
      </c>
      <c r="D3" s="47" t="s">
        <v>110</v>
      </c>
      <c r="E3" s="48" t="s">
        <v>9</v>
      </c>
      <c r="F3" s="10" t="s">
        <v>10</v>
      </c>
      <c r="G3" s="49" t="s">
        <v>11</v>
      </c>
      <c r="H3" s="12" t="s">
        <v>96</v>
      </c>
      <c r="I3" s="202" t="s">
        <v>109</v>
      </c>
      <c r="J3" s="13" t="s">
        <v>110</v>
      </c>
      <c r="K3" s="14" t="s">
        <v>9</v>
      </c>
      <c r="L3" s="15" t="s">
        <v>10</v>
      </c>
      <c r="M3" s="16" t="s">
        <v>12</v>
      </c>
      <c r="N3" s="73" t="s">
        <v>96</v>
      </c>
      <c r="O3" s="73" t="s">
        <v>109</v>
      </c>
      <c r="P3" s="54" t="s">
        <v>110</v>
      </c>
      <c r="Q3" s="55" t="s">
        <v>9</v>
      </c>
      <c r="R3" s="20" t="s">
        <v>10</v>
      </c>
      <c r="S3" s="60" t="s">
        <v>13</v>
      </c>
      <c r="T3" s="21" t="s">
        <v>96</v>
      </c>
      <c r="U3" s="21" t="s">
        <v>109</v>
      </c>
      <c r="V3" s="22" t="s">
        <v>110</v>
      </c>
      <c r="W3" s="23" t="s">
        <v>9</v>
      </c>
      <c r="X3" s="24" t="s">
        <v>14</v>
      </c>
      <c r="Y3" s="24" t="s">
        <v>105</v>
      </c>
    </row>
    <row r="4" spans="1:25" ht="15.75" thickBot="1" x14ac:dyDescent="0.3">
      <c r="A4" s="121" t="s">
        <v>15</v>
      </c>
      <c r="B4" s="196">
        <v>0</v>
      </c>
      <c r="C4" s="196">
        <v>0</v>
      </c>
      <c r="D4" s="196">
        <v>0</v>
      </c>
      <c r="E4" s="196">
        <v>0</v>
      </c>
      <c r="F4" s="11">
        <f t="shared" ref="F4:F12" si="0">SUM(B4:E4)</f>
        <v>0</v>
      </c>
      <c r="G4" s="32">
        <f>F4/$F$36</f>
        <v>0</v>
      </c>
      <c r="H4" s="26">
        <v>0</v>
      </c>
      <c r="I4" s="29">
        <v>0</v>
      </c>
      <c r="J4" s="27">
        <v>0</v>
      </c>
      <c r="K4" s="27">
        <v>0</v>
      </c>
      <c r="L4" s="15">
        <f>SUM(H4:K4)</f>
        <v>0</v>
      </c>
      <c r="M4" s="179">
        <v>0</v>
      </c>
      <c r="N4" s="31">
        <f>(B4-H4)</f>
        <v>0</v>
      </c>
      <c r="O4" s="31">
        <f>(C4-I4)</f>
        <v>0</v>
      </c>
      <c r="P4" s="31">
        <f t="shared" ref="P4:Q4" si="1">(D4-J4)</f>
        <v>0</v>
      </c>
      <c r="Q4" s="31">
        <f t="shared" si="1"/>
        <v>0</v>
      </c>
      <c r="R4" s="180">
        <f t="shared" ref="R4:R34" si="2">SUM(N4:Q4)</f>
        <v>0</v>
      </c>
      <c r="S4" s="83">
        <v>0</v>
      </c>
      <c r="T4" s="26">
        <v>0</v>
      </c>
      <c r="U4" s="29">
        <v>0</v>
      </c>
      <c r="V4" s="27">
        <v>0</v>
      </c>
      <c r="W4" s="27">
        <v>0</v>
      </c>
      <c r="X4" s="69">
        <f t="shared" ref="X4:X35" si="3">SUM(T4:W4)</f>
        <v>0</v>
      </c>
      <c r="Y4" s="207">
        <f>(X4/$X$36)</f>
        <v>0</v>
      </c>
    </row>
    <row r="5" spans="1:25" ht="15.75" thickBot="1" x14ac:dyDescent="0.3">
      <c r="A5" s="121" t="s">
        <v>16</v>
      </c>
      <c r="B5" s="196">
        <v>0</v>
      </c>
      <c r="C5" s="196">
        <v>8689</v>
      </c>
      <c r="D5" s="196">
        <v>12536</v>
      </c>
      <c r="E5" s="196">
        <v>35749</v>
      </c>
      <c r="F5" s="11">
        <f t="shared" si="0"/>
        <v>56974</v>
      </c>
      <c r="G5" s="32">
        <f t="shared" ref="G5:G35" si="4">F5/$F$36</f>
        <v>0.1361164733089964</v>
      </c>
      <c r="H5" s="33">
        <v>0</v>
      </c>
      <c r="I5" s="34">
        <v>6364</v>
      </c>
      <c r="J5" s="8">
        <v>2770</v>
      </c>
      <c r="K5" s="8">
        <v>20821</v>
      </c>
      <c r="L5" s="15">
        <f t="shared" ref="L5:L35" si="5">SUM(H5:K5)</f>
        <v>29955</v>
      </c>
      <c r="M5" s="179">
        <f t="shared" ref="M5:M18" si="6">L5/F5</f>
        <v>0.52576613894056934</v>
      </c>
      <c r="N5" s="31">
        <f t="shared" ref="N5:N35" si="7">(B5-H5)</f>
        <v>0</v>
      </c>
      <c r="O5" s="31">
        <f t="shared" ref="O5:O35" si="8">(C5-I5)</f>
        <v>2325</v>
      </c>
      <c r="P5" s="31">
        <f t="shared" ref="P5:P35" si="9">(D5-J5)</f>
        <v>9766</v>
      </c>
      <c r="Q5" s="31">
        <f t="shared" ref="Q5:Q35" si="10">(E5-K5)</f>
        <v>14928</v>
      </c>
      <c r="R5" s="180">
        <f t="shared" si="2"/>
        <v>27019</v>
      </c>
      <c r="S5" s="83">
        <f>R5/F5</f>
        <v>0.47423386105943061</v>
      </c>
      <c r="T5" s="33">
        <v>0</v>
      </c>
      <c r="U5" s="34">
        <v>2536</v>
      </c>
      <c r="V5" s="8">
        <v>2231</v>
      </c>
      <c r="W5" s="8">
        <v>12742</v>
      </c>
      <c r="X5" s="69">
        <f t="shared" si="3"/>
        <v>17509</v>
      </c>
      <c r="Y5" s="207">
        <f t="shared" ref="Y5:Y35" si="11">(X5/$X$36)</f>
        <v>0.10405239167771035</v>
      </c>
    </row>
    <row r="6" spans="1:25" ht="15.75" thickBot="1" x14ac:dyDescent="0.3">
      <c r="A6" s="121" t="s">
        <v>17</v>
      </c>
      <c r="B6" s="196">
        <v>0</v>
      </c>
      <c r="C6" s="196">
        <v>555</v>
      </c>
      <c r="D6" s="196">
        <v>2076</v>
      </c>
      <c r="E6" s="196">
        <v>9421</v>
      </c>
      <c r="F6" s="11">
        <f t="shared" si="0"/>
        <v>12052</v>
      </c>
      <c r="G6" s="32">
        <f t="shared" si="4"/>
        <v>2.8793409911890062E-2</v>
      </c>
      <c r="H6" s="33">
        <v>0</v>
      </c>
      <c r="I6" s="34">
        <v>555</v>
      </c>
      <c r="J6" s="8">
        <v>605</v>
      </c>
      <c r="K6" s="8">
        <v>9025</v>
      </c>
      <c r="L6" s="15">
        <f t="shared" si="5"/>
        <v>10185</v>
      </c>
      <c r="M6" s="179">
        <f t="shared" si="6"/>
        <v>0.84508795220710253</v>
      </c>
      <c r="N6" s="31">
        <f t="shared" si="7"/>
        <v>0</v>
      </c>
      <c r="O6" s="31">
        <f t="shared" si="8"/>
        <v>0</v>
      </c>
      <c r="P6" s="31">
        <f t="shared" si="9"/>
        <v>1471</v>
      </c>
      <c r="Q6" s="31">
        <f t="shared" si="10"/>
        <v>396</v>
      </c>
      <c r="R6" s="180">
        <f t="shared" si="2"/>
        <v>1867</v>
      </c>
      <c r="S6" s="83">
        <f>R6/F6</f>
        <v>0.15491204779289744</v>
      </c>
      <c r="T6" s="30">
        <v>0</v>
      </c>
      <c r="U6" s="87">
        <v>50</v>
      </c>
      <c r="V6" s="31">
        <v>0</v>
      </c>
      <c r="W6" s="31">
        <v>2876</v>
      </c>
      <c r="X6" s="69">
        <f t="shared" si="3"/>
        <v>2926</v>
      </c>
      <c r="Y6" s="207">
        <f t="shared" si="11"/>
        <v>1.7388617171110888E-2</v>
      </c>
    </row>
    <row r="7" spans="1:25" ht="15.75" thickBot="1" x14ac:dyDescent="0.3">
      <c r="A7" s="121" t="s">
        <v>18</v>
      </c>
      <c r="B7" s="196">
        <v>10</v>
      </c>
      <c r="C7" s="196">
        <v>251</v>
      </c>
      <c r="D7" s="196">
        <v>355</v>
      </c>
      <c r="E7" s="196">
        <v>2915</v>
      </c>
      <c r="F7" s="11">
        <f t="shared" si="0"/>
        <v>3531</v>
      </c>
      <c r="G7" s="32">
        <f t="shared" si="4"/>
        <v>8.4359052770398117E-3</v>
      </c>
      <c r="H7" s="33">
        <v>0</v>
      </c>
      <c r="I7" s="34">
        <v>72</v>
      </c>
      <c r="J7" s="8">
        <v>273</v>
      </c>
      <c r="K7" s="8">
        <v>920</v>
      </c>
      <c r="L7" s="15">
        <f t="shared" si="5"/>
        <v>1265</v>
      </c>
      <c r="M7" s="179">
        <f t="shared" si="6"/>
        <v>0.35825545171339562</v>
      </c>
      <c r="N7" s="31">
        <f t="shared" si="7"/>
        <v>10</v>
      </c>
      <c r="O7" s="31">
        <f t="shared" si="8"/>
        <v>179</v>
      </c>
      <c r="P7" s="31">
        <f t="shared" si="9"/>
        <v>82</v>
      </c>
      <c r="Q7" s="31">
        <f t="shared" si="10"/>
        <v>1995</v>
      </c>
      <c r="R7" s="180">
        <f t="shared" si="2"/>
        <v>2266</v>
      </c>
      <c r="S7" s="83">
        <f>R7/F7</f>
        <v>0.64174454828660432</v>
      </c>
      <c r="T7" s="30">
        <v>0</v>
      </c>
      <c r="U7" s="87">
        <v>2</v>
      </c>
      <c r="V7" s="31">
        <v>11114</v>
      </c>
      <c r="W7" s="31">
        <v>3433</v>
      </c>
      <c r="X7" s="69">
        <f t="shared" si="3"/>
        <v>14549</v>
      </c>
      <c r="Y7" s="207">
        <f t="shared" si="11"/>
        <v>8.6461719488206523E-2</v>
      </c>
    </row>
    <row r="8" spans="1:25" ht="15.75" thickBot="1" x14ac:dyDescent="0.3">
      <c r="A8" s="121" t="s">
        <v>19</v>
      </c>
      <c r="B8" s="196">
        <v>0</v>
      </c>
      <c r="C8" s="196">
        <v>0</v>
      </c>
      <c r="D8" s="196">
        <v>5</v>
      </c>
      <c r="E8" s="196">
        <v>39</v>
      </c>
      <c r="F8" s="11">
        <f t="shared" si="0"/>
        <v>44</v>
      </c>
      <c r="G8" s="32">
        <f t="shared" si="4"/>
        <v>1.0512031497868925E-4</v>
      </c>
      <c r="H8" s="33">
        <v>0</v>
      </c>
      <c r="I8" s="34">
        <v>0</v>
      </c>
      <c r="J8" s="8">
        <v>4</v>
      </c>
      <c r="K8" s="8">
        <v>0</v>
      </c>
      <c r="L8" s="15">
        <f t="shared" si="5"/>
        <v>4</v>
      </c>
      <c r="M8" s="179">
        <f t="shared" si="6"/>
        <v>9.0909090909090912E-2</v>
      </c>
      <c r="N8" s="31">
        <f t="shared" si="7"/>
        <v>0</v>
      </c>
      <c r="O8" s="31">
        <f t="shared" si="8"/>
        <v>0</v>
      </c>
      <c r="P8" s="31">
        <f t="shared" si="9"/>
        <v>1</v>
      </c>
      <c r="Q8" s="31">
        <f t="shared" si="10"/>
        <v>39</v>
      </c>
      <c r="R8" s="180">
        <f t="shared" si="2"/>
        <v>40</v>
      </c>
      <c r="S8" s="83">
        <v>0</v>
      </c>
      <c r="T8" s="30">
        <v>0</v>
      </c>
      <c r="U8" s="87">
        <v>35</v>
      </c>
      <c r="V8" s="31">
        <v>3585</v>
      </c>
      <c r="W8" s="31">
        <v>3</v>
      </c>
      <c r="X8" s="69">
        <f t="shared" si="3"/>
        <v>3623</v>
      </c>
      <c r="Y8" s="207">
        <f t="shared" si="11"/>
        <v>2.153074504816635E-2</v>
      </c>
    </row>
    <row r="9" spans="1:25" ht="15.75" thickBot="1" x14ac:dyDescent="0.3">
      <c r="A9" s="121" t="s">
        <v>20</v>
      </c>
      <c r="B9" s="196">
        <v>1</v>
      </c>
      <c r="C9" s="196">
        <v>2475</v>
      </c>
      <c r="D9" s="196">
        <v>4494</v>
      </c>
      <c r="E9" s="196">
        <v>24537</v>
      </c>
      <c r="F9" s="11">
        <f t="shared" si="0"/>
        <v>31507</v>
      </c>
      <c r="G9" s="32">
        <f t="shared" si="4"/>
        <v>7.5273312818944588E-2</v>
      </c>
      <c r="H9" s="8">
        <v>1</v>
      </c>
      <c r="I9" s="8">
        <v>606</v>
      </c>
      <c r="J9" s="8">
        <v>727</v>
      </c>
      <c r="K9" s="8">
        <v>12860</v>
      </c>
      <c r="L9" s="15">
        <f t="shared" si="5"/>
        <v>14194</v>
      </c>
      <c r="M9" s="179">
        <f t="shared" si="6"/>
        <v>0.4505030628114387</v>
      </c>
      <c r="N9" s="31">
        <f t="shared" si="7"/>
        <v>0</v>
      </c>
      <c r="O9" s="31">
        <f t="shared" si="8"/>
        <v>1869</v>
      </c>
      <c r="P9" s="31">
        <f t="shared" si="9"/>
        <v>3767</v>
      </c>
      <c r="Q9" s="31">
        <f t="shared" si="10"/>
        <v>11677</v>
      </c>
      <c r="R9" s="180">
        <f t="shared" si="2"/>
        <v>17313</v>
      </c>
      <c r="S9" s="83">
        <f t="shared" ref="S9:S18" si="12">R9/F9</f>
        <v>0.5494969371885613</v>
      </c>
      <c r="T9" s="30">
        <v>10</v>
      </c>
      <c r="U9" s="87">
        <v>329</v>
      </c>
      <c r="V9" s="31">
        <v>1340</v>
      </c>
      <c r="W9" s="31">
        <v>13391</v>
      </c>
      <c r="X9" s="69">
        <f t="shared" si="3"/>
        <v>15070</v>
      </c>
      <c r="Y9" s="207">
        <f t="shared" si="11"/>
        <v>8.9557915505345545E-2</v>
      </c>
    </row>
    <row r="10" spans="1:25" ht="15.75" thickBot="1" x14ac:dyDescent="0.3">
      <c r="A10" s="121" t="s">
        <v>21</v>
      </c>
      <c r="B10" s="196">
        <v>0</v>
      </c>
      <c r="C10" s="196">
        <v>349</v>
      </c>
      <c r="D10" s="196">
        <v>1360</v>
      </c>
      <c r="E10" s="196">
        <v>2678</v>
      </c>
      <c r="F10" s="11">
        <f t="shared" si="0"/>
        <v>4387</v>
      </c>
      <c r="G10" s="32">
        <f t="shared" si="4"/>
        <v>1.0480973222988858E-2</v>
      </c>
      <c r="H10" s="33">
        <v>0</v>
      </c>
      <c r="I10" s="33">
        <v>135</v>
      </c>
      <c r="J10" s="8">
        <v>89</v>
      </c>
      <c r="K10" s="8">
        <v>1409</v>
      </c>
      <c r="L10" s="15">
        <f t="shared" si="5"/>
        <v>1633</v>
      </c>
      <c r="M10" s="179">
        <f t="shared" si="6"/>
        <v>0.37223615226806472</v>
      </c>
      <c r="N10" s="31">
        <f t="shared" si="7"/>
        <v>0</v>
      </c>
      <c r="O10" s="31">
        <f>(C10-I10)</f>
        <v>214</v>
      </c>
      <c r="P10" s="31">
        <f t="shared" si="9"/>
        <v>1271</v>
      </c>
      <c r="Q10" s="31">
        <f t="shared" si="10"/>
        <v>1269</v>
      </c>
      <c r="R10" s="180">
        <f t="shared" si="2"/>
        <v>2754</v>
      </c>
      <c r="S10" s="83">
        <f t="shared" si="12"/>
        <v>0.62776384773193528</v>
      </c>
      <c r="T10" s="30">
        <v>0</v>
      </c>
      <c r="U10" s="87">
        <v>110</v>
      </c>
      <c r="V10" s="31">
        <v>6</v>
      </c>
      <c r="W10" s="31">
        <v>2158</v>
      </c>
      <c r="X10" s="69">
        <f t="shared" si="3"/>
        <v>2274</v>
      </c>
      <c r="Y10" s="207">
        <f t="shared" si="11"/>
        <v>1.351391505369315E-2</v>
      </c>
    </row>
    <row r="11" spans="1:25" ht="15.75" thickBot="1" x14ac:dyDescent="0.3">
      <c r="A11" s="121" t="s">
        <v>22</v>
      </c>
      <c r="B11" s="196">
        <v>0</v>
      </c>
      <c r="C11" s="196">
        <v>399</v>
      </c>
      <c r="D11" s="196">
        <v>1134</v>
      </c>
      <c r="E11" s="196">
        <v>2535</v>
      </c>
      <c r="F11" s="11">
        <f t="shared" si="0"/>
        <v>4068</v>
      </c>
      <c r="G11" s="32">
        <f t="shared" si="4"/>
        <v>9.7188509393933611E-3</v>
      </c>
      <c r="H11" s="33">
        <v>0</v>
      </c>
      <c r="I11" s="33">
        <v>165</v>
      </c>
      <c r="J11" s="8">
        <v>882</v>
      </c>
      <c r="K11" s="8">
        <v>1019</v>
      </c>
      <c r="L11" s="15">
        <f t="shared" si="5"/>
        <v>2066</v>
      </c>
      <c r="M11" s="179">
        <f t="shared" si="6"/>
        <v>0.50786627335299905</v>
      </c>
      <c r="N11" s="31">
        <f t="shared" si="7"/>
        <v>0</v>
      </c>
      <c r="O11" s="31">
        <f t="shared" si="8"/>
        <v>234</v>
      </c>
      <c r="P11" s="31">
        <f t="shared" si="9"/>
        <v>252</v>
      </c>
      <c r="Q11" s="31">
        <f t="shared" si="10"/>
        <v>1516</v>
      </c>
      <c r="R11" s="180">
        <f t="shared" si="2"/>
        <v>2002</v>
      </c>
      <c r="S11" s="83">
        <f t="shared" si="12"/>
        <v>0.492133726647001</v>
      </c>
      <c r="T11" s="33">
        <v>0</v>
      </c>
      <c r="U11" s="34">
        <v>176</v>
      </c>
      <c r="V11" s="8">
        <v>2432</v>
      </c>
      <c r="W11" s="8">
        <v>1985</v>
      </c>
      <c r="X11" s="69">
        <f t="shared" si="3"/>
        <v>4593</v>
      </c>
      <c r="Y11" s="207">
        <f t="shared" si="11"/>
        <v>2.7295255867024026E-2</v>
      </c>
    </row>
    <row r="12" spans="1:25" ht="15.75" thickBot="1" x14ac:dyDescent="0.3">
      <c r="A12" s="121" t="s">
        <v>23</v>
      </c>
      <c r="B12" s="196">
        <v>0</v>
      </c>
      <c r="C12" s="196">
        <v>1032</v>
      </c>
      <c r="D12" s="196">
        <v>3810</v>
      </c>
      <c r="E12" s="196">
        <v>12012</v>
      </c>
      <c r="F12" s="11">
        <f t="shared" si="0"/>
        <v>16854</v>
      </c>
      <c r="G12" s="32">
        <f t="shared" si="4"/>
        <v>4.0265858832973372E-2</v>
      </c>
      <c r="H12" s="33">
        <v>0</v>
      </c>
      <c r="I12" s="33">
        <v>825</v>
      </c>
      <c r="J12" s="33">
        <v>550</v>
      </c>
      <c r="K12" s="33">
        <v>10013</v>
      </c>
      <c r="L12" s="15">
        <f t="shared" si="5"/>
        <v>11388</v>
      </c>
      <c r="M12" s="179">
        <f t="shared" si="6"/>
        <v>0.67568529725881099</v>
      </c>
      <c r="N12" s="31">
        <f t="shared" si="7"/>
        <v>0</v>
      </c>
      <c r="O12" s="31">
        <f t="shared" si="8"/>
        <v>207</v>
      </c>
      <c r="P12" s="31">
        <f t="shared" si="9"/>
        <v>3260</v>
      </c>
      <c r="Q12" s="31">
        <f t="shared" si="10"/>
        <v>1999</v>
      </c>
      <c r="R12" s="180">
        <f t="shared" si="2"/>
        <v>5466</v>
      </c>
      <c r="S12" s="83">
        <f t="shared" si="12"/>
        <v>0.32431470274118901</v>
      </c>
      <c r="T12" s="33">
        <v>0</v>
      </c>
      <c r="U12" s="33">
        <v>186</v>
      </c>
      <c r="V12" s="33">
        <v>9</v>
      </c>
      <c r="W12" s="33">
        <v>1272</v>
      </c>
      <c r="X12" s="69">
        <f t="shared" si="3"/>
        <v>1467</v>
      </c>
      <c r="Y12" s="207">
        <f t="shared" si="11"/>
        <v>8.7180797641899076E-3</v>
      </c>
    </row>
    <row r="13" spans="1:25" ht="15.75" thickBot="1" x14ac:dyDescent="0.3">
      <c r="A13" s="121" t="s">
        <v>24</v>
      </c>
      <c r="B13" s="196">
        <v>0</v>
      </c>
      <c r="C13" s="196">
        <v>825</v>
      </c>
      <c r="D13" s="196">
        <v>1925</v>
      </c>
      <c r="E13" s="196">
        <v>4689</v>
      </c>
      <c r="F13" s="11">
        <f>SUM(B13:E13)</f>
        <v>7439</v>
      </c>
      <c r="G13" s="32">
        <f t="shared" si="4"/>
        <v>1.7772500525601576E-2</v>
      </c>
      <c r="H13" s="33">
        <v>0</v>
      </c>
      <c r="I13" s="33">
        <v>683</v>
      </c>
      <c r="J13" s="8">
        <v>228</v>
      </c>
      <c r="K13" s="8">
        <v>2668</v>
      </c>
      <c r="L13" s="15">
        <f t="shared" si="5"/>
        <v>3579</v>
      </c>
      <c r="M13" s="179">
        <f t="shared" si="6"/>
        <v>0.48111305282968142</v>
      </c>
      <c r="N13" s="31">
        <f t="shared" si="7"/>
        <v>0</v>
      </c>
      <c r="O13" s="31">
        <f t="shared" si="8"/>
        <v>142</v>
      </c>
      <c r="P13" s="31">
        <f t="shared" si="9"/>
        <v>1697</v>
      </c>
      <c r="Q13" s="31">
        <f t="shared" si="10"/>
        <v>2021</v>
      </c>
      <c r="R13" s="180">
        <f t="shared" si="2"/>
        <v>3860</v>
      </c>
      <c r="S13" s="83">
        <f t="shared" si="12"/>
        <v>0.51888694717031858</v>
      </c>
      <c r="T13" s="30">
        <v>0</v>
      </c>
      <c r="U13" s="87">
        <v>56</v>
      </c>
      <c r="V13" s="31">
        <v>0</v>
      </c>
      <c r="W13" s="31">
        <v>1396</v>
      </c>
      <c r="X13" s="69">
        <f t="shared" si="3"/>
        <v>1452</v>
      </c>
      <c r="Y13" s="207">
        <f t="shared" si="11"/>
        <v>8.6289378443106662E-3</v>
      </c>
    </row>
    <row r="14" spans="1:25" ht="15.75" thickBot="1" x14ac:dyDescent="0.3">
      <c r="A14" s="121" t="s">
        <v>25</v>
      </c>
      <c r="B14" s="196">
        <v>0</v>
      </c>
      <c r="C14" s="196">
        <v>77</v>
      </c>
      <c r="D14" s="196">
        <v>74</v>
      </c>
      <c r="E14" s="196">
        <v>114</v>
      </c>
      <c r="F14" s="11">
        <f t="shared" ref="F14:F35" si="13">SUM(B14:E14)</f>
        <v>265</v>
      </c>
      <c r="G14" s="32">
        <f t="shared" si="4"/>
        <v>6.331109879398329E-4</v>
      </c>
      <c r="H14" s="33">
        <v>0</v>
      </c>
      <c r="I14" s="33">
        <v>0</v>
      </c>
      <c r="J14" s="33">
        <v>64</v>
      </c>
      <c r="K14" s="33">
        <v>49</v>
      </c>
      <c r="L14" s="15">
        <f t="shared" si="5"/>
        <v>113</v>
      </c>
      <c r="M14" s="179">
        <f t="shared" si="6"/>
        <v>0.42641509433962266</v>
      </c>
      <c r="N14" s="31">
        <f t="shared" si="7"/>
        <v>0</v>
      </c>
      <c r="O14" s="31">
        <f t="shared" si="8"/>
        <v>77</v>
      </c>
      <c r="P14" s="31">
        <f t="shared" si="9"/>
        <v>10</v>
      </c>
      <c r="Q14" s="31">
        <f t="shared" si="10"/>
        <v>65</v>
      </c>
      <c r="R14" s="180">
        <f t="shared" si="2"/>
        <v>152</v>
      </c>
      <c r="S14" s="83">
        <f t="shared" si="12"/>
        <v>0.57358490566037734</v>
      </c>
      <c r="T14" s="30">
        <v>0</v>
      </c>
      <c r="U14" s="30">
        <v>4</v>
      </c>
      <c r="V14" s="30">
        <v>67</v>
      </c>
      <c r="W14" s="30">
        <v>121</v>
      </c>
      <c r="X14" s="69">
        <f t="shared" si="3"/>
        <v>192</v>
      </c>
      <c r="Y14" s="207">
        <f t="shared" si="11"/>
        <v>1.1410165744543028E-3</v>
      </c>
    </row>
    <row r="15" spans="1:25" ht="15.75" thickBot="1" x14ac:dyDescent="0.3">
      <c r="A15" s="121" t="s">
        <v>26</v>
      </c>
      <c r="B15" s="196">
        <v>0</v>
      </c>
      <c r="C15" s="196">
        <v>1113</v>
      </c>
      <c r="D15" s="196">
        <v>4406</v>
      </c>
      <c r="E15" s="196">
        <v>13416</v>
      </c>
      <c r="F15" s="11">
        <f t="shared" si="13"/>
        <v>18935</v>
      </c>
      <c r="G15" s="32">
        <f t="shared" si="4"/>
        <v>4.5237571911851834E-2</v>
      </c>
      <c r="H15" s="33">
        <v>0</v>
      </c>
      <c r="I15" s="33">
        <v>335</v>
      </c>
      <c r="J15" s="8">
        <v>390</v>
      </c>
      <c r="K15" s="8">
        <v>10480</v>
      </c>
      <c r="L15" s="15">
        <f t="shared" si="5"/>
        <v>11205</v>
      </c>
      <c r="M15" s="179">
        <f t="shared" si="6"/>
        <v>0.5917612886189596</v>
      </c>
      <c r="N15" s="31">
        <f t="shared" si="7"/>
        <v>0</v>
      </c>
      <c r="O15" s="31">
        <f t="shared" si="8"/>
        <v>778</v>
      </c>
      <c r="P15" s="31">
        <f t="shared" si="9"/>
        <v>4016</v>
      </c>
      <c r="Q15" s="31">
        <f t="shared" si="10"/>
        <v>2936</v>
      </c>
      <c r="R15" s="180">
        <f t="shared" si="2"/>
        <v>7730</v>
      </c>
      <c r="S15" s="83">
        <f t="shared" si="12"/>
        <v>0.4082387113810404</v>
      </c>
      <c r="T15" s="30">
        <v>0</v>
      </c>
      <c r="U15" s="87">
        <v>199</v>
      </c>
      <c r="V15" s="31">
        <v>759</v>
      </c>
      <c r="W15" s="31">
        <v>6562</v>
      </c>
      <c r="X15" s="69">
        <f t="shared" si="3"/>
        <v>7520</v>
      </c>
      <c r="Y15" s="207">
        <f t="shared" si="11"/>
        <v>4.4689815832793529E-2</v>
      </c>
    </row>
    <row r="16" spans="1:25" ht="15.75" thickBot="1" x14ac:dyDescent="0.3">
      <c r="A16" s="121" t="s">
        <v>27</v>
      </c>
      <c r="B16" s="196">
        <v>0</v>
      </c>
      <c r="C16" s="196">
        <v>250</v>
      </c>
      <c r="D16" s="196">
        <v>67</v>
      </c>
      <c r="E16" s="196">
        <v>786</v>
      </c>
      <c r="F16" s="11">
        <f t="shared" si="13"/>
        <v>1103</v>
      </c>
      <c r="G16" s="32">
        <f t="shared" si="4"/>
        <v>2.6351751686703234E-3</v>
      </c>
      <c r="H16" s="33">
        <v>0</v>
      </c>
      <c r="I16" s="33">
        <v>0</v>
      </c>
      <c r="J16" s="8">
        <v>0</v>
      </c>
      <c r="K16" s="8">
        <v>351</v>
      </c>
      <c r="L16" s="15">
        <f t="shared" si="5"/>
        <v>351</v>
      </c>
      <c r="M16" s="179">
        <f t="shared" si="6"/>
        <v>0.31822302810516773</v>
      </c>
      <c r="N16" s="31">
        <f t="shared" si="7"/>
        <v>0</v>
      </c>
      <c r="O16" s="31">
        <f t="shared" si="8"/>
        <v>250</v>
      </c>
      <c r="P16" s="31">
        <f t="shared" si="9"/>
        <v>67</v>
      </c>
      <c r="Q16" s="31">
        <f t="shared" si="10"/>
        <v>435</v>
      </c>
      <c r="R16" s="180">
        <f t="shared" si="2"/>
        <v>752</v>
      </c>
      <c r="S16" s="83">
        <f t="shared" si="12"/>
        <v>0.68177697189483233</v>
      </c>
      <c r="T16" s="30">
        <v>0</v>
      </c>
      <c r="U16" s="87">
        <v>0</v>
      </c>
      <c r="V16" s="31">
        <v>0</v>
      </c>
      <c r="W16" s="31">
        <v>432</v>
      </c>
      <c r="X16" s="69">
        <f t="shared" si="3"/>
        <v>432</v>
      </c>
      <c r="Y16" s="207">
        <f t="shared" si="11"/>
        <v>2.5672872925221815E-3</v>
      </c>
    </row>
    <row r="17" spans="1:25" ht="15.75" thickBot="1" x14ac:dyDescent="0.3">
      <c r="A17" s="121" t="s">
        <v>28</v>
      </c>
      <c r="B17" s="196">
        <v>0</v>
      </c>
      <c r="C17" s="196">
        <v>10253</v>
      </c>
      <c r="D17" s="196">
        <v>15229</v>
      </c>
      <c r="E17" s="196">
        <v>51951</v>
      </c>
      <c r="F17" s="11">
        <f t="shared" si="13"/>
        <v>77433</v>
      </c>
      <c r="G17" s="32">
        <f t="shared" si="4"/>
        <v>0.18499503067601919</v>
      </c>
      <c r="H17" s="33">
        <v>0</v>
      </c>
      <c r="I17" s="33">
        <v>6209</v>
      </c>
      <c r="J17" s="8">
        <v>10520</v>
      </c>
      <c r="K17" s="8">
        <v>31016</v>
      </c>
      <c r="L17" s="15">
        <f t="shared" si="5"/>
        <v>47745</v>
      </c>
      <c r="M17" s="179">
        <f t="shared" si="6"/>
        <v>0.61659757467746312</v>
      </c>
      <c r="N17" s="31">
        <f t="shared" si="7"/>
        <v>0</v>
      </c>
      <c r="O17" s="31">
        <f t="shared" si="8"/>
        <v>4044</v>
      </c>
      <c r="P17" s="31">
        <f t="shared" si="9"/>
        <v>4709</v>
      </c>
      <c r="Q17" s="31">
        <f t="shared" si="10"/>
        <v>20935</v>
      </c>
      <c r="R17" s="180">
        <f t="shared" si="2"/>
        <v>29688</v>
      </c>
      <c r="S17" s="83">
        <f t="shared" si="12"/>
        <v>0.38340242532253688</v>
      </c>
      <c r="T17" s="30">
        <v>0</v>
      </c>
      <c r="U17" s="87">
        <v>2524</v>
      </c>
      <c r="V17" s="31">
        <v>6591</v>
      </c>
      <c r="W17" s="31">
        <v>20540</v>
      </c>
      <c r="X17" s="69">
        <f t="shared" si="3"/>
        <v>29655</v>
      </c>
      <c r="Y17" s="207">
        <f t="shared" si="11"/>
        <v>0.17623357560126224</v>
      </c>
    </row>
    <row r="18" spans="1:25" ht="15.75" thickBot="1" x14ac:dyDescent="0.3">
      <c r="A18" s="121" t="s">
        <v>29</v>
      </c>
      <c r="B18" s="196">
        <v>0</v>
      </c>
      <c r="C18" s="196">
        <v>756</v>
      </c>
      <c r="D18" s="196">
        <v>1153</v>
      </c>
      <c r="E18" s="196">
        <v>3965</v>
      </c>
      <c r="F18" s="11">
        <f t="shared" si="13"/>
        <v>5874</v>
      </c>
      <c r="G18" s="32">
        <f t="shared" si="4"/>
        <v>1.4033562049655014E-2</v>
      </c>
      <c r="H18" s="33">
        <v>0</v>
      </c>
      <c r="I18" s="33">
        <v>601</v>
      </c>
      <c r="J18" s="8">
        <v>400</v>
      </c>
      <c r="K18" s="8">
        <v>1816</v>
      </c>
      <c r="L18" s="15">
        <f t="shared" si="5"/>
        <v>2817</v>
      </c>
      <c r="M18" s="179">
        <f t="shared" si="6"/>
        <v>0.47957099080694587</v>
      </c>
      <c r="N18" s="31">
        <f t="shared" si="7"/>
        <v>0</v>
      </c>
      <c r="O18" s="31">
        <f t="shared" si="8"/>
        <v>155</v>
      </c>
      <c r="P18" s="31">
        <f t="shared" si="9"/>
        <v>753</v>
      </c>
      <c r="Q18" s="31">
        <f t="shared" si="10"/>
        <v>2149</v>
      </c>
      <c r="R18" s="180">
        <f t="shared" si="2"/>
        <v>3057</v>
      </c>
      <c r="S18" s="83">
        <f t="shared" si="12"/>
        <v>0.52042900919305413</v>
      </c>
      <c r="T18" s="30">
        <v>0</v>
      </c>
      <c r="U18" s="87">
        <v>409</v>
      </c>
      <c r="V18" s="31">
        <v>282</v>
      </c>
      <c r="W18" s="31">
        <v>2046</v>
      </c>
      <c r="X18" s="69">
        <f t="shared" si="3"/>
        <v>2737</v>
      </c>
      <c r="Y18" s="207">
        <f t="shared" si="11"/>
        <v>1.6265428980632431E-2</v>
      </c>
    </row>
    <row r="19" spans="1:25" ht="15.75" thickBot="1" x14ac:dyDescent="0.3">
      <c r="A19" s="121" t="s">
        <v>30</v>
      </c>
      <c r="B19" s="196">
        <v>0</v>
      </c>
      <c r="C19" s="196">
        <v>0</v>
      </c>
      <c r="D19" s="196">
        <v>0</v>
      </c>
      <c r="E19" s="196">
        <v>0</v>
      </c>
      <c r="F19" s="11">
        <f t="shared" si="13"/>
        <v>0</v>
      </c>
      <c r="G19" s="32">
        <f t="shared" si="4"/>
        <v>0</v>
      </c>
      <c r="H19" s="33">
        <v>0</v>
      </c>
      <c r="I19" s="33">
        <v>0</v>
      </c>
      <c r="J19" s="8">
        <v>0</v>
      </c>
      <c r="K19" s="8">
        <v>0</v>
      </c>
      <c r="L19" s="15">
        <f t="shared" si="5"/>
        <v>0</v>
      </c>
      <c r="M19" s="179">
        <v>0</v>
      </c>
      <c r="N19" s="31">
        <f t="shared" si="7"/>
        <v>0</v>
      </c>
      <c r="O19" s="31">
        <f t="shared" si="8"/>
        <v>0</v>
      </c>
      <c r="P19" s="31">
        <f t="shared" si="9"/>
        <v>0</v>
      </c>
      <c r="Q19" s="31">
        <f t="shared" si="10"/>
        <v>0</v>
      </c>
      <c r="R19" s="180">
        <f t="shared" si="2"/>
        <v>0</v>
      </c>
      <c r="S19" s="83">
        <v>0</v>
      </c>
      <c r="T19" s="30">
        <v>0</v>
      </c>
      <c r="U19" s="87">
        <v>0</v>
      </c>
      <c r="V19" s="31">
        <v>0</v>
      </c>
      <c r="W19" s="31">
        <v>0</v>
      </c>
      <c r="X19" s="69">
        <f t="shared" si="3"/>
        <v>0</v>
      </c>
      <c r="Y19" s="207">
        <f t="shared" si="11"/>
        <v>0</v>
      </c>
    </row>
    <row r="20" spans="1:25" ht="15.75" thickBot="1" x14ac:dyDescent="0.3">
      <c r="A20" s="121" t="s">
        <v>31</v>
      </c>
      <c r="B20" s="196">
        <v>0</v>
      </c>
      <c r="C20" s="196">
        <v>3</v>
      </c>
      <c r="D20" s="196">
        <v>365</v>
      </c>
      <c r="E20" s="196">
        <v>345</v>
      </c>
      <c r="F20" s="11">
        <f t="shared" si="13"/>
        <v>713</v>
      </c>
      <c r="G20" s="32">
        <f t="shared" si="4"/>
        <v>1.7034269222683052E-3</v>
      </c>
      <c r="H20" s="33">
        <v>0</v>
      </c>
      <c r="I20" s="33">
        <v>0</v>
      </c>
      <c r="J20" s="8">
        <v>44</v>
      </c>
      <c r="K20" s="8">
        <v>80</v>
      </c>
      <c r="L20" s="15">
        <f t="shared" si="5"/>
        <v>124</v>
      </c>
      <c r="M20" s="179">
        <f t="shared" ref="M20:M35" si="14">L20/F20</f>
        <v>0.17391304347826086</v>
      </c>
      <c r="N20" s="31">
        <f t="shared" si="7"/>
        <v>0</v>
      </c>
      <c r="O20" s="31">
        <f t="shared" si="8"/>
        <v>3</v>
      </c>
      <c r="P20" s="31">
        <f t="shared" si="9"/>
        <v>321</v>
      </c>
      <c r="Q20" s="31">
        <f t="shared" si="10"/>
        <v>265</v>
      </c>
      <c r="R20" s="180">
        <f t="shared" si="2"/>
        <v>589</v>
      </c>
      <c r="S20" s="83">
        <f t="shared" ref="S20:S33" si="15">R20/F20</f>
        <v>0.82608695652173914</v>
      </c>
      <c r="T20" s="30">
        <v>0</v>
      </c>
      <c r="U20" s="87">
        <v>15</v>
      </c>
      <c r="V20" s="31">
        <v>5</v>
      </c>
      <c r="W20" s="31">
        <v>341</v>
      </c>
      <c r="X20" s="69">
        <f t="shared" si="3"/>
        <v>361</v>
      </c>
      <c r="Y20" s="207">
        <f t="shared" si="11"/>
        <v>2.1453488717604339E-3</v>
      </c>
    </row>
    <row r="21" spans="1:25" ht="15.75" thickBot="1" x14ac:dyDescent="0.3">
      <c r="A21" s="121" t="s">
        <v>32</v>
      </c>
      <c r="B21" s="196">
        <v>0</v>
      </c>
      <c r="C21" s="196">
        <v>35</v>
      </c>
      <c r="D21" s="196">
        <v>429</v>
      </c>
      <c r="E21" s="196">
        <v>365</v>
      </c>
      <c r="F21" s="11">
        <f t="shared" si="13"/>
        <v>829</v>
      </c>
      <c r="G21" s="32">
        <f t="shared" si="4"/>
        <v>1.9805622981212134E-3</v>
      </c>
      <c r="H21" s="33">
        <v>0</v>
      </c>
      <c r="I21" s="33">
        <v>0</v>
      </c>
      <c r="J21" s="8">
        <v>396</v>
      </c>
      <c r="K21" s="8">
        <v>194</v>
      </c>
      <c r="L21" s="15">
        <f t="shared" si="5"/>
        <v>590</v>
      </c>
      <c r="M21" s="179">
        <f t="shared" si="14"/>
        <v>0.71170084439083237</v>
      </c>
      <c r="N21" s="31">
        <f t="shared" si="7"/>
        <v>0</v>
      </c>
      <c r="O21" s="31">
        <f t="shared" si="8"/>
        <v>35</v>
      </c>
      <c r="P21" s="31">
        <f t="shared" si="9"/>
        <v>33</v>
      </c>
      <c r="Q21" s="31">
        <f t="shared" si="10"/>
        <v>171</v>
      </c>
      <c r="R21" s="180">
        <f t="shared" si="2"/>
        <v>239</v>
      </c>
      <c r="S21" s="83">
        <f t="shared" si="15"/>
        <v>0.28829915560916769</v>
      </c>
      <c r="T21" s="30">
        <v>0</v>
      </c>
      <c r="U21" s="87">
        <v>29</v>
      </c>
      <c r="V21" s="31">
        <v>1535</v>
      </c>
      <c r="W21" s="31">
        <v>510</v>
      </c>
      <c r="X21" s="69">
        <f t="shared" si="3"/>
        <v>2074</v>
      </c>
      <c r="Y21" s="207">
        <f t="shared" si="11"/>
        <v>1.2325356121969918E-2</v>
      </c>
    </row>
    <row r="22" spans="1:25" ht="15.75" thickBot="1" x14ac:dyDescent="0.3">
      <c r="A22" s="121" t="s">
        <v>33</v>
      </c>
      <c r="B22" s="196">
        <v>0</v>
      </c>
      <c r="C22" s="196">
        <v>22</v>
      </c>
      <c r="D22" s="196">
        <v>48</v>
      </c>
      <c r="E22" s="196">
        <v>899</v>
      </c>
      <c r="F22" s="11">
        <f t="shared" si="13"/>
        <v>969</v>
      </c>
      <c r="G22" s="32">
        <f t="shared" si="4"/>
        <v>2.315036027598861E-3</v>
      </c>
      <c r="H22" s="33">
        <v>0</v>
      </c>
      <c r="I22" s="33">
        <v>0</v>
      </c>
      <c r="J22" s="8">
        <v>48</v>
      </c>
      <c r="K22" s="8">
        <v>683</v>
      </c>
      <c r="L22" s="15">
        <f t="shared" si="5"/>
        <v>731</v>
      </c>
      <c r="M22" s="179">
        <f t="shared" si="14"/>
        <v>0.75438596491228072</v>
      </c>
      <c r="N22" s="31">
        <f t="shared" si="7"/>
        <v>0</v>
      </c>
      <c r="O22" s="31">
        <f t="shared" si="8"/>
        <v>22</v>
      </c>
      <c r="P22" s="31">
        <f t="shared" si="9"/>
        <v>0</v>
      </c>
      <c r="Q22" s="31">
        <f t="shared" si="10"/>
        <v>216</v>
      </c>
      <c r="R22" s="180">
        <f t="shared" si="2"/>
        <v>238</v>
      </c>
      <c r="S22" s="83">
        <f t="shared" si="15"/>
        <v>0.24561403508771928</v>
      </c>
      <c r="T22" s="30">
        <v>0</v>
      </c>
      <c r="U22" s="87">
        <v>0</v>
      </c>
      <c r="V22" s="31">
        <v>714</v>
      </c>
      <c r="W22" s="31">
        <v>327</v>
      </c>
      <c r="X22" s="69">
        <f t="shared" si="3"/>
        <v>1041</v>
      </c>
      <c r="Y22" s="207">
        <f t="shared" si="11"/>
        <v>6.1864492396194234E-3</v>
      </c>
    </row>
    <row r="23" spans="1:25" ht="15.75" thickBot="1" x14ac:dyDescent="0.3">
      <c r="A23" s="121" t="s">
        <v>34</v>
      </c>
      <c r="B23" s="196">
        <v>0</v>
      </c>
      <c r="C23" s="196">
        <v>3494</v>
      </c>
      <c r="D23" s="196">
        <v>4680</v>
      </c>
      <c r="E23" s="196">
        <v>36347</v>
      </c>
      <c r="F23" s="11">
        <f t="shared" si="13"/>
        <v>44521</v>
      </c>
      <c r="G23" s="32">
        <f t="shared" si="4"/>
        <v>0.10636503507195963</v>
      </c>
      <c r="H23" s="33">
        <v>0</v>
      </c>
      <c r="I23" s="33">
        <v>2329</v>
      </c>
      <c r="J23" s="8">
        <v>738</v>
      </c>
      <c r="K23" s="8">
        <v>19486</v>
      </c>
      <c r="L23" s="15">
        <f t="shared" si="5"/>
        <v>22553</v>
      </c>
      <c r="M23" s="179">
        <f t="shared" si="14"/>
        <v>0.50656993328990818</v>
      </c>
      <c r="N23" s="31">
        <f t="shared" si="7"/>
        <v>0</v>
      </c>
      <c r="O23" s="31">
        <f t="shared" si="8"/>
        <v>1165</v>
      </c>
      <c r="P23" s="31">
        <f t="shared" si="9"/>
        <v>3942</v>
      </c>
      <c r="Q23" s="31">
        <f t="shared" si="10"/>
        <v>16861</v>
      </c>
      <c r="R23" s="180">
        <f t="shared" si="2"/>
        <v>21968</v>
      </c>
      <c r="S23" s="83">
        <f t="shared" si="15"/>
        <v>0.49343006671009187</v>
      </c>
      <c r="T23" s="30">
        <v>0</v>
      </c>
      <c r="U23" s="87">
        <v>184</v>
      </c>
      <c r="V23" s="31">
        <v>1192</v>
      </c>
      <c r="W23" s="31">
        <v>8070</v>
      </c>
      <c r="X23" s="69">
        <f t="shared" si="3"/>
        <v>9446</v>
      </c>
      <c r="Y23" s="207">
        <f t="shared" si="11"/>
        <v>5.6135638345288258E-2</v>
      </c>
    </row>
    <row r="24" spans="1:25" ht="15.75" thickBot="1" x14ac:dyDescent="0.3">
      <c r="A24" s="121" t="s">
        <v>35</v>
      </c>
      <c r="B24" s="196">
        <v>0</v>
      </c>
      <c r="C24" s="196">
        <v>429</v>
      </c>
      <c r="D24" s="196">
        <v>2723</v>
      </c>
      <c r="E24" s="196">
        <v>7048</v>
      </c>
      <c r="F24" s="11">
        <f t="shared" si="13"/>
        <v>10200</v>
      </c>
      <c r="G24" s="32">
        <f t="shared" si="4"/>
        <v>2.4368800290514324E-2</v>
      </c>
      <c r="H24" s="33">
        <v>0</v>
      </c>
      <c r="I24" s="33">
        <v>398</v>
      </c>
      <c r="J24" s="8">
        <v>1775</v>
      </c>
      <c r="K24" s="8">
        <v>4677</v>
      </c>
      <c r="L24" s="15">
        <f t="shared" si="5"/>
        <v>6850</v>
      </c>
      <c r="M24" s="179">
        <f t="shared" si="14"/>
        <v>0.67156862745098034</v>
      </c>
      <c r="N24" s="31">
        <f t="shared" si="7"/>
        <v>0</v>
      </c>
      <c r="O24" s="31">
        <f t="shared" si="8"/>
        <v>31</v>
      </c>
      <c r="P24" s="31">
        <f t="shared" si="9"/>
        <v>948</v>
      </c>
      <c r="Q24" s="31">
        <f t="shared" si="10"/>
        <v>2371</v>
      </c>
      <c r="R24" s="180">
        <f t="shared" si="2"/>
        <v>3350</v>
      </c>
      <c r="S24" s="83">
        <f t="shared" si="15"/>
        <v>0.32843137254901961</v>
      </c>
      <c r="T24" s="30">
        <v>0</v>
      </c>
      <c r="U24" s="87">
        <v>107</v>
      </c>
      <c r="V24" s="31">
        <v>783</v>
      </c>
      <c r="W24" s="31">
        <v>2491</v>
      </c>
      <c r="X24" s="69">
        <f t="shared" si="3"/>
        <v>3381</v>
      </c>
      <c r="Y24" s="207">
        <f t="shared" si="11"/>
        <v>2.009258874078124E-2</v>
      </c>
    </row>
    <row r="25" spans="1:25" ht="15.75" thickBot="1" x14ac:dyDescent="0.3">
      <c r="A25" s="121" t="s">
        <v>36</v>
      </c>
      <c r="B25" s="196">
        <v>0</v>
      </c>
      <c r="C25" s="196">
        <v>36</v>
      </c>
      <c r="D25" s="196">
        <v>39</v>
      </c>
      <c r="E25" s="196">
        <v>258</v>
      </c>
      <c r="F25" s="11">
        <f t="shared" si="13"/>
        <v>333</v>
      </c>
      <c r="G25" s="32">
        <f t="shared" si="4"/>
        <v>7.955696565432618E-4</v>
      </c>
      <c r="H25" s="33">
        <v>0</v>
      </c>
      <c r="I25" s="33">
        <v>36</v>
      </c>
      <c r="J25" s="8">
        <v>39</v>
      </c>
      <c r="K25" s="8">
        <v>139</v>
      </c>
      <c r="L25" s="15">
        <f t="shared" si="5"/>
        <v>214</v>
      </c>
      <c r="M25" s="179">
        <f t="shared" si="14"/>
        <v>0.64264264264264259</v>
      </c>
      <c r="N25" s="31">
        <f t="shared" si="7"/>
        <v>0</v>
      </c>
      <c r="O25" s="31">
        <f t="shared" si="8"/>
        <v>0</v>
      </c>
      <c r="P25" s="31">
        <f t="shared" si="9"/>
        <v>0</v>
      </c>
      <c r="Q25" s="31">
        <f t="shared" si="10"/>
        <v>119</v>
      </c>
      <c r="R25" s="180">
        <f t="shared" si="2"/>
        <v>119</v>
      </c>
      <c r="S25" s="83">
        <f t="shared" si="15"/>
        <v>0.35735735735735735</v>
      </c>
      <c r="T25" s="30">
        <v>0</v>
      </c>
      <c r="U25" s="87">
        <v>142</v>
      </c>
      <c r="V25" s="31">
        <v>6</v>
      </c>
      <c r="W25" s="31">
        <v>284</v>
      </c>
      <c r="X25" s="69">
        <f t="shared" si="3"/>
        <v>432</v>
      </c>
      <c r="Y25" s="207">
        <f t="shared" si="11"/>
        <v>2.5672872925221815E-3</v>
      </c>
    </row>
    <row r="26" spans="1:25" ht="15.75" thickBot="1" x14ac:dyDescent="0.3">
      <c r="A26" s="121" t="s">
        <v>37</v>
      </c>
      <c r="B26" s="196">
        <v>0</v>
      </c>
      <c r="C26" s="196">
        <v>9</v>
      </c>
      <c r="D26" s="196">
        <v>183</v>
      </c>
      <c r="E26" s="196">
        <v>503</v>
      </c>
      <c r="F26" s="11">
        <f t="shared" si="13"/>
        <v>695</v>
      </c>
      <c r="G26" s="32">
        <f t="shared" si="4"/>
        <v>1.6604231570497507E-3</v>
      </c>
      <c r="H26" s="33">
        <v>0</v>
      </c>
      <c r="I26" s="33">
        <v>5</v>
      </c>
      <c r="J26" s="8">
        <v>43</v>
      </c>
      <c r="K26" s="8">
        <v>430</v>
      </c>
      <c r="L26" s="15">
        <f t="shared" si="5"/>
        <v>478</v>
      </c>
      <c r="M26" s="179">
        <f t="shared" si="14"/>
        <v>0.68776978417266188</v>
      </c>
      <c r="N26" s="31">
        <f t="shared" si="7"/>
        <v>0</v>
      </c>
      <c r="O26" s="31">
        <f t="shared" si="8"/>
        <v>4</v>
      </c>
      <c r="P26" s="31">
        <f t="shared" si="9"/>
        <v>140</v>
      </c>
      <c r="Q26" s="31">
        <f t="shared" si="10"/>
        <v>73</v>
      </c>
      <c r="R26" s="180">
        <f t="shared" si="2"/>
        <v>217</v>
      </c>
      <c r="S26" s="83">
        <f t="shared" si="15"/>
        <v>0.31223021582733812</v>
      </c>
      <c r="T26" s="30">
        <v>0</v>
      </c>
      <c r="U26" s="87">
        <v>97</v>
      </c>
      <c r="V26" s="31">
        <v>911</v>
      </c>
      <c r="W26" s="31">
        <v>725</v>
      </c>
      <c r="X26" s="69">
        <f t="shared" si="3"/>
        <v>1733</v>
      </c>
      <c r="Y26" s="207">
        <f t="shared" si="11"/>
        <v>1.0298863143381807E-2</v>
      </c>
    </row>
    <row r="27" spans="1:25" ht="15.75" thickBot="1" x14ac:dyDescent="0.3">
      <c r="A27" s="121" t="s">
        <v>38</v>
      </c>
      <c r="B27" s="196">
        <v>0</v>
      </c>
      <c r="C27" s="196">
        <v>116</v>
      </c>
      <c r="D27" s="196">
        <v>50</v>
      </c>
      <c r="E27" s="196">
        <v>314</v>
      </c>
      <c r="F27" s="11">
        <f t="shared" si="13"/>
        <v>480</v>
      </c>
      <c r="G27" s="32">
        <f t="shared" si="4"/>
        <v>1.1467670724947918E-3</v>
      </c>
      <c r="H27" s="33">
        <v>0</v>
      </c>
      <c r="I27" s="33">
        <v>25</v>
      </c>
      <c r="J27" s="8">
        <v>45</v>
      </c>
      <c r="K27" s="8">
        <v>269</v>
      </c>
      <c r="L27" s="15">
        <f t="shared" si="5"/>
        <v>339</v>
      </c>
      <c r="M27" s="179">
        <f t="shared" si="14"/>
        <v>0.70625000000000004</v>
      </c>
      <c r="N27" s="31">
        <f t="shared" si="7"/>
        <v>0</v>
      </c>
      <c r="O27" s="31">
        <f t="shared" si="8"/>
        <v>91</v>
      </c>
      <c r="P27" s="31">
        <f>(D27-J27)</f>
        <v>5</v>
      </c>
      <c r="Q27" s="31">
        <f t="shared" si="10"/>
        <v>45</v>
      </c>
      <c r="R27" s="180">
        <f t="shared" si="2"/>
        <v>141</v>
      </c>
      <c r="S27" s="83">
        <f t="shared" si="15"/>
        <v>0.29375000000000001</v>
      </c>
      <c r="T27" s="30">
        <v>0</v>
      </c>
      <c r="U27" s="87">
        <v>7</v>
      </c>
      <c r="V27" s="31">
        <v>0</v>
      </c>
      <c r="W27" s="31">
        <v>124</v>
      </c>
      <c r="X27" s="69">
        <f t="shared" si="3"/>
        <v>131</v>
      </c>
      <c r="Y27" s="207">
        <f t="shared" si="11"/>
        <v>7.7850610027871707E-4</v>
      </c>
    </row>
    <row r="28" spans="1:25" ht="15.75" thickBot="1" x14ac:dyDescent="0.3">
      <c r="A28" s="121" t="s">
        <v>39</v>
      </c>
      <c r="B28" s="196">
        <v>0</v>
      </c>
      <c r="C28" s="196">
        <v>81</v>
      </c>
      <c r="D28" s="196">
        <v>57</v>
      </c>
      <c r="E28" s="196">
        <v>299</v>
      </c>
      <c r="F28" s="11">
        <f t="shared" si="13"/>
        <v>437</v>
      </c>
      <c r="G28" s="32">
        <f t="shared" si="4"/>
        <v>1.0440358555838E-3</v>
      </c>
      <c r="H28" s="33">
        <v>0</v>
      </c>
      <c r="I28" s="33">
        <v>0</v>
      </c>
      <c r="J28" s="8">
        <v>45</v>
      </c>
      <c r="K28" s="8">
        <v>24</v>
      </c>
      <c r="L28" s="15">
        <f t="shared" si="5"/>
        <v>69</v>
      </c>
      <c r="M28" s="179">
        <f t="shared" si="14"/>
        <v>0.15789473684210525</v>
      </c>
      <c r="N28" s="31">
        <f t="shared" si="7"/>
        <v>0</v>
      </c>
      <c r="O28" s="31">
        <f t="shared" si="8"/>
        <v>81</v>
      </c>
      <c r="P28" s="31">
        <f t="shared" si="9"/>
        <v>12</v>
      </c>
      <c r="Q28" s="31">
        <f t="shared" si="10"/>
        <v>275</v>
      </c>
      <c r="R28" s="180">
        <f t="shared" si="2"/>
        <v>368</v>
      </c>
      <c r="S28" s="83">
        <f t="shared" si="15"/>
        <v>0.84210526315789469</v>
      </c>
      <c r="T28" s="30">
        <v>0</v>
      </c>
      <c r="U28" s="87">
        <v>3</v>
      </c>
      <c r="V28" s="31">
        <v>59</v>
      </c>
      <c r="W28" s="31">
        <v>237</v>
      </c>
      <c r="X28" s="69">
        <f t="shared" si="3"/>
        <v>299</v>
      </c>
      <c r="Y28" s="207">
        <f t="shared" si="11"/>
        <v>1.7768956029262321E-3</v>
      </c>
    </row>
    <row r="29" spans="1:25" ht="15.75" thickBot="1" x14ac:dyDescent="0.3">
      <c r="A29" s="121" t="s">
        <v>40</v>
      </c>
      <c r="B29" s="196">
        <v>0</v>
      </c>
      <c r="C29" s="196">
        <v>225</v>
      </c>
      <c r="D29" s="196">
        <v>355</v>
      </c>
      <c r="E29" s="196">
        <v>381</v>
      </c>
      <c r="F29" s="11">
        <f t="shared" si="13"/>
        <v>961</v>
      </c>
      <c r="G29" s="32">
        <f t="shared" si="4"/>
        <v>2.295923243057281E-3</v>
      </c>
      <c r="H29" s="33">
        <v>0</v>
      </c>
      <c r="I29" s="33">
        <v>192</v>
      </c>
      <c r="J29" s="8">
        <v>313</v>
      </c>
      <c r="K29" s="8">
        <v>129</v>
      </c>
      <c r="L29" s="15">
        <f t="shared" si="5"/>
        <v>634</v>
      </c>
      <c r="M29" s="179">
        <f t="shared" si="14"/>
        <v>0.659729448491155</v>
      </c>
      <c r="N29" s="31">
        <f t="shared" si="7"/>
        <v>0</v>
      </c>
      <c r="O29" s="31">
        <f t="shared" si="8"/>
        <v>33</v>
      </c>
      <c r="P29" s="31">
        <f t="shared" si="9"/>
        <v>42</v>
      </c>
      <c r="Q29" s="31">
        <f t="shared" si="10"/>
        <v>252</v>
      </c>
      <c r="R29" s="180">
        <f t="shared" si="2"/>
        <v>327</v>
      </c>
      <c r="S29" s="83">
        <f t="shared" si="15"/>
        <v>0.34027055150884494</v>
      </c>
      <c r="T29" s="30">
        <v>0</v>
      </c>
      <c r="U29" s="87">
        <v>257</v>
      </c>
      <c r="V29" s="31">
        <v>319</v>
      </c>
      <c r="W29" s="31">
        <v>277</v>
      </c>
      <c r="X29" s="69">
        <f t="shared" si="3"/>
        <v>853</v>
      </c>
      <c r="Y29" s="207">
        <f t="shared" si="11"/>
        <v>5.0692038437995853E-3</v>
      </c>
    </row>
    <row r="30" spans="1:25" ht="15.75" thickBot="1" x14ac:dyDescent="0.3">
      <c r="A30" s="121" t="s">
        <v>41</v>
      </c>
      <c r="B30" s="196">
        <v>0</v>
      </c>
      <c r="C30" s="196">
        <v>6011</v>
      </c>
      <c r="D30" s="196">
        <v>11384</v>
      </c>
      <c r="E30" s="196">
        <v>36398</v>
      </c>
      <c r="F30" s="11">
        <f t="shared" si="13"/>
        <v>53793</v>
      </c>
      <c r="G30" s="32">
        <f t="shared" si="4"/>
        <v>0.12851675235565069</v>
      </c>
      <c r="H30" s="33">
        <v>0</v>
      </c>
      <c r="I30" s="33">
        <v>4860</v>
      </c>
      <c r="J30" s="8">
        <v>7702</v>
      </c>
      <c r="K30" s="8">
        <v>25109</v>
      </c>
      <c r="L30" s="15">
        <f t="shared" si="5"/>
        <v>37671</v>
      </c>
      <c r="M30" s="179">
        <f t="shared" si="14"/>
        <v>0.70029557749149518</v>
      </c>
      <c r="N30" s="31">
        <f t="shared" si="7"/>
        <v>0</v>
      </c>
      <c r="O30" s="31">
        <f t="shared" si="8"/>
        <v>1151</v>
      </c>
      <c r="P30" s="31">
        <f t="shared" si="9"/>
        <v>3682</v>
      </c>
      <c r="Q30" s="31">
        <f t="shared" si="10"/>
        <v>11289</v>
      </c>
      <c r="R30" s="180">
        <f t="shared" si="2"/>
        <v>16122</v>
      </c>
      <c r="S30" s="83">
        <f t="shared" si="15"/>
        <v>0.29970442250850482</v>
      </c>
      <c r="T30" s="30">
        <v>0</v>
      </c>
      <c r="U30" s="87">
        <v>1729</v>
      </c>
      <c r="V30" s="31">
        <v>6512</v>
      </c>
      <c r="W30" s="31">
        <v>8607</v>
      </c>
      <c r="X30" s="69">
        <f t="shared" si="3"/>
        <v>16848</v>
      </c>
      <c r="Y30" s="207">
        <f t="shared" si="11"/>
        <v>0.10012420440836507</v>
      </c>
    </row>
    <row r="31" spans="1:25" ht="15.75" thickBot="1" x14ac:dyDescent="0.3">
      <c r="A31" s="121" t="s">
        <v>42</v>
      </c>
      <c r="B31" s="196">
        <v>0</v>
      </c>
      <c r="C31" s="196">
        <v>12700</v>
      </c>
      <c r="D31" s="196">
        <v>4256</v>
      </c>
      <c r="E31" s="196">
        <v>41314</v>
      </c>
      <c r="F31" s="11">
        <f t="shared" si="13"/>
        <v>58270</v>
      </c>
      <c r="G31" s="32">
        <f t="shared" si="4"/>
        <v>0.13921274440473233</v>
      </c>
      <c r="H31" s="33">
        <v>0</v>
      </c>
      <c r="I31" s="33">
        <v>11600</v>
      </c>
      <c r="J31" s="8">
        <v>384</v>
      </c>
      <c r="K31" s="8">
        <v>28044</v>
      </c>
      <c r="L31" s="15">
        <f t="shared" si="5"/>
        <v>40028</v>
      </c>
      <c r="M31" s="179">
        <f t="shared" si="14"/>
        <v>0.6869401064012356</v>
      </c>
      <c r="N31" s="31">
        <f t="shared" si="7"/>
        <v>0</v>
      </c>
      <c r="O31" s="31">
        <f t="shared" si="8"/>
        <v>1100</v>
      </c>
      <c r="P31" s="31">
        <f t="shared" si="9"/>
        <v>3872</v>
      </c>
      <c r="Q31" s="31">
        <f t="shared" si="10"/>
        <v>13270</v>
      </c>
      <c r="R31" s="180">
        <f t="shared" si="2"/>
        <v>18242</v>
      </c>
      <c r="S31" s="83">
        <f t="shared" si="15"/>
        <v>0.31305989359876435</v>
      </c>
      <c r="T31" s="30">
        <v>0</v>
      </c>
      <c r="U31" s="87">
        <v>5103</v>
      </c>
      <c r="V31" s="31">
        <v>2012</v>
      </c>
      <c r="W31" s="31">
        <v>15826</v>
      </c>
      <c r="X31" s="69">
        <f t="shared" si="3"/>
        <v>22941</v>
      </c>
      <c r="Y31" s="207">
        <f t="shared" si="11"/>
        <v>0.13633365226331334</v>
      </c>
    </row>
    <row r="32" spans="1:25" ht="15.75" thickBot="1" x14ac:dyDescent="0.3">
      <c r="A32" s="121" t="s">
        <v>43</v>
      </c>
      <c r="B32" s="196">
        <v>0</v>
      </c>
      <c r="C32" s="196">
        <v>201</v>
      </c>
      <c r="D32" s="196">
        <v>330</v>
      </c>
      <c r="E32" s="196">
        <v>1554</v>
      </c>
      <c r="F32" s="11">
        <f t="shared" si="13"/>
        <v>2085</v>
      </c>
      <c r="G32" s="32">
        <f t="shared" si="4"/>
        <v>4.9812694711492515E-3</v>
      </c>
      <c r="H32" s="33">
        <v>0</v>
      </c>
      <c r="I32" s="33">
        <v>66</v>
      </c>
      <c r="J32" s="8">
        <v>226</v>
      </c>
      <c r="K32" s="8">
        <v>457</v>
      </c>
      <c r="L32" s="15">
        <f t="shared" si="5"/>
        <v>749</v>
      </c>
      <c r="M32" s="179">
        <f t="shared" si="14"/>
        <v>0.3592326139088729</v>
      </c>
      <c r="N32" s="31">
        <f t="shared" si="7"/>
        <v>0</v>
      </c>
      <c r="O32" s="31">
        <f t="shared" si="8"/>
        <v>135</v>
      </c>
      <c r="P32" s="31">
        <f t="shared" si="9"/>
        <v>104</v>
      </c>
      <c r="Q32" s="31">
        <f t="shared" si="10"/>
        <v>1097</v>
      </c>
      <c r="R32" s="180">
        <f t="shared" si="2"/>
        <v>1336</v>
      </c>
      <c r="S32" s="83">
        <f t="shared" si="15"/>
        <v>0.64076738609112704</v>
      </c>
      <c r="T32" s="30">
        <v>0</v>
      </c>
      <c r="U32" s="87">
        <v>25</v>
      </c>
      <c r="V32" s="31">
        <v>215</v>
      </c>
      <c r="W32" s="31">
        <v>660</v>
      </c>
      <c r="X32" s="69">
        <f t="shared" si="3"/>
        <v>900</v>
      </c>
      <c r="Y32" s="207">
        <f t="shared" si="11"/>
        <v>5.3485151927545448E-3</v>
      </c>
    </row>
    <row r="33" spans="1:25" ht="15.75" thickBot="1" x14ac:dyDescent="0.3">
      <c r="A33" s="121" t="s">
        <v>44</v>
      </c>
      <c r="B33" s="196">
        <v>0</v>
      </c>
      <c r="C33" s="196">
        <v>367</v>
      </c>
      <c r="D33" s="196">
        <v>1033</v>
      </c>
      <c r="E33" s="196">
        <v>1294</v>
      </c>
      <c r="F33" s="11">
        <f t="shared" si="13"/>
        <v>2694</v>
      </c>
      <c r="G33" s="32">
        <f t="shared" si="4"/>
        <v>6.4362301943770191E-3</v>
      </c>
      <c r="H33" s="33">
        <v>0</v>
      </c>
      <c r="I33" s="33">
        <v>241</v>
      </c>
      <c r="J33" s="8">
        <v>956</v>
      </c>
      <c r="K33" s="8">
        <v>681</v>
      </c>
      <c r="L33" s="15">
        <f t="shared" si="5"/>
        <v>1878</v>
      </c>
      <c r="M33" s="179">
        <f t="shared" si="14"/>
        <v>0.69710467706013368</v>
      </c>
      <c r="N33" s="31">
        <f t="shared" si="7"/>
        <v>0</v>
      </c>
      <c r="O33" s="31">
        <f t="shared" si="8"/>
        <v>126</v>
      </c>
      <c r="P33" s="31">
        <f t="shared" si="9"/>
        <v>77</v>
      </c>
      <c r="Q33" s="31">
        <f t="shared" si="10"/>
        <v>613</v>
      </c>
      <c r="R33" s="180">
        <f t="shared" si="2"/>
        <v>816</v>
      </c>
      <c r="S33" s="83">
        <f t="shared" si="15"/>
        <v>0.30289532293986637</v>
      </c>
      <c r="T33" s="30">
        <v>0</v>
      </c>
      <c r="U33" s="87">
        <v>137</v>
      </c>
      <c r="V33" s="31">
        <v>1659</v>
      </c>
      <c r="W33" s="31">
        <v>1844</v>
      </c>
      <c r="X33" s="69">
        <f t="shared" si="3"/>
        <v>3640</v>
      </c>
      <c r="Y33" s="207">
        <f t="shared" si="11"/>
        <v>2.1631772557362827E-2</v>
      </c>
    </row>
    <row r="34" spans="1:25" ht="15.75" thickBot="1" x14ac:dyDescent="0.3">
      <c r="A34" s="121" t="s">
        <v>45</v>
      </c>
      <c r="B34" s="196">
        <v>0</v>
      </c>
      <c r="C34" s="196">
        <v>0</v>
      </c>
      <c r="D34" s="196">
        <v>0</v>
      </c>
      <c r="E34" s="196">
        <v>0</v>
      </c>
      <c r="F34" s="11">
        <f t="shared" si="13"/>
        <v>0</v>
      </c>
      <c r="G34" s="32">
        <f t="shared" si="4"/>
        <v>0</v>
      </c>
      <c r="H34" s="33">
        <v>0</v>
      </c>
      <c r="I34" s="33">
        <v>0</v>
      </c>
      <c r="J34" s="8">
        <v>0</v>
      </c>
      <c r="K34" s="8">
        <v>0</v>
      </c>
      <c r="L34" s="15">
        <f t="shared" si="5"/>
        <v>0</v>
      </c>
      <c r="M34" s="179" t="e">
        <f t="shared" si="14"/>
        <v>#DIV/0!</v>
      </c>
      <c r="N34" s="31">
        <f t="shared" si="7"/>
        <v>0</v>
      </c>
      <c r="O34" s="31">
        <f t="shared" si="8"/>
        <v>0</v>
      </c>
      <c r="P34" s="31">
        <f t="shared" si="9"/>
        <v>0</v>
      </c>
      <c r="Q34" s="31">
        <f t="shared" si="10"/>
        <v>0</v>
      </c>
      <c r="R34" s="180">
        <f t="shared" si="2"/>
        <v>0</v>
      </c>
      <c r="S34" s="83">
        <v>0</v>
      </c>
      <c r="T34" s="33">
        <v>0</v>
      </c>
      <c r="U34" s="34">
        <v>0</v>
      </c>
      <c r="V34" s="8">
        <v>0</v>
      </c>
      <c r="W34" s="8">
        <v>0</v>
      </c>
      <c r="X34" s="69">
        <f t="shared" si="3"/>
        <v>0</v>
      </c>
      <c r="Y34" s="207">
        <f t="shared" si="11"/>
        <v>0</v>
      </c>
    </row>
    <row r="35" spans="1:25" ht="15.75" thickBot="1" x14ac:dyDescent="0.3">
      <c r="A35" s="121" t="s">
        <v>46</v>
      </c>
      <c r="B35" s="196">
        <v>0</v>
      </c>
      <c r="C35" s="196">
        <v>0</v>
      </c>
      <c r="D35" s="196">
        <v>38</v>
      </c>
      <c r="E35" s="196">
        <v>1084</v>
      </c>
      <c r="F35" s="11">
        <f t="shared" si="13"/>
        <v>1122</v>
      </c>
      <c r="G35" s="32">
        <f t="shared" si="4"/>
        <v>2.6805680319565758E-3</v>
      </c>
      <c r="H35" s="39">
        <v>0</v>
      </c>
      <c r="I35" s="39">
        <v>0</v>
      </c>
      <c r="J35" s="40">
        <v>0</v>
      </c>
      <c r="K35" s="40">
        <v>889</v>
      </c>
      <c r="L35" s="15">
        <f t="shared" si="5"/>
        <v>889</v>
      </c>
      <c r="M35" s="179">
        <f t="shared" si="14"/>
        <v>0.79233511586452765</v>
      </c>
      <c r="N35" s="31">
        <f t="shared" si="7"/>
        <v>0</v>
      </c>
      <c r="O35" s="31">
        <f t="shared" si="8"/>
        <v>0</v>
      </c>
      <c r="P35" s="31">
        <f t="shared" si="9"/>
        <v>38</v>
      </c>
      <c r="Q35" s="31">
        <f t="shared" si="10"/>
        <v>195</v>
      </c>
      <c r="R35" s="180">
        <f>SUM(N35:Q35)</f>
        <v>233</v>
      </c>
      <c r="S35" s="83">
        <f>R35/F35</f>
        <v>0.20766488413547238</v>
      </c>
      <c r="T35" s="35">
        <v>0</v>
      </c>
      <c r="U35" s="90">
        <v>0</v>
      </c>
      <c r="V35" s="36">
        <v>0</v>
      </c>
      <c r="W35" s="36">
        <v>192</v>
      </c>
      <c r="X35" s="69">
        <f t="shared" si="3"/>
        <v>192</v>
      </c>
      <c r="Y35" s="207">
        <f t="shared" si="11"/>
        <v>1.1410165744543028E-3</v>
      </c>
    </row>
    <row r="36" spans="1:25" ht="13.5" thickBot="1" x14ac:dyDescent="0.25">
      <c r="A36" s="124" t="s">
        <v>68</v>
      </c>
      <c r="B36" s="181">
        <f>SUM(B4:B35)</f>
        <v>11</v>
      </c>
      <c r="C36" s="181">
        <f>SUM(C4:C35)</f>
        <v>50753</v>
      </c>
      <c r="D36" s="181">
        <f>SUM(D4:D35)</f>
        <v>74594</v>
      </c>
      <c r="E36" s="181">
        <f>SUM(E4:E35)</f>
        <v>293210</v>
      </c>
      <c r="F36" s="124">
        <f>SUM(B36:E36)</f>
        <v>418568</v>
      </c>
      <c r="G36" s="140">
        <f>F36/$F$36</f>
        <v>1</v>
      </c>
      <c r="H36" s="124">
        <f>SUM(H4:H35)</f>
        <v>1</v>
      </c>
      <c r="I36" s="124"/>
      <c r="J36" s="124">
        <f>SUM(J4:J35)</f>
        <v>30256</v>
      </c>
      <c r="K36" s="124">
        <f>SUM(K4:K35)</f>
        <v>183738</v>
      </c>
      <c r="L36" s="124">
        <f>SUM(L4:L35)</f>
        <v>250297</v>
      </c>
      <c r="M36" s="138"/>
      <c r="N36" s="181">
        <f>SUM(T4:T35)</f>
        <v>10</v>
      </c>
      <c r="O36" s="181"/>
      <c r="P36" s="181">
        <f>SUM(V4:V35)</f>
        <v>44338</v>
      </c>
      <c r="Q36" s="181">
        <f>SUM(W4:W35)</f>
        <v>109472</v>
      </c>
      <c r="R36" s="124">
        <f>SUM(R4:R35)</f>
        <v>168271</v>
      </c>
      <c r="S36" s="138"/>
      <c r="T36" s="124">
        <f>SUM(T4:T35)</f>
        <v>10</v>
      </c>
      <c r="U36" s="124"/>
      <c r="V36" s="124">
        <f>SUM(V4:V35)</f>
        <v>44338</v>
      </c>
      <c r="W36" s="124">
        <f>SUM(W4:W35)</f>
        <v>109472</v>
      </c>
      <c r="X36" s="124">
        <f>SUM(X4:X35)</f>
        <v>168271</v>
      </c>
      <c r="Y36" s="206">
        <f>SUM(Y4:Y35)</f>
        <v>1.0000000000000002</v>
      </c>
    </row>
    <row r="38" spans="1:25" x14ac:dyDescent="0.2">
      <c r="N38" s="77"/>
      <c r="O38" s="77"/>
    </row>
  </sheetData>
  <sheetProtection algorithmName="SHA-512" hashValue="scr4+k0/5sZbDduiLqpB7nQ55z8WVTSsVa/4DGf4jNILIwznQ2SNGHKzrtw827qjStDtNUvsrbhCoavgdbTbIA==" saltValue="gumb2CffFM0ek+YksJhuwA==" spinCount="100000" sort="0" autoFilter="0"/>
  <autoFilter ref="A3:Y3" xr:uid="{00000000-0009-0000-0000-000006000000}"/>
  <mergeCells count="5">
    <mergeCell ref="E1:Y1"/>
    <mergeCell ref="B2:G2"/>
    <mergeCell ref="H2:M2"/>
    <mergeCell ref="N2:S2"/>
    <mergeCell ref="T2:Y2"/>
  </mergeCells>
  <pageMargins left="0.7" right="0.7" top="0.75" bottom="0.75" header="0.3" footer="0.3"/>
  <pageSetup paperSize="9" orientation="portrait" horizontalDpi="200" verticalDpi="200" r:id="rId1"/>
  <ignoredErrors>
    <ignoredError sqref="G36" formula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tabColor rgb="FF7030A0"/>
  </sheetPr>
  <dimension ref="A1:CS42"/>
  <sheetViews>
    <sheetView workbookViewId="0">
      <pane xSplit="1" ySplit="3" topLeftCell="B22" activePane="bottomRight" state="frozen"/>
      <selection pane="topRight" activeCell="B1" sqref="B1"/>
      <selection pane="bottomLeft" activeCell="A4" sqref="A4"/>
      <selection pane="bottomRight" activeCell="B40" sqref="B40:D42"/>
    </sheetView>
  </sheetViews>
  <sheetFormatPr baseColWidth="10" defaultColWidth="11.42578125" defaultRowHeight="12.75" x14ac:dyDescent="0.2"/>
  <cols>
    <col min="1" max="1" width="26.5703125" style="41" customWidth="1"/>
    <col min="2" max="16384" width="11.42578125" style="41"/>
  </cols>
  <sheetData>
    <row r="1" spans="1:97" ht="59.25" customHeight="1" thickBot="1" x14ac:dyDescent="0.25">
      <c r="E1" s="262" t="s">
        <v>69</v>
      </c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</row>
    <row r="2" spans="1:97" ht="15" customHeight="1" x14ac:dyDescent="0.2">
      <c r="A2" s="133" t="s">
        <v>49</v>
      </c>
      <c r="B2" s="134" t="s">
        <v>15</v>
      </c>
      <c r="C2" s="254" t="s">
        <v>16</v>
      </c>
      <c r="D2" s="252"/>
      <c r="E2" s="253"/>
      <c r="F2" s="254" t="s">
        <v>17</v>
      </c>
      <c r="G2" s="252"/>
      <c r="H2" s="253"/>
      <c r="I2" s="254" t="s">
        <v>18</v>
      </c>
      <c r="J2" s="252"/>
      <c r="K2" s="253"/>
      <c r="L2" s="254" t="s">
        <v>50</v>
      </c>
      <c r="M2" s="252"/>
      <c r="N2" s="253"/>
      <c r="O2" s="254" t="s">
        <v>20</v>
      </c>
      <c r="P2" s="252"/>
      <c r="Q2" s="252"/>
      <c r="R2" s="253"/>
      <c r="S2" s="254" t="s">
        <v>21</v>
      </c>
      <c r="T2" s="252"/>
      <c r="U2" s="253"/>
      <c r="V2" s="254" t="s">
        <v>22</v>
      </c>
      <c r="W2" s="252"/>
      <c r="X2" s="253"/>
      <c r="Y2" s="254" t="s">
        <v>23</v>
      </c>
      <c r="Z2" s="252"/>
      <c r="AA2" s="253"/>
      <c r="AB2" s="254" t="s">
        <v>24</v>
      </c>
      <c r="AC2" s="252"/>
      <c r="AD2" s="253"/>
      <c r="AE2" s="254" t="s">
        <v>25</v>
      </c>
      <c r="AF2" s="252"/>
      <c r="AG2" s="253"/>
      <c r="AH2" s="254" t="s">
        <v>26</v>
      </c>
      <c r="AI2" s="252"/>
      <c r="AJ2" s="253"/>
      <c r="AK2" s="254" t="s">
        <v>27</v>
      </c>
      <c r="AL2" s="252"/>
      <c r="AM2" s="253"/>
      <c r="AN2" s="254" t="s">
        <v>28</v>
      </c>
      <c r="AO2" s="252"/>
      <c r="AP2" s="253"/>
      <c r="AQ2" s="254" t="s">
        <v>29</v>
      </c>
      <c r="AR2" s="252"/>
      <c r="AS2" s="253"/>
      <c r="AT2" s="254" t="s">
        <v>30</v>
      </c>
      <c r="AU2" s="253"/>
      <c r="AV2" s="254" t="s">
        <v>31</v>
      </c>
      <c r="AW2" s="252"/>
      <c r="AX2" s="253"/>
      <c r="AY2" s="254" t="s">
        <v>32</v>
      </c>
      <c r="AZ2" s="252"/>
      <c r="BA2" s="253"/>
      <c r="BB2" s="254" t="s">
        <v>33</v>
      </c>
      <c r="BC2" s="252"/>
      <c r="BD2" s="253"/>
      <c r="BE2" s="254" t="s">
        <v>34</v>
      </c>
      <c r="BF2" s="252"/>
      <c r="BG2" s="253"/>
      <c r="BH2" s="254" t="s">
        <v>35</v>
      </c>
      <c r="BI2" s="252"/>
      <c r="BJ2" s="253"/>
      <c r="BK2" s="254" t="s">
        <v>36</v>
      </c>
      <c r="BL2" s="252"/>
      <c r="BM2" s="253"/>
      <c r="BN2" s="254" t="s">
        <v>37</v>
      </c>
      <c r="BO2" s="252"/>
      <c r="BP2" s="253"/>
      <c r="BQ2" s="254" t="s">
        <v>38</v>
      </c>
      <c r="BR2" s="252"/>
      <c r="BS2" s="253"/>
      <c r="BT2" s="254" t="s">
        <v>39</v>
      </c>
      <c r="BU2" s="252"/>
      <c r="BV2" s="253"/>
      <c r="BW2" s="254" t="s">
        <v>40</v>
      </c>
      <c r="BX2" s="252"/>
      <c r="BY2" s="253"/>
      <c r="BZ2" s="254" t="s">
        <v>41</v>
      </c>
      <c r="CA2" s="252"/>
      <c r="CB2" s="253"/>
      <c r="CC2" s="254" t="s">
        <v>42</v>
      </c>
      <c r="CD2" s="252"/>
      <c r="CE2" s="253"/>
      <c r="CF2" s="254" t="s">
        <v>43</v>
      </c>
      <c r="CG2" s="252"/>
      <c r="CH2" s="253"/>
      <c r="CI2" s="254" t="s">
        <v>44</v>
      </c>
      <c r="CJ2" s="252"/>
      <c r="CK2" s="253"/>
      <c r="CL2" s="254" t="s">
        <v>45</v>
      </c>
      <c r="CM2" s="253"/>
      <c r="CN2" s="254" t="s">
        <v>46</v>
      </c>
      <c r="CO2" s="252"/>
      <c r="CP2" s="252"/>
      <c r="CQ2" s="250" t="s">
        <v>52</v>
      </c>
    </row>
    <row r="3" spans="1:97" ht="13.5" thickBot="1" x14ac:dyDescent="0.25">
      <c r="A3" s="126" t="s">
        <v>53</v>
      </c>
      <c r="B3" s="91" t="s">
        <v>54</v>
      </c>
      <c r="C3" s="92" t="s">
        <v>111</v>
      </c>
      <c r="D3" s="92" t="s">
        <v>55</v>
      </c>
      <c r="E3" s="92" t="s">
        <v>54</v>
      </c>
      <c r="F3" s="92" t="s">
        <v>111</v>
      </c>
      <c r="G3" s="92" t="s">
        <v>55</v>
      </c>
      <c r="H3" s="92" t="s">
        <v>54</v>
      </c>
      <c r="I3" s="92" t="s">
        <v>111</v>
      </c>
      <c r="J3" s="92" t="s">
        <v>55</v>
      </c>
      <c r="K3" s="92" t="s">
        <v>54</v>
      </c>
      <c r="L3" s="92" t="s">
        <v>111</v>
      </c>
      <c r="M3" s="92" t="s">
        <v>55</v>
      </c>
      <c r="N3" s="92" t="s">
        <v>54</v>
      </c>
      <c r="O3" s="92" t="s">
        <v>56</v>
      </c>
      <c r="P3" s="92" t="s">
        <v>111</v>
      </c>
      <c r="Q3" s="92" t="s">
        <v>55</v>
      </c>
      <c r="R3" s="92" t="s">
        <v>54</v>
      </c>
      <c r="S3" s="92" t="s">
        <v>111</v>
      </c>
      <c r="T3" s="92" t="s">
        <v>55</v>
      </c>
      <c r="U3" s="92" t="s">
        <v>54</v>
      </c>
      <c r="V3" s="92" t="s">
        <v>112</v>
      </c>
      <c r="W3" s="92" t="s">
        <v>55</v>
      </c>
      <c r="X3" s="92" t="s">
        <v>54</v>
      </c>
      <c r="Y3" s="92" t="s">
        <v>112</v>
      </c>
      <c r="Z3" s="92" t="s">
        <v>55</v>
      </c>
      <c r="AA3" s="92" t="s">
        <v>54</v>
      </c>
      <c r="AB3" s="92" t="s">
        <v>112</v>
      </c>
      <c r="AC3" s="92" t="s">
        <v>55</v>
      </c>
      <c r="AD3" s="92" t="s">
        <v>54</v>
      </c>
      <c r="AE3" s="92" t="s">
        <v>112</v>
      </c>
      <c r="AF3" s="92" t="s">
        <v>55</v>
      </c>
      <c r="AG3" s="92" t="s">
        <v>54</v>
      </c>
      <c r="AH3" s="92" t="s">
        <v>112</v>
      </c>
      <c r="AI3" s="92" t="s">
        <v>55</v>
      </c>
      <c r="AJ3" s="92" t="s">
        <v>54</v>
      </c>
      <c r="AK3" s="92" t="s">
        <v>112</v>
      </c>
      <c r="AL3" s="92" t="s">
        <v>55</v>
      </c>
      <c r="AM3" s="92" t="s">
        <v>54</v>
      </c>
      <c r="AN3" s="92" t="s">
        <v>112</v>
      </c>
      <c r="AO3" s="92" t="s">
        <v>55</v>
      </c>
      <c r="AP3" s="92" t="s">
        <v>54</v>
      </c>
      <c r="AQ3" s="92" t="s">
        <v>112</v>
      </c>
      <c r="AR3" s="92" t="s">
        <v>55</v>
      </c>
      <c r="AS3" s="92" t="s">
        <v>54</v>
      </c>
      <c r="AT3" s="92" t="s">
        <v>55</v>
      </c>
      <c r="AU3" s="92" t="s">
        <v>54</v>
      </c>
      <c r="AV3" s="92" t="s">
        <v>111</v>
      </c>
      <c r="AW3" s="92" t="s">
        <v>55</v>
      </c>
      <c r="AX3" s="92" t="s">
        <v>54</v>
      </c>
      <c r="AY3" s="92" t="s">
        <v>111</v>
      </c>
      <c r="AZ3" s="92" t="s">
        <v>55</v>
      </c>
      <c r="BA3" s="92" t="s">
        <v>54</v>
      </c>
      <c r="BB3" s="92" t="s">
        <v>111</v>
      </c>
      <c r="BC3" s="92" t="s">
        <v>55</v>
      </c>
      <c r="BD3" s="92" t="s">
        <v>54</v>
      </c>
      <c r="BE3" s="92" t="s">
        <v>111</v>
      </c>
      <c r="BF3" s="92" t="s">
        <v>55</v>
      </c>
      <c r="BG3" s="92" t="s">
        <v>54</v>
      </c>
      <c r="BH3" s="92" t="s">
        <v>111</v>
      </c>
      <c r="BI3" s="92" t="s">
        <v>55</v>
      </c>
      <c r="BJ3" s="92" t="s">
        <v>54</v>
      </c>
      <c r="BK3" s="92" t="s">
        <v>111</v>
      </c>
      <c r="BL3" s="92" t="s">
        <v>55</v>
      </c>
      <c r="BM3" s="92" t="s">
        <v>54</v>
      </c>
      <c r="BN3" s="92" t="s">
        <v>111</v>
      </c>
      <c r="BO3" s="92" t="s">
        <v>55</v>
      </c>
      <c r="BP3" s="92" t="s">
        <v>54</v>
      </c>
      <c r="BQ3" s="92" t="s">
        <v>111</v>
      </c>
      <c r="BR3" s="92" t="s">
        <v>55</v>
      </c>
      <c r="BS3" s="92" t="s">
        <v>54</v>
      </c>
      <c r="BT3" s="92" t="s">
        <v>111</v>
      </c>
      <c r="BU3" s="92" t="s">
        <v>55</v>
      </c>
      <c r="BV3" s="92" t="s">
        <v>54</v>
      </c>
      <c r="BW3" s="92" t="s">
        <v>111</v>
      </c>
      <c r="BX3" s="92" t="s">
        <v>55</v>
      </c>
      <c r="BY3" s="92" t="s">
        <v>54</v>
      </c>
      <c r="BZ3" s="92" t="s">
        <v>111</v>
      </c>
      <c r="CA3" s="92" t="s">
        <v>55</v>
      </c>
      <c r="CB3" s="92" t="s">
        <v>54</v>
      </c>
      <c r="CC3" s="92" t="s">
        <v>111</v>
      </c>
      <c r="CD3" s="92" t="s">
        <v>55</v>
      </c>
      <c r="CE3" s="92" t="s">
        <v>54</v>
      </c>
      <c r="CF3" s="92" t="s">
        <v>111</v>
      </c>
      <c r="CG3" s="92" t="s">
        <v>55</v>
      </c>
      <c r="CH3" s="92" t="s">
        <v>54</v>
      </c>
      <c r="CI3" s="92" t="s">
        <v>111</v>
      </c>
      <c r="CJ3" s="92" t="s">
        <v>55</v>
      </c>
      <c r="CK3" s="92" t="s">
        <v>54</v>
      </c>
      <c r="CL3" s="92" t="s">
        <v>111</v>
      </c>
      <c r="CM3" s="92" t="s">
        <v>54</v>
      </c>
      <c r="CN3" s="92" t="s">
        <v>111</v>
      </c>
      <c r="CO3" s="92" t="s">
        <v>55</v>
      </c>
      <c r="CP3" s="93" t="s">
        <v>54</v>
      </c>
      <c r="CQ3" s="251"/>
    </row>
    <row r="4" spans="1:97" x14ac:dyDescent="0.2">
      <c r="A4" s="142" t="s">
        <v>15</v>
      </c>
      <c r="B4" s="94">
        <v>0</v>
      </c>
      <c r="C4" s="27">
        <v>0</v>
      </c>
      <c r="D4" s="27">
        <v>0</v>
      </c>
      <c r="E4" s="27">
        <v>0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27">
        <v>0</v>
      </c>
      <c r="O4" s="27">
        <v>0</v>
      </c>
      <c r="P4" s="27">
        <v>0</v>
      </c>
      <c r="Q4" s="27">
        <v>0</v>
      </c>
      <c r="R4" s="27">
        <v>0</v>
      </c>
      <c r="S4" s="27">
        <v>0</v>
      </c>
      <c r="T4" s="27">
        <v>0</v>
      </c>
      <c r="U4" s="27">
        <v>0</v>
      </c>
      <c r="V4" s="27">
        <v>0</v>
      </c>
      <c r="W4" s="27">
        <v>0</v>
      </c>
      <c r="X4" s="27">
        <v>0</v>
      </c>
      <c r="Y4" s="27">
        <v>0</v>
      </c>
      <c r="Z4" s="27">
        <v>0</v>
      </c>
      <c r="AA4" s="27">
        <v>0</v>
      </c>
      <c r="AB4" s="27">
        <v>0</v>
      </c>
      <c r="AC4" s="27">
        <v>0</v>
      </c>
      <c r="AD4" s="27">
        <v>0</v>
      </c>
      <c r="AE4" s="27">
        <v>0</v>
      </c>
      <c r="AF4" s="27">
        <v>0</v>
      </c>
      <c r="AG4" s="27">
        <v>0</v>
      </c>
      <c r="AH4" s="27">
        <v>0</v>
      </c>
      <c r="AI4" s="27">
        <v>0</v>
      </c>
      <c r="AJ4" s="27">
        <v>0</v>
      </c>
      <c r="AK4" s="27">
        <v>0</v>
      </c>
      <c r="AL4" s="27">
        <v>0</v>
      </c>
      <c r="AM4" s="27">
        <v>0</v>
      </c>
      <c r="AN4" s="27">
        <v>0</v>
      </c>
      <c r="AO4" s="27">
        <v>0</v>
      </c>
      <c r="AP4" s="27">
        <v>0</v>
      </c>
      <c r="AQ4" s="27">
        <v>0</v>
      </c>
      <c r="AR4" s="27">
        <v>0</v>
      </c>
      <c r="AS4" s="27">
        <v>0</v>
      </c>
      <c r="AT4" s="27">
        <v>0</v>
      </c>
      <c r="AU4" s="27">
        <v>0</v>
      </c>
      <c r="AV4" s="27">
        <v>0</v>
      </c>
      <c r="AW4" s="27">
        <v>0</v>
      </c>
      <c r="AX4" s="27">
        <v>0</v>
      </c>
      <c r="AY4" s="27">
        <v>0</v>
      </c>
      <c r="AZ4" s="27">
        <v>0</v>
      </c>
      <c r="BA4" s="27">
        <v>0</v>
      </c>
      <c r="BB4" s="27">
        <v>0</v>
      </c>
      <c r="BC4" s="27">
        <v>0</v>
      </c>
      <c r="BD4" s="27">
        <v>0</v>
      </c>
      <c r="BE4" s="27">
        <v>0</v>
      </c>
      <c r="BF4" s="27">
        <v>0</v>
      </c>
      <c r="BG4" s="27">
        <v>0</v>
      </c>
      <c r="BH4" s="27">
        <v>0</v>
      </c>
      <c r="BI4" s="27">
        <v>0</v>
      </c>
      <c r="BJ4" s="27">
        <v>0</v>
      </c>
      <c r="BK4" s="27">
        <v>0</v>
      </c>
      <c r="BL4" s="27">
        <v>0</v>
      </c>
      <c r="BM4" s="27">
        <v>0</v>
      </c>
      <c r="BN4" s="27">
        <v>0</v>
      </c>
      <c r="BO4" s="27">
        <v>0</v>
      </c>
      <c r="BP4" s="27">
        <v>0</v>
      </c>
      <c r="BQ4" s="27">
        <v>0</v>
      </c>
      <c r="BR4" s="27">
        <v>0</v>
      </c>
      <c r="BS4" s="27">
        <v>0</v>
      </c>
      <c r="BT4" s="27">
        <v>0</v>
      </c>
      <c r="BU4" s="27">
        <v>0</v>
      </c>
      <c r="BV4" s="27">
        <v>0</v>
      </c>
      <c r="BW4" s="27">
        <v>0</v>
      </c>
      <c r="BX4" s="27">
        <v>0</v>
      </c>
      <c r="BY4" s="27">
        <v>0</v>
      </c>
      <c r="BZ4" s="27">
        <v>0</v>
      </c>
      <c r="CA4" s="27">
        <v>0</v>
      </c>
      <c r="CB4" s="27">
        <v>0</v>
      </c>
      <c r="CC4" s="27">
        <v>0</v>
      </c>
      <c r="CD4" s="27">
        <v>0</v>
      </c>
      <c r="CE4" s="27">
        <v>0</v>
      </c>
      <c r="CF4" s="27">
        <v>0</v>
      </c>
      <c r="CG4" s="27">
        <v>0</v>
      </c>
      <c r="CH4" s="27">
        <v>0</v>
      </c>
      <c r="CI4" s="27">
        <v>0</v>
      </c>
      <c r="CJ4" s="27">
        <v>0</v>
      </c>
      <c r="CK4" s="27">
        <v>0</v>
      </c>
      <c r="CL4" s="27">
        <v>0</v>
      </c>
      <c r="CM4" s="27">
        <v>0</v>
      </c>
      <c r="CN4" s="27">
        <v>0</v>
      </c>
      <c r="CO4" s="27">
        <v>0</v>
      </c>
      <c r="CP4" s="27">
        <v>0</v>
      </c>
      <c r="CQ4" s="166">
        <f>SUM(B4:CP4)</f>
        <v>0</v>
      </c>
      <c r="CS4" s="79"/>
    </row>
    <row r="5" spans="1:97" x14ac:dyDescent="0.2">
      <c r="A5" s="143" t="s">
        <v>16</v>
      </c>
      <c r="B5" s="34">
        <v>0</v>
      </c>
      <c r="C5" s="95">
        <v>6364</v>
      </c>
      <c r="D5" s="95">
        <v>2770</v>
      </c>
      <c r="E5" s="95">
        <v>20821</v>
      </c>
      <c r="F5" s="8">
        <v>0</v>
      </c>
      <c r="G5" s="8">
        <v>0</v>
      </c>
      <c r="H5" s="8">
        <v>292</v>
      </c>
      <c r="I5" s="8">
        <v>0</v>
      </c>
      <c r="J5" s="8">
        <v>1122</v>
      </c>
      <c r="K5" s="8">
        <v>34</v>
      </c>
      <c r="L5" s="8">
        <v>3</v>
      </c>
      <c r="M5" s="8">
        <v>165</v>
      </c>
      <c r="N5" s="8">
        <v>0</v>
      </c>
      <c r="O5" s="8">
        <v>0</v>
      </c>
      <c r="P5" s="8">
        <v>1</v>
      </c>
      <c r="Q5" s="8">
        <v>41</v>
      </c>
      <c r="R5" s="8">
        <v>762</v>
      </c>
      <c r="S5" s="8">
        <v>54</v>
      </c>
      <c r="T5" s="8">
        <v>0</v>
      </c>
      <c r="U5" s="8">
        <v>560</v>
      </c>
      <c r="V5" s="8">
        <v>52</v>
      </c>
      <c r="W5" s="8">
        <v>502</v>
      </c>
      <c r="X5" s="8">
        <v>136</v>
      </c>
      <c r="Y5" s="8">
        <v>0</v>
      </c>
      <c r="Z5" s="8">
        <v>0</v>
      </c>
      <c r="AA5" s="8">
        <v>84</v>
      </c>
      <c r="AB5" s="8">
        <v>0</v>
      </c>
      <c r="AC5" s="8">
        <v>0</v>
      </c>
      <c r="AD5" s="8">
        <v>24</v>
      </c>
      <c r="AE5" s="8">
        <v>0</v>
      </c>
      <c r="AF5" s="8">
        <v>11</v>
      </c>
      <c r="AG5" s="8">
        <v>0</v>
      </c>
      <c r="AH5" s="8">
        <v>0</v>
      </c>
      <c r="AI5" s="8">
        <v>14</v>
      </c>
      <c r="AJ5" s="8">
        <v>184</v>
      </c>
      <c r="AK5" s="8">
        <v>0</v>
      </c>
      <c r="AL5" s="8">
        <v>0</v>
      </c>
      <c r="AM5" s="8">
        <v>409</v>
      </c>
      <c r="AN5" s="8">
        <v>1339</v>
      </c>
      <c r="AO5" s="8">
        <v>3879</v>
      </c>
      <c r="AP5" s="8">
        <v>7270</v>
      </c>
      <c r="AQ5" s="8">
        <v>19</v>
      </c>
      <c r="AR5" s="8">
        <v>18</v>
      </c>
      <c r="AS5" s="8">
        <v>379</v>
      </c>
      <c r="AT5" s="8">
        <v>0</v>
      </c>
      <c r="AU5" s="8">
        <v>0</v>
      </c>
      <c r="AV5" s="8">
        <v>0</v>
      </c>
      <c r="AW5" s="8">
        <v>1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434</v>
      </c>
      <c r="BH5" s="8">
        <v>0</v>
      </c>
      <c r="BI5" s="8">
        <v>0</v>
      </c>
      <c r="BJ5" s="8">
        <v>22</v>
      </c>
      <c r="BK5" s="8">
        <v>0</v>
      </c>
      <c r="BL5" s="8">
        <v>0</v>
      </c>
      <c r="BM5" s="8">
        <v>28</v>
      </c>
      <c r="BN5" s="8">
        <v>0</v>
      </c>
      <c r="BO5" s="8">
        <v>15</v>
      </c>
      <c r="BP5" s="8">
        <v>140</v>
      </c>
      <c r="BQ5" s="8">
        <v>0</v>
      </c>
      <c r="BR5" s="8">
        <v>0</v>
      </c>
      <c r="BS5" s="8">
        <v>0</v>
      </c>
      <c r="BT5" s="8">
        <v>0</v>
      </c>
      <c r="BU5" s="8">
        <v>0</v>
      </c>
      <c r="BV5" s="8">
        <v>0</v>
      </c>
      <c r="BW5" s="8">
        <v>0</v>
      </c>
      <c r="BX5" s="8">
        <v>122</v>
      </c>
      <c r="BY5" s="8">
        <v>82</v>
      </c>
      <c r="BZ5" s="8">
        <v>736</v>
      </c>
      <c r="CA5" s="8">
        <v>2931</v>
      </c>
      <c r="CB5" s="8">
        <v>2502</v>
      </c>
      <c r="CC5" s="8">
        <v>121</v>
      </c>
      <c r="CD5" s="8">
        <v>846</v>
      </c>
      <c r="CE5" s="8">
        <v>1330</v>
      </c>
      <c r="CF5" s="8">
        <v>0</v>
      </c>
      <c r="CG5" s="8">
        <v>0</v>
      </c>
      <c r="CH5" s="8">
        <v>74</v>
      </c>
      <c r="CI5" s="8">
        <v>0</v>
      </c>
      <c r="CJ5" s="8">
        <v>99</v>
      </c>
      <c r="CK5" s="8">
        <v>182</v>
      </c>
      <c r="CL5" s="8">
        <v>0</v>
      </c>
      <c r="CM5" s="8">
        <v>0</v>
      </c>
      <c r="CN5" s="8">
        <v>0</v>
      </c>
      <c r="CO5" s="8">
        <v>0</v>
      </c>
      <c r="CP5" s="8">
        <v>0</v>
      </c>
      <c r="CQ5" s="166">
        <f t="shared" ref="CQ5:CQ35" si="0">SUM(B5:CP5)</f>
        <v>56974</v>
      </c>
      <c r="CS5" s="79"/>
    </row>
    <row r="6" spans="1:97" x14ac:dyDescent="0.2">
      <c r="A6" s="143" t="s">
        <v>17</v>
      </c>
      <c r="B6" s="34">
        <v>0</v>
      </c>
      <c r="C6" s="8">
        <v>0</v>
      </c>
      <c r="D6" s="8">
        <v>0</v>
      </c>
      <c r="E6" s="8">
        <v>0</v>
      </c>
      <c r="F6" s="95">
        <v>555</v>
      </c>
      <c r="G6" s="95">
        <v>605</v>
      </c>
      <c r="H6" s="95">
        <v>9025</v>
      </c>
      <c r="I6" s="8">
        <v>0</v>
      </c>
      <c r="J6" s="8">
        <v>0</v>
      </c>
      <c r="K6" s="8">
        <v>0</v>
      </c>
      <c r="L6" s="8">
        <v>0</v>
      </c>
      <c r="M6" s="8">
        <v>754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26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197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8">
        <v>0</v>
      </c>
      <c r="AR6" s="8">
        <v>16</v>
      </c>
      <c r="AS6" s="8">
        <v>1</v>
      </c>
      <c r="AT6" s="8">
        <v>0</v>
      </c>
      <c r="AU6" s="8">
        <v>0</v>
      </c>
      <c r="AV6" s="8">
        <v>0</v>
      </c>
      <c r="AW6" s="8">
        <v>0</v>
      </c>
      <c r="AX6" s="8">
        <v>15</v>
      </c>
      <c r="AY6" s="8">
        <v>0</v>
      </c>
      <c r="AZ6" s="8">
        <v>0</v>
      </c>
      <c r="BA6" s="8">
        <v>0</v>
      </c>
      <c r="BB6" s="8">
        <v>0</v>
      </c>
      <c r="BC6" s="8">
        <v>0</v>
      </c>
      <c r="BD6" s="8">
        <v>0</v>
      </c>
      <c r="BE6" s="8">
        <v>0</v>
      </c>
      <c r="BF6" s="8">
        <v>0</v>
      </c>
      <c r="BG6" s="8">
        <v>0</v>
      </c>
      <c r="BH6" s="8">
        <v>0</v>
      </c>
      <c r="BI6" s="8">
        <v>7</v>
      </c>
      <c r="BJ6" s="8">
        <v>48</v>
      </c>
      <c r="BK6" s="8">
        <v>0</v>
      </c>
      <c r="BL6" s="8">
        <v>0</v>
      </c>
      <c r="BM6" s="8">
        <v>0</v>
      </c>
      <c r="BN6" s="8">
        <v>0</v>
      </c>
      <c r="BO6" s="8">
        <v>151</v>
      </c>
      <c r="BP6" s="8">
        <v>0</v>
      </c>
      <c r="BQ6" s="8">
        <v>0</v>
      </c>
      <c r="BR6" s="8">
        <v>0</v>
      </c>
      <c r="BS6" s="8">
        <v>0</v>
      </c>
      <c r="BT6" s="8">
        <v>0</v>
      </c>
      <c r="BU6" s="8">
        <v>0</v>
      </c>
      <c r="BV6" s="8">
        <v>0</v>
      </c>
      <c r="BW6" s="8">
        <v>0</v>
      </c>
      <c r="BX6" s="8">
        <v>0</v>
      </c>
      <c r="BY6" s="8">
        <v>0</v>
      </c>
      <c r="BZ6" s="8">
        <v>0</v>
      </c>
      <c r="CA6" s="8">
        <v>543</v>
      </c>
      <c r="CB6" s="8">
        <v>24</v>
      </c>
      <c r="CC6" s="8">
        <v>0</v>
      </c>
      <c r="CD6" s="8">
        <v>0</v>
      </c>
      <c r="CE6" s="8">
        <v>0</v>
      </c>
      <c r="CF6" s="8">
        <v>0</v>
      </c>
      <c r="CG6" s="8">
        <v>0</v>
      </c>
      <c r="CH6" s="8">
        <v>0</v>
      </c>
      <c r="CI6" s="8">
        <v>0</v>
      </c>
      <c r="CJ6" s="8">
        <v>0</v>
      </c>
      <c r="CK6" s="8">
        <v>0</v>
      </c>
      <c r="CL6" s="8">
        <v>0</v>
      </c>
      <c r="CM6" s="8">
        <v>0</v>
      </c>
      <c r="CN6" s="8">
        <v>0</v>
      </c>
      <c r="CO6" s="8">
        <v>0</v>
      </c>
      <c r="CP6" s="8">
        <v>85</v>
      </c>
      <c r="CQ6" s="166">
        <f t="shared" si="0"/>
        <v>12052</v>
      </c>
      <c r="CS6" s="79"/>
    </row>
    <row r="7" spans="1:97" x14ac:dyDescent="0.2">
      <c r="A7" s="143" t="s">
        <v>18</v>
      </c>
      <c r="B7" s="34">
        <v>0</v>
      </c>
      <c r="C7" s="8">
        <v>26</v>
      </c>
      <c r="D7" s="8">
        <v>0</v>
      </c>
      <c r="E7" s="8">
        <v>39</v>
      </c>
      <c r="F7" s="8">
        <v>0</v>
      </c>
      <c r="G7" s="8">
        <v>0</v>
      </c>
      <c r="H7" s="8">
        <v>0</v>
      </c>
      <c r="I7" s="95">
        <v>72</v>
      </c>
      <c r="J7" s="95">
        <v>273</v>
      </c>
      <c r="K7" s="95">
        <v>920</v>
      </c>
      <c r="L7" s="8">
        <v>0</v>
      </c>
      <c r="M7" s="8">
        <v>0</v>
      </c>
      <c r="N7" s="8">
        <v>0</v>
      </c>
      <c r="O7" s="8">
        <v>10</v>
      </c>
      <c r="P7" s="8">
        <v>6</v>
      </c>
      <c r="Q7" s="8">
        <v>79</v>
      </c>
      <c r="R7" s="8">
        <v>376</v>
      </c>
      <c r="S7" s="8">
        <v>0</v>
      </c>
      <c r="T7" s="8">
        <v>0</v>
      </c>
      <c r="U7" s="8">
        <v>5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75</v>
      </c>
      <c r="AK7" s="8">
        <v>0</v>
      </c>
      <c r="AL7" s="8">
        <v>0</v>
      </c>
      <c r="AM7" s="8">
        <v>0</v>
      </c>
      <c r="AN7" s="8">
        <v>60</v>
      </c>
      <c r="AO7" s="8">
        <v>3</v>
      </c>
      <c r="AP7" s="8">
        <v>161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87</v>
      </c>
      <c r="BF7" s="8">
        <v>0</v>
      </c>
      <c r="BG7" s="8">
        <v>1106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3</v>
      </c>
      <c r="BW7" s="8">
        <v>0</v>
      </c>
      <c r="BX7" s="8">
        <v>0</v>
      </c>
      <c r="BY7" s="8">
        <v>0</v>
      </c>
      <c r="BZ7" s="8">
        <v>0</v>
      </c>
      <c r="CA7" s="8">
        <v>0</v>
      </c>
      <c r="CB7" s="8">
        <v>44</v>
      </c>
      <c r="CC7" s="8">
        <v>0</v>
      </c>
      <c r="CD7" s="8">
        <v>0</v>
      </c>
      <c r="CE7" s="8">
        <v>162</v>
      </c>
      <c r="CF7" s="8">
        <v>0</v>
      </c>
      <c r="CG7" s="8">
        <v>0</v>
      </c>
      <c r="CH7" s="8">
        <v>0</v>
      </c>
      <c r="CI7" s="8">
        <v>0</v>
      </c>
      <c r="CJ7" s="8">
        <v>0</v>
      </c>
      <c r="CK7" s="8">
        <v>24</v>
      </c>
      <c r="CL7" s="8">
        <v>0</v>
      </c>
      <c r="CM7" s="8">
        <v>0</v>
      </c>
      <c r="CN7" s="8">
        <v>0</v>
      </c>
      <c r="CO7" s="8">
        <v>0</v>
      </c>
      <c r="CP7" s="8">
        <v>0</v>
      </c>
      <c r="CQ7" s="166">
        <f t="shared" si="0"/>
        <v>3531</v>
      </c>
      <c r="CS7" s="79"/>
    </row>
    <row r="8" spans="1:97" x14ac:dyDescent="0.2">
      <c r="A8" s="143" t="s">
        <v>50</v>
      </c>
      <c r="B8" s="34">
        <v>0</v>
      </c>
      <c r="C8" s="8">
        <v>0</v>
      </c>
      <c r="D8" s="8">
        <v>0</v>
      </c>
      <c r="E8" s="8">
        <v>3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7</v>
      </c>
      <c r="L8" s="95">
        <v>0</v>
      </c>
      <c r="M8" s="95">
        <v>4</v>
      </c>
      <c r="N8" s="95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3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>
        <v>22</v>
      </c>
      <c r="AQ8" s="8">
        <v>0</v>
      </c>
      <c r="AR8" s="8">
        <v>1</v>
      </c>
      <c r="AS8" s="8">
        <v>1</v>
      </c>
      <c r="AT8" s="8">
        <v>0</v>
      </c>
      <c r="AU8" s="8">
        <v>0</v>
      </c>
      <c r="AV8" s="8">
        <v>0</v>
      </c>
      <c r="AW8" s="8">
        <v>0</v>
      </c>
      <c r="AX8" s="8">
        <v>0</v>
      </c>
      <c r="AY8" s="8">
        <v>0</v>
      </c>
      <c r="AZ8" s="8">
        <v>0</v>
      </c>
      <c r="BA8" s="8">
        <v>0</v>
      </c>
      <c r="BB8" s="8">
        <v>0</v>
      </c>
      <c r="BC8" s="8">
        <v>0</v>
      </c>
      <c r="BD8" s="8">
        <v>0</v>
      </c>
      <c r="BE8" s="8">
        <v>0</v>
      </c>
      <c r="BF8" s="8">
        <v>0</v>
      </c>
      <c r="BG8" s="8">
        <v>0</v>
      </c>
      <c r="BH8" s="8">
        <v>0</v>
      </c>
      <c r="BI8" s="8">
        <v>0</v>
      </c>
      <c r="BJ8" s="8">
        <v>0</v>
      </c>
      <c r="BK8" s="8">
        <v>0</v>
      </c>
      <c r="BL8" s="8">
        <v>0</v>
      </c>
      <c r="BM8" s="8">
        <v>0</v>
      </c>
      <c r="BN8" s="8">
        <v>0</v>
      </c>
      <c r="BO8" s="8">
        <v>0</v>
      </c>
      <c r="BP8" s="8">
        <v>0</v>
      </c>
      <c r="BQ8" s="8">
        <v>0</v>
      </c>
      <c r="BR8" s="8">
        <v>0</v>
      </c>
      <c r="BS8" s="8">
        <v>0</v>
      </c>
      <c r="BT8" s="8">
        <v>0</v>
      </c>
      <c r="BU8" s="8">
        <v>0</v>
      </c>
      <c r="BV8" s="8">
        <v>3</v>
      </c>
      <c r="BW8" s="8">
        <v>0</v>
      </c>
      <c r="BX8" s="8">
        <v>0</v>
      </c>
      <c r="BY8" s="8">
        <v>0</v>
      </c>
      <c r="BZ8" s="8">
        <v>0</v>
      </c>
      <c r="CA8" s="8">
        <v>0</v>
      </c>
      <c r="CB8" s="8">
        <v>0</v>
      </c>
      <c r="CC8" s="8">
        <v>0</v>
      </c>
      <c r="CD8" s="8">
        <v>0</v>
      </c>
      <c r="CE8" s="8">
        <v>0</v>
      </c>
      <c r="CF8" s="8">
        <v>0</v>
      </c>
      <c r="CG8" s="8">
        <v>0</v>
      </c>
      <c r="CH8" s="8">
        <v>0</v>
      </c>
      <c r="CI8" s="8">
        <v>0</v>
      </c>
      <c r="CJ8" s="8">
        <v>0</v>
      </c>
      <c r="CK8" s="8">
        <v>0</v>
      </c>
      <c r="CL8" s="8">
        <v>0</v>
      </c>
      <c r="CM8" s="8">
        <v>0</v>
      </c>
      <c r="CN8" s="8">
        <v>0</v>
      </c>
      <c r="CO8" s="8">
        <v>0</v>
      </c>
      <c r="CP8" s="8">
        <v>0</v>
      </c>
      <c r="CQ8" s="166">
        <f t="shared" si="0"/>
        <v>44</v>
      </c>
      <c r="CS8" s="79"/>
    </row>
    <row r="9" spans="1:97" x14ac:dyDescent="0.2">
      <c r="A9" s="143" t="s">
        <v>20</v>
      </c>
      <c r="B9" s="34">
        <v>0</v>
      </c>
      <c r="C9" s="8">
        <v>2</v>
      </c>
      <c r="D9" s="8">
        <v>34</v>
      </c>
      <c r="E9" s="8">
        <v>793</v>
      </c>
      <c r="F9" s="8">
        <v>0</v>
      </c>
      <c r="G9" s="8">
        <v>0</v>
      </c>
      <c r="H9" s="8">
        <v>105</v>
      </c>
      <c r="I9" s="8">
        <v>0</v>
      </c>
      <c r="J9" s="8">
        <v>2007</v>
      </c>
      <c r="K9" s="8">
        <v>641</v>
      </c>
      <c r="L9" s="8">
        <v>0</v>
      </c>
      <c r="M9" s="8">
        <v>57</v>
      </c>
      <c r="N9" s="8">
        <v>0</v>
      </c>
      <c r="O9" s="95">
        <v>1</v>
      </c>
      <c r="P9" s="95">
        <v>606</v>
      </c>
      <c r="Q9" s="95">
        <v>727</v>
      </c>
      <c r="R9" s="95">
        <v>12860</v>
      </c>
      <c r="S9" s="8">
        <v>0</v>
      </c>
      <c r="T9" s="8">
        <v>0</v>
      </c>
      <c r="U9" s="8">
        <v>21</v>
      </c>
      <c r="V9" s="8">
        <v>0</v>
      </c>
      <c r="W9" s="8">
        <v>0</v>
      </c>
      <c r="X9" s="8">
        <v>14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100</v>
      </c>
      <c r="AI9" s="8">
        <v>158</v>
      </c>
      <c r="AJ9" s="8">
        <v>1109</v>
      </c>
      <c r="AK9" s="8">
        <v>0</v>
      </c>
      <c r="AL9" s="8">
        <v>0</v>
      </c>
      <c r="AM9" s="8">
        <v>0</v>
      </c>
      <c r="AN9" s="8">
        <v>223</v>
      </c>
      <c r="AO9" s="8">
        <v>446</v>
      </c>
      <c r="AP9" s="8">
        <v>1614</v>
      </c>
      <c r="AQ9" s="8">
        <v>0</v>
      </c>
      <c r="AR9" s="8">
        <v>0</v>
      </c>
      <c r="AS9" s="8">
        <v>35</v>
      </c>
      <c r="AT9" s="8">
        <v>0</v>
      </c>
      <c r="AU9" s="8">
        <v>0</v>
      </c>
      <c r="AV9" s="8">
        <v>0</v>
      </c>
      <c r="AW9" s="8">
        <v>0</v>
      </c>
      <c r="AX9" s="8">
        <v>0</v>
      </c>
      <c r="AY9" s="8">
        <v>0</v>
      </c>
      <c r="AZ9" s="8">
        <v>0</v>
      </c>
      <c r="BA9" s="8">
        <v>0</v>
      </c>
      <c r="BB9" s="8">
        <v>0</v>
      </c>
      <c r="BC9" s="8">
        <v>14</v>
      </c>
      <c r="BD9" s="8">
        <v>0</v>
      </c>
      <c r="BE9" s="8">
        <v>0</v>
      </c>
      <c r="BF9" s="8">
        <v>318</v>
      </c>
      <c r="BG9" s="8">
        <v>3226</v>
      </c>
      <c r="BH9" s="8">
        <v>0</v>
      </c>
      <c r="BI9" s="8">
        <v>0</v>
      </c>
      <c r="BJ9" s="8">
        <v>29</v>
      </c>
      <c r="BK9" s="8">
        <v>0</v>
      </c>
      <c r="BL9" s="8">
        <v>0</v>
      </c>
      <c r="BM9" s="8">
        <v>0</v>
      </c>
      <c r="BN9" s="8">
        <v>0</v>
      </c>
      <c r="BO9" s="8">
        <v>85</v>
      </c>
      <c r="BP9" s="8">
        <v>283</v>
      </c>
      <c r="BQ9" s="8">
        <v>0</v>
      </c>
      <c r="BR9" s="8">
        <v>0</v>
      </c>
      <c r="BS9" s="8">
        <v>0</v>
      </c>
      <c r="BT9" s="8">
        <v>0</v>
      </c>
      <c r="BU9" s="8">
        <v>0</v>
      </c>
      <c r="BV9" s="8">
        <v>0</v>
      </c>
      <c r="BW9" s="8">
        <v>0</v>
      </c>
      <c r="BX9" s="8">
        <v>0</v>
      </c>
      <c r="BY9" s="8">
        <v>24</v>
      </c>
      <c r="BZ9" s="8">
        <v>520</v>
      </c>
      <c r="CA9" s="8">
        <v>487</v>
      </c>
      <c r="CB9" s="8">
        <v>2042</v>
      </c>
      <c r="CC9" s="8">
        <v>1024</v>
      </c>
      <c r="CD9" s="8">
        <v>135</v>
      </c>
      <c r="CE9" s="8">
        <v>1628</v>
      </c>
      <c r="CF9" s="8">
        <v>0</v>
      </c>
      <c r="CG9" s="8">
        <v>26</v>
      </c>
      <c r="CH9" s="8">
        <v>1</v>
      </c>
      <c r="CI9" s="8">
        <v>0</v>
      </c>
      <c r="CJ9" s="8">
        <v>0</v>
      </c>
      <c r="CK9" s="8">
        <v>112</v>
      </c>
      <c r="CL9" s="8">
        <v>0</v>
      </c>
      <c r="CM9" s="8">
        <v>0</v>
      </c>
      <c r="CN9" s="8">
        <v>0</v>
      </c>
      <c r="CO9" s="8">
        <v>0</v>
      </c>
      <c r="CP9" s="8">
        <v>0</v>
      </c>
      <c r="CQ9" s="166">
        <f t="shared" si="0"/>
        <v>31507</v>
      </c>
      <c r="CS9" s="79"/>
    </row>
    <row r="10" spans="1:97" x14ac:dyDescent="0.2">
      <c r="A10" s="143" t="s">
        <v>21</v>
      </c>
      <c r="B10" s="34">
        <v>0</v>
      </c>
      <c r="C10" s="8">
        <v>56</v>
      </c>
      <c r="D10" s="8">
        <v>115</v>
      </c>
      <c r="E10" s="8">
        <v>353</v>
      </c>
      <c r="F10" s="8">
        <v>0</v>
      </c>
      <c r="G10" s="8">
        <v>0</v>
      </c>
      <c r="H10" s="8">
        <v>24</v>
      </c>
      <c r="I10" s="8">
        <v>0</v>
      </c>
      <c r="J10" s="8">
        <v>11</v>
      </c>
      <c r="K10" s="8">
        <v>0</v>
      </c>
      <c r="L10" s="8">
        <v>0</v>
      </c>
      <c r="M10" s="8">
        <v>109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95">
        <v>135</v>
      </c>
      <c r="T10" s="95">
        <v>89</v>
      </c>
      <c r="U10" s="95">
        <v>1409</v>
      </c>
      <c r="V10" s="8">
        <v>17</v>
      </c>
      <c r="W10" s="8">
        <v>857</v>
      </c>
      <c r="X10" s="8">
        <v>291</v>
      </c>
      <c r="Y10" s="8">
        <v>0</v>
      </c>
      <c r="Z10" s="8">
        <v>0</v>
      </c>
      <c r="AA10" s="8">
        <v>29</v>
      </c>
      <c r="AB10" s="8">
        <v>14</v>
      </c>
      <c r="AC10" s="8">
        <v>0</v>
      </c>
      <c r="AD10" s="8">
        <v>63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11</v>
      </c>
      <c r="AQ10" s="8">
        <v>126</v>
      </c>
      <c r="AR10" s="8">
        <v>17</v>
      </c>
      <c r="AS10" s="8">
        <v>94</v>
      </c>
      <c r="AT10" s="8">
        <v>0</v>
      </c>
      <c r="AU10" s="8">
        <v>0</v>
      </c>
      <c r="AV10" s="8">
        <v>0</v>
      </c>
      <c r="AW10" s="8">
        <v>0</v>
      </c>
      <c r="AX10" s="8">
        <v>0</v>
      </c>
      <c r="AY10" s="8">
        <v>0</v>
      </c>
      <c r="AZ10" s="8">
        <v>0</v>
      </c>
      <c r="BA10" s="8">
        <v>0</v>
      </c>
      <c r="BB10" s="8">
        <v>0</v>
      </c>
      <c r="BC10" s="8">
        <v>0</v>
      </c>
      <c r="BD10" s="8">
        <v>0</v>
      </c>
      <c r="BE10" s="8">
        <v>0</v>
      </c>
      <c r="BF10" s="8">
        <v>0</v>
      </c>
      <c r="BG10" s="8">
        <v>17</v>
      </c>
      <c r="BH10" s="8">
        <v>0</v>
      </c>
      <c r="BI10" s="8">
        <v>0</v>
      </c>
      <c r="BJ10" s="8">
        <v>0</v>
      </c>
      <c r="BK10" s="8">
        <v>0</v>
      </c>
      <c r="BL10" s="8">
        <v>0</v>
      </c>
      <c r="BM10" s="8">
        <v>0</v>
      </c>
      <c r="BN10" s="8">
        <v>0</v>
      </c>
      <c r="BO10" s="8">
        <v>0</v>
      </c>
      <c r="BP10" s="8">
        <v>28</v>
      </c>
      <c r="BQ10" s="8">
        <v>0</v>
      </c>
      <c r="BR10" s="8">
        <v>0</v>
      </c>
      <c r="BS10" s="8">
        <v>0</v>
      </c>
      <c r="BT10" s="8">
        <v>0</v>
      </c>
      <c r="BU10" s="8">
        <v>0</v>
      </c>
      <c r="BV10" s="8">
        <v>0</v>
      </c>
      <c r="BW10" s="8">
        <v>1</v>
      </c>
      <c r="BX10" s="8">
        <v>0</v>
      </c>
      <c r="BY10" s="8">
        <v>0</v>
      </c>
      <c r="BZ10" s="8">
        <v>0</v>
      </c>
      <c r="CA10" s="8">
        <v>162</v>
      </c>
      <c r="CB10" s="8">
        <v>357</v>
      </c>
      <c r="CC10" s="8">
        <v>0</v>
      </c>
      <c r="CD10" s="8">
        <v>0</v>
      </c>
      <c r="CE10" s="8">
        <v>0</v>
      </c>
      <c r="CF10" s="8">
        <v>0</v>
      </c>
      <c r="CG10" s="8">
        <v>0</v>
      </c>
      <c r="CH10" s="8">
        <v>0</v>
      </c>
      <c r="CI10" s="8">
        <v>0</v>
      </c>
      <c r="CJ10" s="8">
        <v>0</v>
      </c>
      <c r="CK10" s="8">
        <v>2</v>
      </c>
      <c r="CL10" s="8">
        <v>0</v>
      </c>
      <c r="CM10" s="8">
        <v>0</v>
      </c>
      <c r="CN10" s="8">
        <v>0</v>
      </c>
      <c r="CO10" s="8">
        <v>0</v>
      </c>
      <c r="CP10" s="8">
        <v>0</v>
      </c>
      <c r="CQ10" s="166">
        <f t="shared" si="0"/>
        <v>4387</v>
      </c>
      <c r="CS10" s="79"/>
    </row>
    <row r="11" spans="1:97" x14ac:dyDescent="0.2">
      <c r="A11" s="143" t="s">
        <v>22</v>
      </c>
      <c r="B11" s="34">
        <v>0</v>
      </c>
      <c r="C11" s="8">
        <v>4</v>
      </c>
      <c r="D11" s="8">
        <v>19</v>
      </c>
      <c r="E11" s="8">
        <v>92</v>
      </c>
      <c r="F11" s="8">
        <v>0</v>
      </c>
      <c r="G11" s="8">
        <v>0</v>
      </c>
      <c r="H11" s="8">
        <v>50</v>
      </c>
      <c r="I11" s="8">
        <v>0</v>
      </c>
      <c r="J11" s="8">
        <v>0</v>
      </c>
      <c r="K11" s="8">
        <v>0</v>
      </c>
      <c r="L11" s="8">
        <v>0</v>
      </c>
      <c r="M11" s="8">
        <v>27</v>
      </c>
      <c r="N11" s="8">
        <v>2</v>
      </c>
      <c r="O11" s="8">
        <v>0</v>
      </c>
      <c r="P11" s="8">
        <v>0</v>
      </c>
      <c r="Q11" s="8">
        <v>0</v>
      </c>
      <c r="R11" s="8">
        <v>4</v>
      </c>
      <c r="S11" s="8">
        <v>0</v>
      </c>
      <c r="T11" s="8">
        <v>0</v>
      </c>
      <c r="U11" s="8">
        <v>274</v>
      </c>
      <c r="V11" s="95">
        <v>165</v>
      </c>
      <c r="W11" s="95">
        <v>882</v>
      </c>
      <c r="X11" s="95">
        <v>1019</v>
      </c>
      <c r="Y11" s="8">
        <v>0</v>
      </c>
      <c r="Z11" s="8">
        <v>0</v>
      </c>
      <c r="AA11" s="8">
        <v>28</v>
      </c>
      <c r="AB11" s="8">
        <v>0</v>
      </c>
      <c r="AC11" s="8">
        <v>0</v>
      </c>
      <c r="AD11" s="8">
        <v>2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2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47</v>
      </c>
      <c r="AQ11" s="8">
        <v>155</v>
      </c>
      <c r="AR11" s="8">
        <v>3</v>
      </c>
      <c r="AS11" s="8">
        <v>509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6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55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75</v>
      </c>
      <c r="BX11" s="8">
        <v>123</v>
      </c>
      <c r="BY11" s="8">
        <v>0</v>
      </c>
      <c r="BZ11" s="8">
        <v>0</v>
      </c>
      <c r="CA11" s="8">
        <v>45</v>
      </c>
      <c r="CB11" s="8">
        <v>379</v>
      </c>
      <c r="CC11" s="8">
        <v>0</v>
      </c>
      <c r="CD11" s="8">
        <v>0</v>
      </c>
      <c r="CE11" s="8">
        <v>0</v>
      </c>
      <c r="CF11" s="8">
        <v>0</v>
      </c>
      <c r="CG11" s="8">
        <v>35</v>
      </c>
      <c r="CH11" s="8">
        <v>50</v>
      </c>
      <c r="CI11" s="8">
        <v>0</v>
      </c>
      <c r="CJ11" s="8">
        <v>0</v>
      </c>
      <c r="CK11" s="8">
        <v>16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166">
        <f t="shared" si="0"/>
        <v>4068</v>
      </c>
      <c r="CS11" s="79"/>
    </row>
    <row r="12" spans="1:97" x14ac:dyDescent="0.2">
      <c r="A12" s="143" t="s">
        <v>23</v>
      </c>
      <c r="B12" s="34">
        <v>0</v>
      </c>
      <c r="C12" s="8">
        <v>7</v>
      </c>
      <c r="D12" s="8">
        <v>0</v>
      </c>
      <c r="E12" s="8">
        <v>96</v>
      </c>
      <c r="F12" s="8">
        <v>0</v>
      </c>
      <c r="G12" s="8">
        <v>0</v>
      </c>
      <c r="H12" s="8">
        <v>0</v>
      </c>
      <c r="I12" s="8">
        <v>0</v>
      </c>
      <c r="J12" s="8">
        <v>26</v>
      </c>
      <c r="K12" s="8">
        <v>0</v>
      </c>
      <c r="L12" s="8">
        <v>0</v>
      </c>
      <c r="M12" s="8">
        <v>119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20</v>
      </c>
      <c r="T12" s="8">
        <v>0</v>
      </c>
      <c r="U12" s="8">
        <v>0</v>
      </c>
      <c r="V12" s="8">
        <v>0</v>
      </c>
      <c r="W12" s="8">
        <v>16</v>
      </c>
      <c r="X12" s="8">
        <v>3</v>
      </c>
      <c r="Y12" s="95">
        <v>825</v>
      </c>
      <c r="Z12" s="95">
        <v>550</v>
      </c>
      <c r="AA12" s="95">
        <v>10013</v>
      </c>
      <c r="AB12" s="8">
        <v>0</v>
      </c>
      <c r="AC12" s="8">
        <v>0</v>
      </c>
      <c r="AD12" s="8">
        <v>3</v>
      </c>
      <c r="AE12" s="8">
        <v>0</v>
      </c>
      <c r="AF12" s="8">
        <v>35</v>
      </c>
      <c r="AG12" s="8">
        <v>51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288</v>
      </c>
      <c r="AQ12" s="8">
        <v>25</v>
      </c>
      <c r="AR12" s="8">
        <v>0</v>
      </c>
      <c r="AS12" s="8">
        <v>54</v>
      </c>
      <c r="AT12" s="8">
        <v>0</v>
      </c>
      <c r="AU12" s="8">
        <v>0</v>
      </c>
      <c r="AV12" s="8">
        <v>0</v>
      </c>
      <c r="AW12" s="8">
        <v>0</v>
      </c>
      <c r="AX12" s="8">
        <v>70</v>
      </c>
      <c r="AY12" s="8">
        <v>26</v>
      </c>
      <c r="AZ12" s="8">
        <v>1512</v>
      </c>
      <c r="BA12" s="8">
        <v>403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353</v>
      </c>
      <c r="BK12" s="8">
        <v>51</v>
      </c>
      <c r="BL12" s="8">
        <v>0</v>
      </c>
      <c r="BM12" s="8">
        <v>48</v>
      </c>
      <c r="BN12" s="8">
        <v>0</v>
      </c>
      <c r="BO12" s="8">
        <v>0</v>
      </c>
      <c r="BP12" s="8">
        <v>0</v>
      </c>
      <c r="BQ12" s="8">
        <v>3</v>
      </c>
      <c r="BR12" s="8">
        <v>0</v>
      </c>
      <c r="BS12" s="8">
        <v>95</v>
      </c>
      <c r="BT12" s="8">
        <v>0</v>
      </c>
      <c r="BU12" s="8">
        <v>10</v>
      </c>
      <c r="BV12" s="8">
        <v>0</v>
      </c>
      <c r="BW12" s="8">
        <v>0</v>
      </c>
      <c r="BX12" s="8">
        <v>54</v>
      </c>
      <c r="BY12" s="8">
        <v>0</v>
      </c>
      <c r="BZ12" s="8">
        <v>0</v>
      </c>
      <c r="CA12" s="8">
        <v>36</v>
      </c>
      <c r="CB12" s="8">
        <v>3</v>
      </c>
      <c r="CC12" s="8">
        <v>0</v>
      </c>
      <c r="CD12" s="8">
        <v>0</v>
      </c>
      <c r="CE12" s="8">
        <v>0</v>
      </c>
      <c r="CF12" s="8">
        <v>15</v>
      </c>
      <c r="CG12" s="8">
        <v>140</v>
      </c>
      <c r="CH12" s="8">
        <v>212</v>
      </c>
      <c r="CI12" s="8">
        <v>60</v>
      </c>
      <c r="CJ12" s="8">
        <v>1312</v>
      </c>
      <c r="CK12" s="8">
        <v>320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166">
        <f t="shared" si="0"/>
        <v>16854</v>
      </c>
      <c r="CS12" s="79"/>
    </row>
    <row r="13" spans="1:97" x14ac:dyDescent="0.2">
      <c r="A13" s="143" t="s">
        <v>24</v>
      </c>
      <c r="B13" s="34">
        <v>0</v>
      </c>
      <c r="C13" s="8">
        <v>0</v>
      </c>
      <c r="D13" s="8">
        <v>45</v>
      </c>
      <c r="E13" s="8">
        <v>55</v>
      </c>
      <c r="F13" s="8">
        <v>0</v>
      </c>
      <c r="G13" s="8">
        <v>0</v>
      </c>
      <c r="H13" s="8">
        <v>109</v>
      </c>
      <c r="I13" s="8">
        <v>0</v>
      </c>
      <c r="J13" s="8">
        <v>0</v>
      </c>
      <c r="K13" s="8">
        <v>0</v>
      </c>
      <c r="L13" s="8">
        <v>0</v>
      </c>
      <c r="M13" s="8">
        <v>769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3</v>
      </c>
      <c r="U13" s="8">
        <v>156</v>
      </c>
      <c r="V13" s="8">
        <v>0</v>
      </c>
      <c r="W13" s="8">
        <v>0</v>
      </c>
      <c r="X13" s="8">
        <v>4</v>
      </c>
      <c r="Y13" s="8">
        <v>0</v>
      </c>
      <c r="Z13" s="8">
        <v>0</v>
      </c>
      <c r="AA13" s="8">
        <v>0</v>
      </c>
      <c r="AB13" s="95">
        <v>683</v>
      </c>
      <c r="AC13" s="95">
        <v>228</v>
      </c>
      <c r="AD13" s="95">
        <v>2668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36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182</v>
      </c>
      <c r="AQ13" s="8">
        <v>0</v>
      </c>
      <c r="AR13" s="8">
        <v>76</v>
      </c>
      <c r="AS13" s="8">
        <v>46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101</v>
      </c>
      <c r="BI13" s="8">
        <v>509</v>
      </c>
      <c r="BJ13" s="8">
        <v>1134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0</v>
      </c>
      <c r="BZ13" s="8">
        <v>41</v>
      </c>
      <c r="CA13" s="8">
        <v>295</v>
      </c>
      <c r="CB13" s="8">
        <v>235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27</v>
      </c>
      <c r="CI13" s="8">
        <v>0</v>
      </c>
      <c r="CJ13" s="8">
        <v>0</v>
      </c>
      <c r="CK13" s="8">
        <v>37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166">
        <f t="shared" si="0"/>
        <v>7439</v>
      </c>
      <c r="CS13" s="79"/>
    </row>
    <row r="14" spans="1:97" x14ac:dyDescent="0.2">
      <c r="A14" s="143" t="s">
        <v>25</v>
      </c>
      <c r="B14" s="34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1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26</v>
      </c>
      <c r="AB14" s="8">
        <v>0</v>
      </c>
      <c r="AC14" s="8">
        <v>0</v>
      </c>
      <c r="AD14" s="8">
        <v>0</v>
      </c>
      <c r="AE14" s="95">
        <v>0</v>
      </c>
      <c r="AF14" s="95">
        <v>64</v>
      </c>
      <c r="AG14" s="95">
        <v>49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20</v>
      </c>
      <c r="BB14" s="8">
        <v>0</v>
      </c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68</v>
      </c>
      <c r="BL14" s="8">
        <v>0</v>
      </c>
      <c r="BM14" s="8">
        <v>6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0</v>
      </c>
      <c r="BV14" s="8">
        <v>4</v>
      </c>
      <c r="BW14" s="8">
        <v>0</v>
      </c>
      <c r="BX14" s="8">
        <v>0</v>
      </c>
      <c r="BY14" s="8">
        <v>0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  <c r="CH14" s="8">
        <v>0</v>
      </c>
      <c r="CI14" s="8">
        <v>9</v>
      </c>
      <c r="CJ14" s="8">
        <v>10</v>
      </c>
      <c r="CK14" s="8">
        <v>8</v>
      </c>
      <c r="CL14" s="8">
        <v>0</v>
      </c>
      <c r="CM14" s="8">
        <v>0</v>
      </c>
      <c r="CN14" s="8">
        <v>0</v>
      </c>
      <c r="CO14" s="8">
        <v>0</v>
      </c>
      <c r="CP14" s="8">
        <v>0</v>
      </c>
      <c r="CQ14" s="166">
        <f t="shared" si="0"/>
        <v>265</v>
      </c>
      <c r="CS14" s="79"/>
    </row>
    <row r="15" spans="1:97" x14ac:dyDescent="0.2">
      <c r="A15" s="143" t="s">
        <v>26</v>
      </c>
      <c r="B15" s="34">
        <v>0</v>
      </c>
      <c r="C15" s="8">
        <v>61</v>
      </c>
      <c r="D15" s="8">
        <v>30</v>
      </c>
      <c r="E15" s="8">
        <v>163</v>
      </c>
      <c r="F15" s="8">
        <v>0</v>
      </c>
      <c r="G15" s="8">
        <v>0</v>
      </c>
      <c r="H15" s="8">
        <v>72</v>
      </c>
      <c r="I15" s="8">
        <v>0</v>
      </c>
      <c r="J15" s="8">
        <v>1051</v>
      </c>
      <c r="K15" s="8">
        <v>50</v>
      </c>
      <c r="L15" s="8">
        <v>0</v>
      </c>
      <c r="M15" s="8">
        <v>23</v>
      </c>
      <c r="N15" s="8">
        <v>0</v>
      </c>
      <c r="O15" s="8">
        <v>0</v>
      </c>
      <c r="P15" s="8">
        <v>0</v>
      </c>
      <c r="Q15" s="8">
        <v>25</v>
      </c>
      <c r="R15" s="8">
        <v>884</v>
      </c>
      <c r="S15" s="8">
        <v>0</v>
      </c>
      <c r="T15" s="8">
        <v>0</v>
      </c>
      <c r="U15" s="8">
        <v>1</v>
      </c>
      <c r="V15" s="8">
        <v>0</v>
      </c>
      <c r="W15" s="8">
        <v>0</v>
      </c>
      <c r="X15" s="8">
        <v>67</v>
      </c>
      <c r="Y15" s="8">
        <v>0</v>
      </c>
      <c r="Z15" s="8">
        <v>0</v>
      </c>
      <c r="AA15" s="8">
        <v>0</v>
      </c>
      <c r="AB15" s="8">
        <v>26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95">
        <v>335</v>
      </c>
      <c r="AI15" s="95">
        <v>390</v>
      </c>
      <c r="AJ15" s="95">
        <v>10480</v>
      </c>
      <c r="AK15" s="8">
        <v>0</v>
      </c>
      <c r="AL15" s="8">
        <v>0</v>
      </c>
      <c r="AM15" s="8">
        <v>0</v>
      </c>
      <c r="AN15" s="8">
        <v>0</v>
      </c>
      <c r="AO15" s="8">
        <v>112</v>
      </c>
      <c r="AP15" s="8">
        <v>92</v>
      </c>
      <c r="AQ15" s="8">
        <v>0</v>
      </c>
      <c r="AR15" s="8">
        <v>29</v>
      </c>
      <c r="AS15" s="8">
        <v>0</v>
      </c>
      <c r="AT15" s="8">
        <v>0</v>
      </c>
      <c r="AU15" s="8">
        <v>0</v>
      </c>
      <c r="AV15" s="8">
        <v>0</v>
      </c>
      <c r="AW15" s="8">
        <v>0</v>
      </c>
      <c r="AX15" s="8">
        <v>0</v>
      </c>
      <c r="AY15" s="8">
        <v>0</v>
      </c>
      <c r="AZ15" s="8">
        <v>0</v>
      </c>
      <c r="BA15" s="8">
        <v>0</v>
      </c>
      <c r="BB15" s="8">
        <v>0</v>
      </c>
      <c r="BC15" s="8">
        <v>106</v>
      </c>
      <c r="BD15" s="8">
        <v>7</v>
      </c>
      <c r="BE15" s="8">
        <v>75</v>
      </c>
      <c r="BF15" s="8">
        <v>722</v>
      </c>
      <c r="BG15" s="8">
        <v>463</v>
      </c>
      <c r="BH15" s="8">
        <v>0</v>
      </c>
      <c r="BI15" s="8">
        <v>0</v>
      </c>
      <c r="BJ15" s="8">
        <v>0</v>
      </c>
      <c r="BK15" s="8">
        <v>0</v>
      </c>
      <c r="BL15" s="8">
        <v>0</v>
      </c>
      <c r="BM15" s="8">
        <v>0</v>
      </c>
      <c r="BN15" s="8">
        <v>94</v>
      </c>
      <c r="BO15" s="8">
        <v>382</v>
      </c>
      <c r="BP15" s="8">
        <v>71</v>
      </c>
      <c r="BQ15" s="8">
        <v>0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0</v>
      </c>
      <c r="BY15" s="8">
        <v>0</v>
      </c>
      <c r="BZ15" s="8">
        <v>418</v>
      </c>
      <c r="CA15" s="8">
        <v>1536</v>
      </c>
      <c r="CB15" s="8">
        <v>872</v>
      </c>
      <c r="CC15" s="8">
        <v>104</v>
      </c>
      <c r="CD15" s="8">
        <v>0</v>
      </c>
      <c r="CE15" s="8">
        <v>194</v>
      </c>
      <c r="CF15" s="8">
        <v>0</v>
      </c>
      <c r="CG15" s="8">
        <v>0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166">
        <f t="shared" si="0"/>
        <v>18935</v>
      </c>
      <c r="CS15" s="79"/>
    </row>
    <row r="16" spans="1:97" x14ac:dyDescent="0.2">
      <c r="A16" s="143" t="s">
        <v>27</v>
      </c>
      <c r="B16" s="34">
        <v>0</v>
      </c>
      <c r="C16" s="8">
        <v>250</v>
      </c>
      <c r="D16" s="8">
        <v>24</v>
      </c>
      <c r="E16" s="8">
        <v>385</v>
      </c>
      <c r="F16" s="8">
        <v>0</v>
      </c>
      <c r="G16" s="8">
        <v>0</v>
      </c>
      <c r="H16" s="8">
        <v>0</v>
      </c>
      <c r="I16" s="8">
        <v>0</v>
      </c>
      <c r="J16" s="8">
        <v>28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95">
        <v>0</v>
      </c>
      <c r="AL16" s="95">
        <v>0</v>
      </c>
      <c r="AM16" s="95">
        <v>351</v>
      </c>
      <c r="AN16" s="8">
        <v>0</v>
      </c>
      <c r="AO16" s="8">
        <v>15</v>
      </c>
      <c r="AP16" s="8">
        <v>50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0</v>
      </c>
      <c r="BE16" s="8">
        <v>0</v>
      </c>
      <c r="BF16" s="8">
        <v>0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8">
        <v>0</v>
      </c>
      <c r="BS16" s="8">
        <v>0</v>
      </c>
      <c r="BT16" s="8">
        <v>0</v>
      </c>
      <c r="BU16" s="8">
        <v>0</v>
      </c>
      <c r="BV16" s="8">
        <v>0</v>
      </c>
      <c r="BW16" s="8">
        <v>0</v>
      </c>
      <c r="BX16" s="8">
        <v>0</v>
      </c>
      <c r="BY16" s="8">
        <v>0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0</v>
      </c>
      <c r="CN16" s="8">
        <v>0</v>
      </c>
      <c r="CO16" s="8">
        <v>0</v>
      </c>
      <c r="CP16" s="8">
        <v>0</v>
      </c>
      <c r="CQ16" s="166">
        <f t="shared" si="0"/>
        <v>1103</v>
      </c>
      <c r="CS16" s="79"/>
    </row>
    <row r="17" spans="1:97" x14ac:dyDescent="0.2">
      <c r="A17" s="143" t="s">
        <v>28</v>
      </c>
      <c r="B17" s="34">
        <v>0</v>
      </c>
      <c r="C17" s="8">
        <v>1068</v>
      </c>
      <c r="D17" s="8">
        <v>948</v>
      </c>
      <c r="E17" s="8">
        <v>6497</v>
      </c>
      <c r="F17" s="8">
        <v>0</v>
      </c>
      <c r="G17" s="8">
        <v>0</v>
      </c>
      <c r="H17" s="8">
        <v>208</v>
      </c>
      <c r="I17" s="8">
        <v>0</v>
      </c>
      <c r="J17" s="8">
        <v>2222</v>
      </c>
      <c r="K17" s="8">
        <v>69</v>
      </c>
      <c r="L17" s="8">
        <v>29</v>
      </c>
      <c r="M17" s="8">
        <v>0</v>
      </c>
      <c r="N17" s="8">
        <v>0</v>
      </c>
      <c r="O17" s="8">
        <v>0</v>
      </c>
      <c r="P17" s="8">
        <v>11</v>
      </c>
      <c r="Q17" s="8">
        <v>267</v>
      </c>
      <c r="R17" s="8">
        <v>1825</v>
      </c>
      <c r="S17" s="8">
        <v>0</v>
      </c>
      <c r="T17" s="8">
        <v>0</v>
      </c>
      <c r="U17" s="8">
        <v>31</v>
      </c>
      <c r="V17" s="8">
        <v>0</v>
      </c>
      <c r="W17" s="8">
        <v>0</v>
      </c>
      <c r="X17" s="8">
        <v>101</v>
      </c>
      <c r="Y17" s="8">
        <v>0</v>
      </c>
      <c r="Z17" s="8">
        <v>0</v>
      </c>
      <c r="AA17" s="8">
        <v>63</v>
      </c>
      <c r="AB17" s="8">
        <v>0</v>
      </c>
      <c r="AC17" s="8">
        <v>0</v>
      </c>
      <c r="AD17" s="8">
        <v>133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38</v>
      </c>
      <c r="AK17" s="8">
        <v>0</v>
      </c>
      <c r="AL17" s="8">
        <v>0</v>
      </c>
      <c r="AM17" s="8">
        <v>9</v>
      </c>
      <c r="AN17" s="95">
        <v>6209</v>
      </c>
      <c r="AO17" s="95">
        <v>10520</v>
      </c>
      <c r="AP17" s="95">
        <v>31016</v>
      </c>
      <c r="AQ17" s="8">
        <v>0</v>
      </c>
      <c r="AR17" s="8">
        <v>0</v>
      </c>
      <c r="AS17" s="8">
        <v>87</v>
      </c>
      <c r="AT17" s="8">
        <v>0</v>
      </c>
      <c r="AU17" s="8">
        <v>0</v>
      </c>
      <c r="AV17" s="8">
        <v>0</v>
      </c>
      <c r="AW17" s="8">
        <v>0</v>
      </c>
      <c r="AX17" s="8">
        <v>6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1716</v>
      </c>
      <c r="BH17" s="8">
        <v>0</v>
      </c>
      <c r="BI17" s="8">
        <v>0</v>
      </c>
      <c r="BJ17" s="8">
        <v>201</v>
      </c>
      <c r="BK17" s="8">
        <v>0</v>
      </c>
      <c r="BL17" s="8">
        <v>1</v>
      </c>
      <c r="BM17" s="8">
        <v>125</v>
      </c>
      <c r="BN17" s="8">
        <v>0</v>
      </c>
      <c r="BO17" s="8">
        <v>56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75</v>
      </c>
      <c r="BW17" s="8">
        <v>0</v>
      </c>
      <c r="BX17" s="8">
        <v>1</v>
      </c>
      <c r="BY17" s="8">
        <v>22</v>
      </c>
      <c r="BZ17" s="8">
        <v>0</v>
      </c>
      <c r="CA17" s="8">
        <v>0</v>
      </c>
      <c r="CB17" s="8">
        <v>672</v>
      </c>
      <c r="CC17" s="8">
        <v>2936</v>
      </c>
      <c r="CD17" s="8">
        <v>1031</v>
      </c>
      <c r="CE17" s="8">
        <v>8438</v>
      </c>
      <c r="CF17" s="8">
        <v>0</v>
      </c>
      <c r="CG17" s="8">
        <v>0</v>
      </c>
      <c r="CH17" s="8">
        <v>35</v>
      </c>
      <c r="CI17" s="8">
        <v>0</v>
      </c>
      <c r="CJ17" s="8">
        <v>183</v>
      </c>
      <c r="CK17" s="8">
        <v>584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166">
        <f t="shared" si="0"/>
        <v>77433</v>
      </c>
      <c r="CS17" s="79"/>
    </row>
    <row r="18" spans="1:97" x14ac:dyDescent="0.2">
      <c r="A18" s="143" t="s">
        <v>29</v>
      </c>
      <c r="B18" s="34">
        <v>0</v>
      </c>
      <c r="C18" s="8">
        <v>47</v>
      </c>
      <c r="D18" s="8">
        <v>31</v>
      </c>
      <c r="E18" s="8">
        <v>202</v>
      </c>
      <c r="F18" s="8">
        <v>0</v>
      </c>
      <c r="G18" s="8">
        <v>0</v>
      </c>
      <c r="H18" s="8">
        <v>22</v>
      </c>
      <c r="I18" s="8">
        <v>0</v>
      </c>
      <c r="J18" s="8">
        <v>0</v>
      </c>
      <c r="K18" s="8">
        <v>0</v>
      </c>
      <c r="L18" s="8">
        <v>0</v>
      </c>
      <c r="M18" s="8">
        <v>261</v>
      </c>
      <c r="N18" s="8">
        <v>1</v>
      </c>
      <c r="O18" s="8">
        <v>0</v>
      </c>
      <c r="P18" s="8">
        <v>0</v>
      </c>
      <c r="Q18" s="8">
        <v>0</v>
      </c>
      <c r="R18" s="8">
        <v>10</v>
      </c>
      <c r="S18" s="8">
        <v>16</v>
      </c>
      <c r="T18" s="8">
        <v>0</v>
      </c>
      <c r="U18" s="8">
        <v>427</v>
      </c>
      <c r="V18" s="8">
        <v>82</v>
      </c>
      <c r="W18" s="8">
        <v>437</v>
      </c>
      <c r="X18" s="8">
        <v>593</v>
      </c>
      <c r="Y18" s="8">
        <v>0</v>
      </c>
      <c r="Z18" s="8">
        <v>0</v>
      </c>
      <c r="AA18" s="8">
        <v>40</v>
      </c>
      <c r="AB18" s="8">
        <v>0</v>
      </c>
      <c r="AC18" s="8">
        <v>0</v>
      </c>
      <c r="AD18" s="8">
        <v>50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221</v>
      </c>
      <c r="AQ18" s="95">
        <v>601</v>
      </c>
      <c r="AR18" s="95">
        <v>400</v>
      </c>
      <c r="AS18" s="95">
        <v>1816</v>
      </c>
      <c r="AT18" s="8">
        <v>0</v>
      </c>
      <c r="AU18" s="8">
        <v>0</v>
      </c>
      <c r="AV18" s="8">
        <v>0</v>
      </c>
      <c r="AW18" s="8">
        <v>0</v>
      </c>
      <c r="AX18" s="8">
        <v>38</v>
      </c>
      <c r="AY18" s="8">
        <v>0</v>
      </c>
      <c r="AZ18" s="8">
        <v>0</v>
      </c>
      <c r="BA18" s="8">
        <v>0</v>
      </c>
      <c r="BB18" s="8">
        <v>0</v>
      </c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3</v>
      </c>
      <c r="BI18" s="8">
        <v>0</v>
      </c>
      <c r="BJ18" s="8">
        <v>43</v>
      </c>
      <c r="BK18" s="8">
        <v>0</v>
      </c>
      <c r="BL18" s="8">
        <v>0</v>
      </c>
      <c r="BM18" s="8">
        <v>1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S18" s="8">
        <v>0</v>
      </c>
      <c r="BT18" s="8">
        <v>0</v>
      </c>
      <c r="BU18" s="8">
        <v>2</v>
      </c>
      <c r="BV18" s="8">
        <v>0</v>
      </c>
      <c r="BW18" s="8">
        <v>0</v>
      </c>
      <c r="BX18" s="8">
        <v>0</v>
      </c>
      <c r="BY18" s="8">
        <v>59</v>
      </c>
      <c r="BZ18" s="8">
        <v>0</v>
      </c>
      <c r="CA18" s="8">
        <v>14</v>
      </c>
      <c r="CB18" s="8">
        <v>320</v>
      </c>
      <c r="CC18" s="8">
        <v>0</v>
      </c>
      <c r="CD18" s="8">
        <v>0</v>
      </c>
      <c r="CE18" s="8">
        <v>28</v>
      </c>
      <c r="CF18" s="8">
        <v>7</v>
      </c>
      <c r="CG18" s="8">
        <v>4</v>
      </c>
      <c r="CH18" s="8">
        <v>82</v>
      </c>
      <c r="CI18" s="8">
        <v>0</v>
      </c>
      <c r="CJ18" s="8">
        <v>4</v>
      </c>
      <c r="CK18" s="8">
        <v>1</v>
      </c>
      <c r="CL18" s="8">
        <v>0</v>
      </c>
      <c r="CM18" s="8">
        <v>0</v>
      </c>
      <c r="CN18" s="8">
        <v>0</v>
      </c>
      <c r="CO18" s="8">
        <v>0</v>
      </c>
      <c r="CP18" s="8">
        <v>11</v>
      </c>
      <c r="CQ18" s="166">
        <f t="shared" si="0"/>
        <v>5874</v>
      </c>
      <c r="CS18" s="79"/>
    </row>
    <row r="19" spans="1:97" x14ac:dyDescent="0.2">
      <c r="A19" s="143" t="s">
        <v>30</v>
      </c>
      <c r="B19" s="34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95">
        <v>0</v>
      </c>
      <c r="AU19" s="95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166">
        <f t="shared" si="0"/>
        <v>0</v>
      </c>
      <c r="CS19" s="79"/>
    </row>
    <row r="20" spans="1:97" x14ac:dyDescent="0.2">
      <c r="A20" s="143" t="s">
        <v>31</v>
      </c>
      <c r="B20" s="34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36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6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13</v>
      </c>
      <c r="AS20" s="8">
        <v>5</v>
      </c>
      <c r="AT20" s="8">
        <v>0</v>
      </c>
      <c r="AU20" s="8">
        <v>0</v>
      </c>
      <c r="AV20" s="95">
        <v>0</v>
      </c>
      <c r="AW20" s="95">
        <v>44</v>
      </c>
      <c r="AX20" s="95">
        <v>80</v>
      </c>
      <c r="AY20" s="8">
        <v>0</v>
      </c>
      <c r="AZ20" s="8">
        <v>0</v>
      </c>
      <c r="BA20" s="8">
        <v>6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3</v>
      </c>
      <c r="BI20" s="8">
        <v>267</v>
      </c>
      <c r="BJ20" s="8">
        <v>248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5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166">
        <f t="shared" si="0"/>
        <v>713</v>
      </c>
      <c r="CS20" s="79"/>
    </row>
    <row r="21" spans="1:97" x14ac:dyDescent="0.2">
      <c r="A21" s="143" t="s">
        <v>32</v>
      </c>
      <c r="B21" s="34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12</v>
      </c>
      <c r="Z21" s="8">
        <v>2</v>
      </c>
      <c r="AA21" s="8">
        <v>125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20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95">
        <v>0</v>
      </c>
      <c r="AZ21" s="95">
        <v>396</v>
      </c>
      <c r="BA21" s="95">
        <v>194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19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4</v>
      </c>
      <c r="BR21" s="8">
        <v>0</v>
      </c>
      <c r="BS21" s="8">
        <v>6</v>
      </c>
      <c r="BT21" s="8">
        <v>0</v>
      </c>
      <c r="BU21" s="8">
        <v>0</v>
      </c>
      <c r="BV21" s="8">
        <v>3</v>
      </c>
      <c r="BW21" s="8">
        <v>0</v>
      </c>
      <c r="BX21" s="8">
        <v>0</v>
      </c>
      <c r="BY21" s="8">
        <v>0</v>
      </c>
      <c r="BZ21" s="8">
        <v>0</v>
      </c>
      <c r="CA21" s="8">
        <v>31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  <c r="CH21" s="8">
        <v>17</v>
      </c>
      <c r="CI21" s="8">
        <v>0</v>
      </c>
      <c r="CJ21" s="8">
        <v>0</v>
      </c>
      <c r="CK21" s="8">
        <v>0</v>
      </c>
      <c r="CL21" s="8">
        <v>0</v>
      </c>
      <c r="CM21" s="8">
        <v>0</v>
      </c>
      <c r="CN21" s="8">
        <v>0</v>
      </c>
      <c r="CO21" s="8">
        <v>0</v>
      </c>
      <c r="CP21" s="8">
        <v>0</v>
      </c>
      <c r="CQ21" s="166">
        <f t="shared" si="0"/>
        <v>829</v>
      </c>
      <c r="CS21" s="79"/>
    </row>
    <row r="22" spans="1:97" x14ac:dyDescent="0.2">
      <c r="A22" s="143" t="s">
        <v>33</v>
      </c>
      <c r="B22" s="34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53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10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57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95">
        <v>0</v>
      </c>
      <c r="BC22" s="95">
        <v>48</v>
      </c>
      <c r="BD22" s="95">
        <v>683</v>
      </c>
      <c r="BE22" s="8">
        <v>22</v>
      </c>
      <c r="BF22" s="8">
        <v>0</v>
      </c>
      <c r="BG22" s="8">
        <v>46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8">
        <v>0</v>
      </c>
      <c r="BX22" s="8">
        <v>0</v>
      </c>
      <c r="BY22" s="8">
        <v>0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50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166">
        <f t="shared" si="0"/>
        <v>969</v>
      </c>
      <c r="CS22" s="79"/>
    </row>
    <row r="23" spans="1:97" x14ac:dyDescent="0.2">
      <c r="A23" s="143" t="s">
        <v>34</v>
      </c>
      <c r="B23" s="34">
        <v>0</v>
      </c>
      <c r="C23" s="8">
        <v>60</v>
      </c>
      <c r="D23" s="8">
        <v>15</v>
      </c>
      <c r="E23" s="8">
        <v>708</v>
      </c>
      <c r="F23" s="8">
        <v>0</v>
      </c>
      <c r="G23" s="8">
        <v>0</v>
      </c>
      <c r="H23" s="8">
        <v>117</v>
      </c>
      <c r="I23" s="8">
        <v>0</v>
      </c>
      <c r="J23" s="8">
        <v>2714</v>
      </c>
      <c r="K23" s="8">
        <v>1499</v>
      </c>
      <c r="L23" s="8">
        <v>0</v>
      </c>
      <c r="M23" s="8">
        <v>0</v>
      </c>
      <c r="N23" s="8">
        <v>0</v>
      </c>
      <c r="O23" s="8">
        <v>0</v>
      </c>
      <c r="P23" s="8">
        <v>80</v>
      </c>
      <c r="Q23" s="8">
        <v>143</v>
      </c>
      <c r="R23" s="8">
        <v>4663</v>
      </c>
      <c r="S23" s="8">
        <v>0</v>
      </c>
      <c r="T23" s="8">
        <v>0</v>
      </c>
      <c r="U23" s="8">
        <v>17</v>
      </c>
      <c r="V23" s="8">
        <v>0</v>
      </c>
      <c r="W23" s="8">
        <v>0</v>
      </c>
      <c r="X23" s="8">
        <v>118</v>
      </c>
      <c r="Y23" s="8">
        <v>0</v>
      </c>
      <c r="Z23" s="8">
        <v>0</v>
      </c>
      <c r="AA23" s="8">
        <v>52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79</v>
      </c>
      <c r="AI23" s="8">
        <v>52</v>
      </c>
      <c r="AJ23" s="8">
        <v>2495</v>
      </c>
      <c r="AK23" s="8">
        <v>0</v>
      </c>
      <c r="AL23" s="8">
        <v>0</v>
      </c>
      <c r="AM23" s="8">
        <v>0</v>
      </c>
      <c r="AN23" s="8">
        <v>16</v>
      </c>
      <c r="AO23" s="8">
        <v>560</v>
      </c>
      <c r="AP23" s="8">
        <v>1747</v>
      </c>
      <c r="AQ23" s="8">
        <v>0</v>
      </c>
      <c r="AR23" s="8">
        <v>0</v>
      </c>
      <c r="AS23" s="8">
        <v>67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334</v>
      </c>
      <c r="BD23" s="8">
        <v>293</v>
      </c>
      <c r="BE23" s="95">
        <v>2329</v>
      </c>
      <c r="BF23" s="95">
        <v>738</v>
      </c>
      <c r="BG23" s="95">
        <v>19486</v>
      </c>
      <c r="BH23" s="8">
        <v>0</v>
      </c>
      <c r="BI23" s="8">
        <v>0</v>
      </c>
      <c r="BJ23" s="8">
        <v>24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7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15</v>
      </c>
      <c r="BZ23" s="8">
        <v>12</v>
      </c>
      <c r="CA23" s="8">
        <v>124</v>
      </c>
      <c r="CB23" s="8">
        <v>1003</v>
      </c>
      <c r="CC23" s="8">
        <v>918</v>
      </c>
      <c r="CD23" s="8">
        <v>0</v>
      </c>
      <c r="CE23" s="8">
        <v>3848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188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166">
        <f t="shared" si="0"/>
        <v>44521</v>
      </c>
      <c r="CS23" s="79"/>
    </row>
    <row r="24" spans="1:97" x14ac:dyDescent="0.2">
      <c r="A24" s="143" t="s">
        <v>35</v>
      </c>
      <c r="B24" s="34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401</v>
      </c>
      <c r="I24" s="8">
        <v>0</v>
      </c>
      <c r="J24" s="8">
        <v>0</v>
      </c>
      <c r="K24" s="8">
        <v>0</v>
      </c>
      <c r="L24" s="8">
        <v>0</v>
      </c>
      <c r="M24" s="8">
        <v>635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66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224</v>
      </c>
      <c r="AB24" s="8">
        <v>16</v>
      </c>
      <c r="AC24" s="8">
        <v>0</v>
      </c>
      <c r="AD24" s="8">
        <v>852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36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41</v>
      </c>
      <c r="AQ24" s="8">
        <v>0</v>
      </c>
      <c r="AR24" s="8">
        <v>60</v>
      </c>
      <c r="AS24" s="8">
        <v>267</v>
      </c>
      <c r="AT24" s="8">
        <v>0</v>
      </c>
      <c r="AU24" s="8">
        <v>0</v>
      </c>
      <c r="AV24" s="8">
        <v>15</v>
      </c>
      <c r="AW24" s="8">
        <v>4</v>
      </c>
      <c r="AX24" s="8">
        <v>212</v>
      </c>
      <c r="AY24" s="8">
        <v>0</v>
      </c>
      <c r="AZ24" s="8">
        <v>23</v>
      </c>
      <c r="BA24" s="8">
        <v>23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95">
        <v>398</v>
      </c>
      <c r="BI24" s="95">
        <v>1775</v>
      </c>
      <c r="BJ24" s="95">
        <v>4677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0</v>
      </c>
      <c r="BY24" s="8">
        <v>0</v>
      </c>
      <c r="BZ24" s="8">
        <v>0</v>
      </c>
      <c r="CA24" s="8">
        <v>207</v>
      </c>
      <c r="CB24" s="8">
        <v>0</v>
      </c>
      <c r="CC24" s="8">
        <v>0</v>
      </c>
      <c r="CD24" s="8">
        <v>0</v>
      </c>
      <c r="CE24" s="8">
        <v>1</v>
      </c>
      <c r="CF24" s="8">
        <v>0</v>
      </c>
      <c r="CG24" s="8">
        <v>2</v>
      </c>
      <c r="CH24" s="8">
        <v>7</v>
      </c>
      <c r="CI24" s="8">
        <v>0</v>
      </c>
      <c r="CJ24" s="8">
        <v>17</v>
      </c>
      <c r="CK24" s="8">
        <v>155</v>
      </c>
      <c r="CL24" s="8">
        <v>0</v>
      </c>
      <c r="CM24" s="8">
        <v>0</v>
      </c>
      <c r="CN24" s="8">
        <v>0</v>
      </c>
      <c r="CO24" s="8">
        <v>0</v>
      </c>
      <c r="CP24" s="8">
        <v>86</v>
      </c>
      <c r="CQ24" s="166">
        <f t="shared" si="0"/>
        <v>10200</v>
      </c>
      <c r="CS24" s="79"/>
    </row>
    <row r="25" spans="1:97" x14ac:dyDescent="0.2">
      <c r="A25" s="143" t="s">
        <v>36</v>
      </c>
      <c r="B25" s="34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16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24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52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4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95">
        <v>36</v>
      </c>
      <c r="BL25" s="95">
        <v>39</v>
      </c>
      <c r="BM25" s="95">
        <v>139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23</v>
      </c>
      <c r="BT25" s="8">
        <v>0</v>
      </c>
      <c r="BU25" s="8">
        <v>0</v>
      </c>
      <c r="BV25" s="8">
        <v>0</v>
      </c>
      <c r="BW25" s="8">
        <v>0</v>
      </c>
      <c r="BX25" s="8">
        <v>0</v>
      </c>
      <c r="BY25" s="8">
        <v>0</v>
      </c>
      <c r="BZ25" s="8">
        <v>0</v>
      </c>
      <c r="CA25" s="8">
        <v>0</v>
      </c>
      <c r="CB25" s="8">
        <v>0</v>
      </c>
      <c r="CC25" s="8">
        <v>0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166">
        <f t="shared" si="0"/>
        <v>333</v>
      </c>
      <c r="CS25" s="79"/>
    </row>
    <row r="26" spans="1:97" x14ac:dyDescent="0.2">
      <c r="A26" s="143" t="s">
        <v>37</v>
      </c>
      <c r="B26" s="34">
        <v>0</v>
      </c>
      <c r="C26" s="8">
        <v>2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15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53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20</v>
      </c>
      <c r="AJ26" s="8">
        <v>14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9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95">
        <v>5</v>
      </c>
      <c r="BO26" s="95">
        <v>43</v>
      </c>
      <c r="BP26" s="95">
        <v>430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6</v>
      </c>
      <c r="BW26" s="8">
        <v>0</v>
      </c>
      <c r="BX26" s="8">
        <v>0</v>
      </c>
      <c r="BY26" s="8">
        <v>0</v>
      </c>
      <c r="BZ26" s="8">
        <v>2</v>
      </c>
      <c r="CA26" s="8">
        <v>96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166">
        <f t="shared" si="0"/>
        <v>695</v>
      </c>
      <c r="CS26" s="79"/>
    </row>
    <row r="27" spans="1:97" x14ac:dyDescent="0.2">
      <c r="A27" s="143" t="s">
        <v>38</v>
      </c>
      <c r="B27" s="34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1</v>
      </c>
      <c r="Y27" s="8">
        <v>87</v>
      </c>
      <c r="Z27" s="8">
        <v>0</v>
      </c>
      <c r="AA27" s="8">
        <v>22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1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8">
        <v>0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21</v>
      </c>
      <c r="BB27" s="8">
        <v>0</v>
      </c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4</v>
      </c>
      <c r="BL27" s="8">
        <v>5</v>
      </c>
      <c r="BM27" s="8">
        <v>0</v>
      </c>
      <c r="BN27" s="8">
        <v>0</v>
      </c>
      <c r="BO27" s="8">
        <v>0</v>
      </c>
      <c r="BP27" s="8">
        <v>0</v>
      </c>
      <c r="BQ27" s="95">
        <v>25</v>
      </c>
      <c r="BR27" s="95">
        <v>45</v>
      </c>
      <c r="BS27" s="95">
        <v>269</v>
      </c>
      <c r="BT27" s="8">
        <v>0</v>
      </c>
      <c r="BU27" s="8">
        <v>0</v>
      </c>
      <c r="BV27" s="8">
        <v>0</v>
      </c>
      <c r="BW27" s="8">
        <v>0</v>
      </c>
      <c r="BX27" s="8">
        <v>0</v>
      </c>
      <c r="BY27" s="8">
        <v>0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166">
        <f t="shared" si="0"/>
        <v>480</v>
      </c>
      <c r="CS27" s="79"/>
    </row>
    <row r="28" spans="1:97" x14ac:dyDescent="0.2">
      <c r="A28" s="143" t="s">
        <v>39</v>
      </c>
      <c r="B28" s="34">
        <v>0</v>
      </c>
      <c r="C28" s="8">
        <v>0</v>
      </c>
      <c r="D28" s="8">
        <v>0</v>
      </c>
      <c r="E28" s="8">
        <v>13</v>
      </c>
      <c r="F28" s="8">
        <v>0</v>
      </c>
      <c r="G28" s="8">
        <v>0</v>
      </c>
      <c r="H28" s="8">
        <v>0</v>
      </c>
      <c r="I28" s="8">
        <v>2</v>
      </c>
      <c r="J28" s="8">
        <v>0</v>
      </c>
      <c r="K28" s="8">
        <v>0</v>
      </c>
      <c r="L28" s="8">
        <v>3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29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4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50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8">
        <v>0</v>
      </c>
      <c r="AY28" s="8">
        <v>3</v>
      </c>
      <c r="AZ28" s="8">
        <v>0</v>
      </c>
      <c r="BA28" s="8">
        <v>0</v>
      </c>
      <c r="BB28" s="8">
        <v>0</v>
      </c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3</v>
      </c>
      <c r="BO28" s="8">
        <v>0</v>
      </c>
      <c r="BP28" s="8">
        <v>0</v>
      </c>
      <c r="BQ28" s="8">
        <v>0</v>
      </c>
      <c r="BR28" s="8">
        <v>0</v>
      </c>
      <c r="BS28" s="8">
        <v>0</v>
      </c>
      <c r="BT28" s="95">
        <v>0</v>
      </c>
      <c r="BU28" s="95">
        <v>45</v>
      </c>
      <c r="BV28" s="95">
        <v>24</v>
      </c>
      <c r="BW28" s="8">
        <v>39</v>
      </c>
      <c r="BX28" s="8">
        <v>0</v>
      </c>
      <c r="BY28" s="8">
        <v>2</v>
      </c>
      <c r="BZ28" s="8">
        <v>0</v>
      </c>
      <c r="CA28" s="8">
        <v>0</v>
      </c>
      <c r="CB28" s="8">
        <v>26</v>
      </c>
      <c r="CC28" s="8">
        <v>0</v>
      </c>
      <c r="CD28" s="8">
        <v>0</v>
      </c>
      <c r="CE28" s="8">
        <v>0</v>
      </c>
      <c r="CF28" s="8">
        <v>3</v>
      </c>
      <c r="CG28" s="8">
        <v>0</v>
      </c>
      <c r="CH28" s="8">
        <v>135</v>
      </c>
      <c r="CI28" s="8">
        <v>24</v>
      </c>
      <c r="CJ28" s="8">
        <v>12</v>
      </c>
      <c r="CK28" s="8">
        <v>20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166">
        <f t="shared" si="0"/>
        <v>437</v>
      </c>
      <c r="CS28" s="79"/>
    </row>
    <row r="29" spans="1:97" x14ac:dyDescent="0.2">
      <c r="A29" s="143" t="s">
        <v>40</v>
      </c>
      <c r="B29" s="34">
        <v>0</v>
      </c>
      <c r="C29" s="8">
        <v>0</v>
      </c>
      <c r="D29" s="8">
        <v>18</v>
      </c>
      <c r="E29" s="8">
        <v>56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15</v>
      </c>
      <c r="X29" s="8">
        <v>88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8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2</v>
      </c>
      <c r="BU29" s="8">
        <v>1</v>
      </c>
      <c r="BV29" s="8">
        <v>16</v>
      </c>
      <c r="BW29" s="95">
        <v>192</v>
      </c>
      <c r="BX29" s="95">
        <v>313</v>
      </c>
      <c r="BY29" s="95">
        <v>129</v>
      </c>
      <c r="BZ29" s="8">
        <v>0</v>
      </c>
      <c r="CA29" s="8">
        <v>0</v>
      </c>
      <c r="CB29" s="8">
        <v>39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31</v>
      </c>
      <c r="CJ29" s="8">
        <v>8</v>
      </c>
      <c r="CK29" s="8">
        <v>45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166">
        <f t="shared" si="0"/>
        <v>961</v>
      </c>
      <c r="CS29" s="79"/>
    </row>
    <row r="30" spans="1:97" x14ac:dyDescent="0.2">
      <c r="A30" s="143" t="s">
        <v>41</v>
      </c>
      <c r="B30" s="34">
        <v>0</v>
      </c>
      <c r="C30" s="8">
        <v>919</v>
      </c>
      <c r="D30" s="8">
        <v>925</v>
      </c>
      <c r="E30" s="8">
        <v>2314</v>
      </c>
      <c r="F30" s="8">
        <v>50</v>
      </c>
      <c r="G30" s="8">
        <v>0</v>
      </c>
      <c r="H30" s="8">
        <v>1351</v>
      </c>
      <c r="I30" s="8">
        <v>0</v>
      </c>
      <c r="J30" s="8">
        <v>436</v>
      </c>
      <c r="K30" s="8">
        <v>1</v>
      </c>
      <c r="L30" s="8">
        <v>0</v>
      </c>
      <c r="M30" s="8">
        <v>563</v>
      </c>
      <c r="N30" s="8">
        <v>0</v>
      </c>
      <c r="O30" s="8">
        <v>0</v>
      </c>
      <c r="P30" s="8">
        <v>51</v>
      </c>
      <c r="Q30" s="8">
        <v>0</v>
      </c>
      <c r="R30" s="8">
        <v>2230</v>
      </c>
      <c r="S30" s="8">
        <v>20</v>
      </c>
      <c r="T30" s="8">
        <v>3</v>
      </c>
      <c r="U30" s="8">
        <v>509</v>
      </c>
      <c r="V30" s="8">
        <v>0</v>
      </c>
      <c r="W30" s="8">
        <v>546</v>
      </c>
      <c r="X30" s="8">
        <v>359</v>
      </c>
      <c r="Y30" s="8">
        <v>0</v>
      </c>
      <c r="Z30" s="8">
        <v>0</v>
      </c>
      <c r="AA30" s="8">
        <v>24</v>
      </c>
      <c r="AB30" s="8">
        <v>0</v>
      </c>
      <c r="AC30" s="8">
        <v>0</v>
      </c>
      <c r="AD30" s="8">
        <v>20</v>
      </c>
      <c r="AE30" s="8">
        <v>0</v>
      </c>
      <c r="AF30" s="8">
        <v>0</v>
      </c>
      <c r="AG30" s="8">
        <v>0</v>
      </c>
      <c r="AH30" s="8">
        <v>20</v>
      </c>
      <c r="AI30" s="8">
        <v>515</v>
      </c>
      <c r="AJ30" s="8">
        <v>2498</v>
      </c>
      <c r="AK30" s="8">
        <v>0</v>
      </c>
      <c r="AL30" s="8">
        <v>0</v>
      </c>
      <c r="AM30" s="8">
        <v>0</v>
      </c>
      <c r="AN30" s="8">
        <v>0</v>
      </c>
      <c r="AO30" s="8">
        <v>11</v>
      </c>
      <c r="AP30" s="8">
        <v>490</v>
      </c>
      <c r="AQ30" s="8">
        <v>78</v>
      </c>
      <c r="AR30" s="8">
        <v>37</v>
      </c>
      <c r="AS30" s="8">
        <v>373</v>
      </c>
      <c r="AT30" s="8">
        <v>0</v>
      </c>
      <c r="AU30" s="8">
        <v>0</v>
      </c>
      <c r="AV30" s="8">
        <v>0</v>
      </c>
      <c r="AW30" s="8">
        <v>0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260</v>
      </c>
      <c r="BD30" s="8">
        <v>27</v>
      </c>
      <c r="BE30" s="8">
        <v>0</v>
      </c>
      <c r="BF30" s="8">
        <v>142</v>
      </c>
      <c r="BG30" s="8">
        <v>450</v>
      </c>
      <c r="BH30" s="8">
        <v>0</v>
      </c>
      <c r="BI30" s="8">
        <v>0</v>
      </c>
      <c r="BJ30" s="8">
        <v>211</v>
      </c>
      <c r="BK30" s="8">
        <v>0</v>
      </c>
      <c r="BL30" s="8">
        <v>0</v>
      </c>
      <c r="BM30" s="8">
        <v>2</v>
      </c>
      <c r="BN30" s="8">
        <v>0</v>
      </c>
      <c r="BO30" s="8">
        <v>222</v>
      </c>
      <c r="BP30" s="8">
        <v>196</v>
      </c>
      <c r="BQ30" s="8">
        <v>0</v>
      </c>
      <c r="BR30" s="8">
        <v>0</v>
      </c>
      <c r="BS30" s="8">
        <v>0</v>
      </c>
      <c r="BT30" s="8">
        <v>0</v>
      </c>
      <c r="BU30" s="8">
        <v>0</v>
      </c>
      <c r="BV30" s="8">
        <v>13</v>
      </c>
      <c r="BW30" s="8">
        <v>0</v>
      </c>
      <c r="BX30" s="8">
        <v>14</v>
      </c>
      <c r="BY30" s="8">
        <v>36</v>
      </c>
      <c r="BZ30" s="95">
        <v>4860</v>
      </c>
      <c r="CA30" s="95">
        <v>7702</v>
      </c>
      <c r="CB30" s="95">
        <v>25109</v>
      </c>
      <c r="CC30" s="8">
        <v>0</v>
      </c>
      <c r="CD30" s="8">
        <v>0</v>
      </c>
      <c r="CE30" s="8">
        <v>147</v>
      </c>
      <c r="CF30" s="8">
        <v>0</v>
      </c>
      <c r="CG30" s="8">
        <v>8</v>
      </c>
      <c r="CH30" s="8">
        <v>20</v>
      </c>
      <c r="CI30" s="8">
        <v>13</v>
      </c>
      <c r="CJ30" s="8">
        <v>0</v>
      </c>
      <c r="CK30" s="8">
        <v>18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166">
        <f t="shared" si="0"/>
        <v>53793</v>
      </c>
      <c r="CS30" s="79"/>
    </row>
    <row r="31" spans="1:97" x14ac:dyDescent="0.2">
      <c r="A31" s="143" t="s">
        <v>42</v>
      </c>
      <c r="B31" s="34">
        <v>0</v>
      </c>
      <c r="C31" s="8">
        <v>34</v>
      </c>
      <c r="D31" s="8">
        <v>25</v>
      </c>
      <c r="E31" s="8">
        <v>847</v>
      </c>
      <c r="F31" s="8">
        <v>0</v>
      </c>
      <c r="G31" s="8">
        <v>0</v>
      </c>
      <c r="H31" s="8">
        <v>23</v>
      </c>
      <c r="I31" s="8">
        <v>0</v>
      </c>
      <c r="J31" s="8">
        <v>1482</v>
      </c>
      <c r="K31" s="8">
        <v>1132</v>
      </c>
      <c r="L31" s="8">
        <v>0</v>
      </c>
      <c r="M31" s="8">
        <v>0</v>
      </c>
      <c r="N31" s="8">
        <v>0</v>
      </c>
      <c r="O31" s="8">
        <v>0</v>
      </c>
      <c r="P31" s="8">
        <v>180</v>
      </c>
      <c r="Q31" s="8">
        <v>785</v>
      </c>
      <c r="R31" s="8">
        <v>2488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92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18</v>
      </c>
      <c r="AK31" s="8">
        <v>0</v>
      </c>
      <c r="AL31" s="8">
        <v>0</v>
      </c>
      <c r="AM31" s="8">
        <v>0</v>
      </c>
      <c r="AN31" s="8">
        <v>886</v>
      </c>
      <c r="AO31" s="8">
        <v>1565</v>
      </c>
      <c r="AP31" s="8">
        <v>8060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0</v>
      </c>
      <c r="BE31" s="8">
        <v>0</v>
      </c>
      <c r="BF31" s="8">
        <v>1</v>
      </c>
      <c r="BG31" s="8">
        <v>475</v>
      </c>
      <c r="BH31" s="8">
        <v>0</v>
      </c>
      <c r="BI31" s="8">
        <v>0</v>
      </c>
      <c r="BJ31" s="8">
        <v>20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0</v>
      </c>
      <c r="BR31" s="8">
        <v>0</v>
      </c>
      <c r="BS31" s="8">
        <v>0</v>
      </c>
      <c r="BT31" s="8">
        <v>0</v>
      </c>
      <c r="BU31" s="8">
        <v>0</v>
      </c>
      <c r="BV31" s="8">
        <v>0</v>
      </c>
      <c r="BW31" s="8">
        <v>0</v>
      </c>
      <c r="BX31" s="8">
        <v>0</v>
      </c>
      <c r="BY31" s="8">
        <v>0</v>
      </c>
      <c r="BZ31" s="8">
        <v>0</v>
      </c>
      <c r="CA31" s="8">
        <v>0</v>
      </c>
      <c r="CB31" s="8">
        <v>23</v>
      </c>
      <c r="CC31" s="95">
        <v>11600</v>
      </c>
      <c r="CD31" s="95">
        <v>384</v>
      </c>
      <c r="CE31" s="95">
        <v>28044</v>
      </c>
      <c r="CF31" s="8">
        <v>0</v>
      </c>
      <c r="CG31" s="8">
        <v>0</v>
      </c>
      <c r="CH31" s="8">
        <v>0</v>
      </c>
      <c r="CI31" s="8">
        <v>0</v>
      </c>
      <c r="CJ31" s="8">
        <v>14</v>
      </c>
      <c r="CK31" s="8">
        <v>92</v>
      </c>
      <c r="CL31" s="8">
        <v>0</v>
      </c>
      <c r="CM31" s="8">
        <v>0</v>
      </c>
      <c r="CN31" s="8">
        <v>0</v>
      </c>
      <c r="CO31" s="8">
        <v>0</v>
      </c>
      <c r="CP31" s="8">
        <v>0</v>
      </c>
      <c r="CQ31" s="166">
        <f t="shared" si="0"/>
        <v>58270</v>
      </c>
      <c r="CS31" s="79"/>
    </row>
    <row r="32" spans="1:97" x14ac:dyDescent="0.2">
      <c r="A32" s="143" t="s">
        <v>43</v>
      </c>
      <c r="B32" s="34">
        <v>0</v>
      </c>
      <c r="C32" s="8">
        <v>0</v>
      </c>
      <c r="D32" s="8">
        <v>2</v>
      </c>
      <c r="E32" s="8">
        <v>19</v>
      </c>
      <c r="F32" s="8">
        <v>0</v>
      </c>
      <c r="G32" s="8">
        <v>0</v>
      </c>
      <c r="H32" s="8">
        <v>49</v>
      </c>
      <c r="I32" s="8">
        <v>0</v>
      </c>
      <c r="J32" s="8">
        <v>0</v>
      </c>
      <c r="K32" s="8">
        <v>0</v>
      </c>
      <c r="L32" s="8">
        <v>0</v>
      </c>
      <c r="M32" s="8">
        <v>29</v>
      </c>
      <c r="N32" s="8">
        <v>0</v>
      </c>
      <c r="O32" s="8">
        <v>0</v>
      </c>
      <c r="P32" s="8">
        <v>0</v>
      </c>
      <c r="Q32" s="8">
        <v>0</v>
      </c>
      <c r="R32" s="8">
        <v>66</v>
      </c>
      <c r="S32" s="8">
        <v>0</v>
      </c>
      <c r="T32" s="8">
        <v>0</v>
      </c>
      <c r="U32" s="8">
        <v>61</v>
      </c>
      <c r="V32" s="8">
        <v>25</v>
      </c>
      <c r="W32" s="8">
        <v>59</v>
      </c>
      <c r="X32" s="8">
        <v>36</v>
      </c>
      <c r="Y32" s="8">
        <v>87</v>
      </c>
      <c r="Z32" s="8">
        <v>0</v>
      </c>
      <c r="AA32" s="8">
        <v>276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8">
        <v>0</v>
      </c>
      <c r="AP32" s="8">
        <v>142</v>
      </c>
      <c r="AQ32" s="8">
        <v>6</v>
      </c>
      <c r="AR32" s="8">
        <v>12</v>
      </c>
      <c r="AS32" s="8">
        <v>110</v>
      </c>
      <c r="AT32" s="8">
        <v>0</v>
      </c>
      <c r="AU32" s="8">
        <v>0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27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8">
        <v>82</v>
      </c>
      <c r="BH32" s="8">
        <v>0</v>
      </c>
      <c r="BI32" s="8">
        <v>0</v>
      </c>
      <c r="BJ32" s="8">
        <v>15</v>
      </c>
      <c r="BK32" s="8">
        <v>0</v>
      </c>
      <c r="BL32" s="8">
        <v>0</v>
      </c>
      <c r="BM32" s="8">
        <v>1</v>
      </c>
      <c r="BN32" s="8">
        <v>0</v>
      </c>
      <c r="BO32" s="8">
        <v>0</v>
      </c>
      <c r="BP32" s="8">
        <v>0</v>
      </c>
      <c r="BQ32" s="8">
        <v>0</v>
      </c>
      <c r="BR32" s="8">
        <v>0</v>
      </c>
      <c r="BS32" s="8">
        <v>0</v>
      </c>
      <c r="BT32" s="8">
        <v>0</v>
      </c>
      <c r="BU32" s="8">
        <v>0</v>
      </c>
      <c r="BV32" s="8">
        <v>94</v>
      </c>
      <c r="BW32" s="8">
        <v>17</v>
      </c>
      <c r="BX32" s="8">
        <v>2</v>
      </c>
      <c r="BY32" s="8">
        <v>3</v>
      </c>
      <c r="BZ32" s="8">
        <v>0</v>
      </c>
      <c r="CA32" s="8">
        <v>0</v>
      </c>
      <c r="CB32" s="8">
        <v>66</v>
      </c>
      <c r="CC32" s="8">
        <v>0</v>
      </c>
      <c r="CD32" s="8">
        <v>0</v>
      </c>
      <c r="CE32" s="8">
        <v>0</v>
      </c>
      <c r="CF32" s="95">
        <v>66</v>
      </c>
      <c r="CG32" s="95">
        <v>226</v>
      </c>
      <c r="CH32" s="95">
        <v>457</v>
      </c>
      <c r="CI32" s="8">
        <v>0</v>
      </c>
      <c r="CJ32" s="8">
        <v>0</v>
      </c>
      <c r="CK32" s="8">
        <v>40</v>
      </c>
      <c r="CL32" s="8">
        <v>0</v>
      </c>
      <c r="CM32" s="8">
        <v>0</v>
      </c>
      <c r="CN32" s="8">
        <v>0</v>
      </c>
      <c r="CO32" s="8">
        <v>0</v>
      </c>
      <c r="CP32" s="8">
        <v>10</v>
      </c>
      <c r="CQ32" s="166">
        <f t="shared" si="0"/>
        <v>2085</v>
      </c>
      <c r="CS32" s="79"/>
    </row>
    <row r="33" spans="1:97" x14ac:dyDescent="0.2">
      <c r="A33" s="143" t="s">
        <v>44</v>
      </c>
      <c r="B33" s="34">
        <v>0</v>
      </c>
      <c r="C33" s="8">
        <v>0</v>
      </c>
      <c r="D33" s="8">
        <v>0</v>
      </c>
      <c r="E33" s="8">
        <v>107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20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47</v>
      </c>
      <c r="Y33" s="8">
        <v>0</v>
      </c>
      <c r="Z33" s="8">
        <v>7</v>
      </c>
      <c r="AA33" s="8">
        <v>263</v>
      </c>
      <c r="AB33" s="8">
        <v>0</v>
      </c>
      <c r="AC33" s="8">
        <v>0</v>
      </c>
      <c r="AD33" s="8">
        <v>0</v>
      </c>
      <c r="AE33" s="8">
        <v>0</v>
      </c>
      <c r="AF33" s="8">
        <v>21</v>
      </c>
      <c r="AG33" s="8">
        <v>25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14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>
        <v>18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65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1</v>
      </c>
      <c r="BU33" s="8">
        <v>46</v>
      </c>
      <c r="BV33" s="8">
        <v>20</v>
      </c>
      <c r="BW33" s="8">
        <v>125</v>
      </c>
      <c r="BX33" s="8">
        <v>3</v>
      </c>
      <c r="BY33" s="8">
        <v>34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95">
        <v>241</v>
      </c>
      <c r="CJ33" s="95">
        <v>956</v>
      </c>
      <c r="CK33" s="95">
        <v>681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166">
        <f t="shared" si="0"/>
        <v>2694</v>
      </c>
      <c r="CS33" s="79"/>
    </row>
    <row r="34" spans="1:97" x14ac:dyDescent="0.2">
      <c r="A34" s="143" t="s">
        <v>45</v>
      </c>
      <c r="B34" s="34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0</v>
      </c>
      <c r="AS34" s="8">
        <v>0</v>
      </c>
      <c r="AT34" s="8">
        <v>0</v>
      </c>
      <c r="AU34" s="8">
        <v>0</v>
      </c>
      <c r="AV34" s="8">
        <v>0</v>
      </c>
      <c r="AW34" s="8">
        <v>0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0</v>
      </c>
      <c r="BE34" s="8">
        <v>0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0</v>
      </c>
      <c r="BR34" s="8">
        <v>0</v>
      </c>
      <c r="BS34" s="8">
        <v>0</v>
      </c>
      <c r="BT34" s="8">
        <v>0</v>
      </c>
      <c r="BU34" s="8">
        <v>0</v>
      </c>
      <c r="BV34" s="8">
        <v>0</v>
      </c>
      <c r="BW34" s="8">
        <v>0</v>
      </c>
      <c r="BX34" s="8">
        <v>0</v>
      </c>
      <c r="BY34" s="8">
        <v>0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95">
        <v>0</v>
      </c>
      <c r="CM34" s="95">
        <v>0</v>
      </c>
      <c r="CN34" s="8">
        <v>0</v>
      </c>
      <c r="CO34" s="8">
        <v>0</v>
      </c>
      <c r="CP34" s="8">
        <v>0</v>
      </c>
      <c r="CQ34" s="166">
        <f t="shared" si="0"/>
        <v>0</v>
      </c>
      <c r="CS34" s="79"/>
    </row>
    <row r="35" spans="1:97" ht="13.5" thickBot="1" x14ac:dyDescent="0.25">
      <c r="A35" s="144" t="s">
        <v>46</v>
      </c>
      <c r="B35" s="34">
        <v>0</v>
      </c>
      <c r="C35" s="40">
        <v>0</v>
      </c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38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52</v>
      </c>
      <c r="AE35" s="40">
        <v>0</v>
      </c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40">
        <v>0</v>
      </c>
      <c r="AL35" s="40">
        <v>0</v>
      </c>
      <c r="AM35" s="40">
        <v>0</v>
      </c>
      <c r="AN35" s="40">
        <v>0</v>
      </c>
      <c r="AO35" s="40">
        <v>0</v>
      </c>
      <c r="AP35" s="40">
        <v>0</v>
      </c>
      <c r="AQ35" s="40">
        <v>0</v>
      </c>
      <c r="AR35" s="40">
        <v>0</v>
      </c>
      <c r="AS35" s="40">
        <v>0</v>
      </c>
      <c r="AT35" s="40">
        <v>0</v>
      </c>
      <c r="AU35" s="40">
        <v>0</v>
      </c>
      <c r="AV35" s="40">
        <v>0</v>
      </c>
      <c r="AW35" s="40">
        <v>0</v>
      </c>
      <c r="AX35" s="40">
        <v>0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40">
        <v>0</v>
      </c>
      <c r="BJ35" s="40">
        <v>143</v>
      </c>
      <c r="BK35" s="40">
        <v>0</v>
      </c>
      <c r="BL35" s="40">
        <v>0</v>
      </c>
      <c r="BM35" s="40">
        <v>0</v>
      </c>
      <c r="BN35" s="40">
        <v>0</v>
      </c>
      <c r="BO35" s="40">
        <v>0</v>
      </c>
      <c r="BP35" s="40">
        <v>0</v>
      </c>
      <c r="BQ35" s="40">
        <v>0</v>
      </c>
      <c r="BR35" s="40">
        <v>0</v>
      </c>
      <c r="BS35" s="40">
        <v>0</v>
      </c>
      <c r="BT35" s="40">
        <v>0</v>
      </c>
      <c r="BU35" s="40">
        <v>0</v>
      </c>
      <c r="BV35" s="40">
        <v>0</v>
      </c>
      <c r="BW35" s="40">
        <v>0</v>
      </c>
      <c r="BX35" s="40">
        <v>0</v>
      </c>
      <c r="BY35" s="40">
        <v>0</v>
      </c>
      <c r="BZ35" s="40">
        <v>0</v>
      </c>
      <c r="CA35" s="40">
        <v>0</v>
      </c>
      <c r="CB35" s="40">
        <v>0</v>
      </c>
      <c r="CC35" s="40">
        <v>0</v>
      </c>
      <c r="CD35" s="40">
        <v>0</v>
      </c>
      <c r="CE35" s="40">
        <v>0</v>
      </c>
      <c r="CF35" s="40">
        <v>0</v>
      </c>
      <c r="CG35" s="40">
        <v>0</v>
      </c>
      <c r="CH35" s="40">
        <v>0</v>
      </c>
      <c r="CI35" s="40">
        <v>0</v>
      </c>
      <c r="CJ35" s="40">
        <v>0</v>
      </c>
      <c r="CK35" s="40">
        <v>0</v>
      </c>
      <c r="CL35" s="40">
        <v>0</v>
      </c>
      <c r="CM35" s="40">
        <v>0</v>
      </c>
      <c r="CN35" s="115">
        <v>0</v>
      </c>
      <c r="CO35" s="115">
        <v>0</v>
      </c>
      <c r="CP35" s="115">
        <v>889</v>
      </c>
      <c r="CQ35" s="166">
        <f t="shared" si="0"/>
        <v>1122</v>
      </c>
      <c r="CS35" s="79"/>
    </row>
    <row r="36" spans="1:97" ht="13.5" thickBot="1" x14ac:dyDescent="0.25">
      <c r="A36" s="139" t="s">
        <v>52</v>
      </c>
      <c r="B36" s="141">
        <f>SUM(B4:B35)</f>
        <v>0</v>
      </c>
      <c r="C36" s="141">
        <f t="shared" ref="C36:BQ36" si="1">SUM(C4:C35)</f>
        <v>8900</v>
      </c>
      <c r="D36" s="141">
        <f t="shared" si="1"/>
        <v>5001</v>
      </c>
      <c r="E36" s="141">
        <f t="shared" si="1"/>
        <v>33563</v>
      </c>
      <c r="F36" s="141">
        <f t="shared" si="1"/>
        <v>605</v>
      </c>
      <c r="G36" s="141">
        <f t="shared" si="1"/>
        <v>605</v>
      </c>
      <c r="H36" s="141">
        <f t="shared" si="1"/>
        <v>11901</v>
      </c>
      <c r="I36" s="141">
        <f t="shared" si="1"/>
        <v>74</v>
      </c>
      <c r="J36" s="141">
        <f t="shared" si="1"/>
        <v>11387</v>
      </c>
      <c r="K36" s="141">
        <f t="shared" si="1"/>
        <v>4353</v>
      </c>
      <c r="L36" s="141">
        <f t="shared" si="1"/>
        <v>35</v>
      </c>
      <c r="M36" s="141">
        <f t="shared" si="1"/>
        <v>3589</v>
      </c>
      <c r="N36" s="141">
        <f t="shared" si="1"/>
        <v>3</v>
      </c>
      <c r="O36" s="141"/>
      <c r="P36" s="141">
        <f t="shared" si="1"/>
        <v>935</v>
      </c>
      <c r="Q36" s="141">
        <f t="shared" si="1"/>
        <v>2067</v>
      </c>
      <c r="R36" s="141">
        <f t="shared" si="1"/>
        <v>26251</v>
      </c>
      <c r="S36" s="141">
        <f t="shared" si="1"/>
        <v>245</v>
      </c>
      <c r="T36" s="141">
        <f t="shared" si="1"/>
        <v>95</v>
      </c>
      <c r="U36" s="141">
        <f t="shared" si="1"/>
        <v>3567</v>
      </c>
      <c r="V36" s="141">
        <f t="shared" si="1"/>
        <v>341</v>
      </c>
      <c r="W36" s="141">
        <f t="shared" si="1"/>
        <v>3314</v>
      </c>
      <c r="X36" s="141">
        <f t="shared" si="1"/>
        <v>3004</v>
      </c>
      <c r="Y36" s="141">
        <f t="shared" si="1"/>
        <v>1011</v>
      </c>
      <c r="Z36" s="141">
        <f t="shared" si="1"/>
        <v>559</v>
      </c>
      <c r="AA36" s="141">
        <f t="shared" si="1"/>
        <v>11285</v>
      </c>
      <c r="AB36" s="141">
        <f t="shared" si="1"/>
        <v>739</v>
      </c>
      <c r="AC36" s="141">
        <f t="shared" si="1"/>
        <v>228</v>
      </c>
      <c r="AD36" s="141">
        <f t="shared" si="1"/>
        <v>4064</v>
      </c>
      <c r="AE36" s="141">
        <f t="shared" si="1"/>
        <v>4</v>
      </c>
      <c r="AF36" s="141">
        <f t="shared" si="1"/>
        <v>131</v>
      </c>
      <c r="AG36" s="141">
        <f t="shared" si="1"/>
        <v>170</v>
      </c>
      <c r="AH36" s="141">
        <f t="shared" si="1"/>
        <v>534</v>
      </c>
      <c r="AI36" s="141">
        <f t="shared" si="1"/>
        <v>1149</v>
      </c>
      <c r="AJ36" s="141">
        <f t="shared" si="1"/>
        <v>17042</v>
      </c>
      <c r="AK36" s="141">
        <f t="shared" si="1"/>
        <v>0</v>
      </c>
      <c r="AL36" s="141">
        <f t="shared" si="1"/>
        <v>0</v>
      </c>
      <c r="AM36" s="141">
        <f t="shared" si="1"/>
        <v>783</v>
      </c>
      <c r="AN36" s="141">
        <f t="shared" si="1"/>
        <v>8733</v>
      </c>
      <c r="AO36" s="141">
        <f t="shared" si="1"/>
        <v>17111</v>
      </c>
      <c r="AP36" s="141">
        <f t="shared" si="1"/>
        <v>51556</v>
      </c>
      <c r="AQ36" s="141">
        <f t="shared" si="1"/>
        <v>1010</v>
      </c>
      <c r="AR36" s="141">
        <f t="shared" si="1"/>
        <v>682</v>
      </c>
      <c r="AS36" s="141">
        <f t="shared" si="1"/>
        <v>3862</v>
      </c>
      <c r="AT36" s="141">
        <f t="shared" si="1"/>
        <v>0</v>
      </c>
      <c r="AU36" s="141">
        <f t="shared" si="1"/>
        <v>0</v>
      </c>
      <c r="AV36" s="141">
        <f t="shared" si="1"/>
        <v>15</v>
      </c>
      <c r="AW36" s="141">
        <f t="shared" si="1"/>
        <v>49</v>
      </c>
      <c r="AX36" s="141">
        <f t="shared" si="1"/>
        <v>421</v>
      </c>
      <c r="AY36" s="141">
        <f t="shared" si="1"/>
        <v>29</v>
      </c>
      <c r="AZ36" s="141">
        <f t="shared" si="1"/>
        <v>1931</v>
      </c>
      <c r="BA36" s="141">
        <f t="shared" si="1"/>
        <v>704</v>
      </c>
      <c r="BB36" s="141">
        <f t="shared" si="1"/>
        <v>0</v>
      </c>
      <c r="BC36" s="141">
        <f t="shared" si="1"/>
        <v>762</v>
      </c>
      <c r="BD36" s="141">
        <f t="shared" si="1"/>
        <v>1010</v>
      </c>
      <c r="BE36" s="141">
        <f t="shared" si="1"/>
        <v>2513</v>
      </c>
      <c r="BF36" s="141">
        <f t="shared" si="1"/>
        <v>1930</v>
      </c>
      <c r="BG36" s="141">
        <f t="shared" si="1"/>
        <v>27556</v>
      </c>
      <c r="BH36" s="141">
        <f t="shared" si="1"/>
        <v>505</v>
      </c>
      <c r="BI36" s="141">
        <f t="shared" si="1"/>
        <v>2558</v>
      </c>
      <c r="BJ36" s="141">
        <f t="shared" si="1"/>
        <v>7168</v>
      </c>
      <c r="BK36" s="141">
        <f t="shared" si="1"/>
        <v>178</v>
      </c>
      <c r="BL36" s="141">
        <f t="shared" si="1"/>
        <v>45</v>
      </c>
      <c r="BM36" s="141">
        <f t="shared" si="1"/>
        <v>423</v>
      </c>
      <c r="BN36" s="141">
        <f t="shared" si="1"/>
        <v>102</v>
      </c>
      <c r="BO36" s="141">
        <f t="shared" si="1"/>
        <v>954</v>
      </c>
      <c r="BP36" s="141">
        <f t="shared" si="1"/>
        <v>1155</v>
      </c>
      <c r="BQ36" s="141">
        <f t="shared" si="1"/>
        <v>32</v>
      </c>
      <c r="BR36" s="141">
        <f t="shared" ref="BR36:CP36" si="2">SUM(BR4:BR35)</f>
        <v>45</v>
      </c>
      <c r="BS36" s="141">
        <f t="shared" si="2"/>
        <v>393</v>
      </c>
      <c r="BT36" s="141">
        <f t="shared" si="2"/>
        <v>3</v>
      </c>
      <c r="BU36" s="141">
        <f t="shared" si="2"/>
        <v>104</v>
      </c>
      <c r="BV36" s="141">
        <f t="shared" si="2"/>
        <v>261</v>
      </c>
      <c r="BW36" s="141">
        <f t="shared" si="2"/>
        <v>449</v>
      </c>
      <c r="BX36" s="141">
        <f t="shared" si="2"/>
        <v>632</v>
      </c>
      <c r="BY36" s="141">
        <f t="shared" si="2"/>
        <v>406</v>
      </c>
      <c r="BZ36" s="141">
        <f t="shared" si="2"/>
        <v>6589</v>
      </c>
      <c r="CA36" s="141">
        <f t="shared" si="2"/>
        <v>14214</v>
      </c>
      <c r="CB36" s="141">
        <f t="shared" si="2"/>
        <v>33716</v>
      </c>
      <c r="CC36" s="141">
        <f t="shared" si="2"/>
        <v>16703</v>
      </c>
      <c r="CD36" s="141">
        <f t="shared" si="2"/>
        <v>2396</v>
      </c>
      <c r="CE36" s="141">
        <f t="shared" si="2"/>
        <v>43870</v>
      </c>
      <c r="CF36" s="141">
        <f t="shared" si="2"/>
        <v>91</v>
      </c>
      <c r="CG36" s="141">
        <f t="shared" si="2"/>
        <v>441</v>
      </c>
      <c r="CH36" s="141">
        <f t="shared" si="2"/>
        <v>1117</v>
      </c>
      <c r="CI36" s="141">
        <f t="shared" si="2"/>
        <v>378</v>
      </c>
      <c r="CJ36" s="141">
        <f t="shared" si="2"/>
        <v>2615</v>
      </c>
      <c r="CK36" s="141">
        <f t="shared" si="2"/>
        <v>2525</v>
      </c>
      <c r="CL36" s="141">
        <f t="shared" si="2"/>
        <v>0</v>
      </c>
      <c r="CM36" s="141">
        <f t="shared" si="2"/>
        <v>0</v>
      </c>
      <c r="CN36" s="141">
        <f t="shared" si="2"/>
        <v>0</v>
      </c>
      <c r="CO36" s="141">
        <f t="shared" si="2"/>
        <v>0</v>
      </c>
      <c r="CP36" s="141">
        <f t="shared" si="2"/>
        <v>1081</v>
      </c>
      <c r="CQ36" s="139">
        <f>SUM(CQ4:CQ35)</f>
        <v>418568</v>
      </c>
      <c r="CR36" s="79"/>
      <c r="CS36" s="79"/>
    </row>
    <row r="37" spans="1:97" ht="13.5" thickBot="1" x14ac:dyDescent="0.25">
      <c r="CR37" s="79"/>
    </row>
    <row r="38" spans="1:97" ht="13.5" thickBot="1" x14ac:dyDescent="0.25">
      <c r="B38" s="82"/>
      <c r="C38" s="62" t="s">
        <v>57</v>
      </c>
      <c r="D38" s="62"/>
      <c r="E38" s="62"/>
    </row>
    <row r="40" spans="1:97" x14ac:dyDescent="0.2">
      <c r="B40" s="100" t="s">
        <v>54</v>
      </c>
      <c r="C40" s="228" t="s">
        <v>9</v>
      </c>
      <c r="D40" s="229"/>
    </row>
    <row r="41" spans="1:97" x14ac:dyDescent="0.2">
      <c r="B41" s="100" t="s">
        <v>55</v>
      </c>
      <c r="C41" s="228" t="s">
        <v>110</v>
      </c>
      <c r="D41" s="229"/>
    </row>
    <row r="42" spans="1:97" x14ac:dyDescent="0.2">
      <c r="B42" s="100" t="s">
        <v>111</v>
      </c>
      <c r="C42" s="228" t="s">
        <v>109</v>
      </c>
      <c r="D42" s="229"/>
    </row>
  </sheetData>
  <sheetProtection algorithmName="SHA-512" hashValue="azwV21jyNHZAw3/lyU0Ssm24K6t2j114VYitOzzlBD+C290Nw2nDfpPJF6gB643nxa+k9g994rA5MT+FcEHCaA==" saltValue="rsYk7vXbfm6EJ3dxUvLYGQ==" spinCount="100000" sort="0" autoFilter="0"/>
  <autoFilter ref="A3:CP3" xr:uid="{00000000-0009-0000-0000-000007000000}"/>
  <mergeCells count="36">
    <mergeCell ref="C40:D40"/>
    <mergeCell ref="C41:D41"/>
    <mergeCell ref="C42:D42"/>
    <mergeCell ref="E1:X1"/>
    <mergeCell ref="CI2:CK2"/>
    <mergeCell ref="C2:E2"/>
    <mergeCell ref="F2:H2"/>
    <mergeCell ref="I2:K2"/>
    <mergeCell ref="L2:N2"/>
    <mergeCell ref="S2:U2"/>
    <mergeCell ref="V2:X2"/>
    <mergeCell ref="Y2:AA2"/>
    <mergeCell ref="AB2:AD2"/>
    <mergeCell ref="AE2:AG2"/>
    <mergeCell ref="O2:R2"/>
    <mergeCell ref="AH2:AJ2"/>
    <mergeCell ref="CL2:CM2"/>
    <mergeCell ref="CN2:CP2"/>
    <mergeCell ref="CQ2:CQ3"/>
    <mergeCell ref="BQ2:BS2"/>
    <mergeCell ref="BT2:BV2"/>
    <mergeCell ref="BW2:BY2"/>
    <mergeCell ref="BZ2:CB2"/>
    <mergeCell ref="CC2:CE2"/>
    <mergeCell ref="CF2:CH2"/>
    <mergeCell ref="AN2:AP2"/>
    <mergeCell ref="AQ2:AS2"/>
    <mergeCell ref="AT2:AU2"/>
    <mergeCell ref="AV2:AX2"/>
    <mergeCell ref="AK2:AM2"/>
    <mergeCell ref="BN2:BP2"/>
    <mergeCell ref="AY2:BA2"/>
    <mergeCell ref="BB2:BD2"/>
    <mergeCell ref="BE2:BG2"/>
    <mergeCell ref="BH2:BJ2"/>
    <mergeCell ref="BK2:BM2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tabColor rgb="FF7030A0"/>
  </sheetPr>
  <dimension ref="A1:I8"/>
  <sheetViews>
    <sheetView workbookViewId="0">
      <selection activeCell="B6" sqref="B6"/>
    </sheetView>
  </sheetViews>
  <sheetFormatPr baseColWidth="10" defaultColWidth="17.5703125" defaultRowHeight="12.75" x14ac:dyDescent="0.2"/>
  <cols>
    <col min="1" max="1" width="18.5703125" style="7" bestFit="1" customWidth="1"/>
    <col min="2" max="2" width="22" style="7" customWidth="1"/>
    <col min="3" max="16384" width="17.5703125" style="7"/>
  </cols>
  <sheetData>
    <row r="1" spans="1:9" ht="58.5" customHeight="1" thickBot="1" x14ac:dyDescent="0.25"/>
    <row r="2" spans="1:9" ht="41.25" customHeight="1" thickBot="1" x14ac:dyDescent="0.25">
      <c r="A2" s="263" t="s">
        <v>70</v>
      </c>
      <c r="B2" s="264"/>
      <c r="C2" s="264"/>
      <c r="D2" s="264"/>
      <c r="E2" s="264"/>
      <c r="F2" s="264"/>
      <c r="G2" s="264"/>
      <c r="H2" s="264"/>
      <c r="I2" s="265"/>
    </row>
    <row r="3" spans="1:9" ht="51" x14ac:dyDescent="0.2">
      <c r="A3" s="145" t="s">
        <v>59</v>
      </c>
      <c r="B3" s="63" t="s">
        <v>71</v>
      </c>
      <c r="C3" s="43" t="s">
        <v>72</v>
      </c>
      <c r="D3" s="43" t="s">
        <v>73</v>
      </c>
      <c r="E3" s="43" t="s">
        <v>74</v>
      </c>
      <c r="F3" s="43" t="s">
        <v>75</v>
      </c>
      <c r="G3" s="43" t="s">
        <v>76</v>
      </c>
      <c r="H3" s="43" t="s">
        <v>77</v>
      </c>
      <c r="I3" s="64" t="s">
        <v>68</v>
      </c>
    </row>
    <row r="4" spans="1:9" x14ac:dyDescent="0.2">
      <c r="A4" s="148" t="s">
        <v>96</v>
      </c>
      <c r="B4" s="27">
        <v>0</v>
      </c>
      <c r="C4" s="215">
        <v>0</v>
      </c>
      <c r="D4" s="215">
        <v>0</v>
      </c>
      <c r="E4" s="215">
        <v>5</v>
      </c>
      <c r="F4" s="215">
        <v>0</v>
      </c>
      <c r="G4" s="215">
        <v>1</v>
      </c>
      <c r="H4" s="215">
        <v>5</v>
      </c>
      <c r="I4" s="216">
        <f>SUM(B4:H4)</f>
        <v>11</v>
      </c>
    </row>
    <row r="5" spans="1:9" x14ac:dyDescent="0.2">
      <c r="A5" s="148" t="s">
        <v>109</v>
      </c>
      <c r="B5" s="31">
        <v>18994</v>
      </c>
      <c r="C5" s="31">
        <v>5254</v>
      </c>
      <c r="D5" s="31">
        <v>3125</v>
      </c>
      <c r="E5" s="31">
        <v>7943</v>
      </c>
      <c r="F5" s="31">
        <v>11110</v>
      </c>
      <c r="G5" s="31">
        <v>3532</v>
      </c>
      <c r="H5" s="31">
        <v>795</v>
      </c>
      <c r="I5" s="216">
        <f t="shared" ref="I5:I6" si="0">SUM(B5:H5)</f>
        <v>50753</v>
      </c>
    </row>
    <row r="6" spans="1:9" x14ac:dyDescent="0.2">
      <c r="A6" s="148" t="s">
        <v>110</v>
      </c>
      <c r="B6" s="31">
        <v>2642</v>
      </c>
      <c r="C6" s="31">
        <v>1789</v>
      </c>
      <c r="D6" s="31">
        <v>3415</v>
      </c>
      <c r="E6" s="31">
        <v>16262</v>
      </c>
      <c r="F6" s="31">
        <v>14692</v>
      </c>
      <c r="G6" s="31">
        <v>31055</v>
      </c>
      <c r="H6" s="31">
        <v>4739</v>
      </c>
      <c r="I6" s="216">
        <f t="shared" si="0"/>
        <v>74594</v>
      </c>
    </row>
    <row r="7" spans="1:9" x14ac:dyDescent="0.2">
      <c r="A7" s="148" t="s">
        <v>9</v>
      </c>
      <c r="B7" s="31">
        <v>97492</v>
      </c>
      <c r="C7" s="31">
        <v>32444</v>
      </c>
      <c r="D7" s="31">
        <v>25061</v>
      </c>
      <c r="E7" s="31">
        <v>61899</v>
      </c>
      <c r="F7" s="31">
        <v>50058</v>
      </c>
      <c r="G7" s="31">
        <v>21515</v>
      </c>
      <c r="H7" s="31">
        <v>4741</v>
      </c>
      <c r="I7" s="216">
        <f>SUM(B7:H7)</f>
        <v>293210</v>
      </c>
    </row>
    <row r="8" spans="1:9" ht="13.5" thickBot="1" x14ac:dyDescent="0.25">
      <c r="A8" s="146" t="s">
        <v>68</v>
      </c>
      <c r="B8" s="147">
        <f>SUM(B4:B7)</f>
        <v>119128</v>
      </c>
      <c r="C8" s="147">
        <f t="shared" ref="C8:G8" si="1">SUM(C4:C7)</f>
        <v>39487</v>
      </c>
      <c r="D8" s="147">
        <f t="shared" si="1"/>
        <v>31601</v>
      </c>
      <c r="E8" s="147">
        <f t="shared" si="1"/>
        <v>86109</v>
      </c>
      <c r="F8" s="147">
        <f t="shared" si="1"/>
        <v>75860</v>
      </c>
      <c r="G8" s="147">
        <f t="shared" si="1"/>
        <v>56103</v>
      </c>
      <c r="H8" s="147">
        <f>SUM(H4:H7)</f>
        <v>10280</v>
      </c>
      <c r="I8" s="147">
        <f>SUM(I4:I7)</f>
        <v>418568</v>
      </c>
    </row>
  </sheetData>
  <sheetProtection algorithmName="SHA-512" hashValue="BStBQlZjtLY62T+YNmvYGiF/xiYpBkzgg2zn6nHHhjwHLht6vP4ponbQlJ/Q7UT2+ZxXzgvSD+nAa+kZXjNgjg==" saltValue="88Bkd0NoFrvyAXXEaxI9bg==" spinCount="100000" sort="0" autoFilter="0"/>
  <autoFilter ref="A3:I3" xr:uid="{00000000-0009-0000-0000-000008000000}"/>
  <mergeCells count="1">
    <mergeCell ref="A2:I2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tabColor theme="9"/>
  </sheetPr>
  <dimension ref="A1:AC39"/>
  <sheetViews>
    <sheetView zoomScaleNormal="100" workbookViewId="0">
      <pane xSplit="1" ySplit="3" topLeftCell="I4" activePane="bottomRight" state="frozen"/>
      <selection pane="topRight" activeCell="B1" sqref="B1"/>
      <selection pane="bottomLeft" activeCell="A4" sqref="A4"/>
      <selection pane="bottomRight" activeCell="P8" sqref="P8"/>
    </sheetView>
  </sheetViews>
  <sheetFormatPr baseColWidth="10" defaultColWidth="11.42578125" defaultRowHeight="12.75" x14ac:dyDescent="0.2"/>
  <cols>
    <col min="1" max="1" width="24.85546875" style="7" customWidth="1"/>
    <col min="2" max="2" width="14.42578125" style="70" bestFit="1" customWidth="1"/>
    <col min="3" max="3" width="17.140625" style="70" customWidth="1"/>
    <col min="4" max="4" width="16.42578125" style="70" customWidth="1"/>
    <col min="5" max="5" width="15.5703125" style="70" customWidth="1"/>
    <col min="6" max="6" width="13.85546875" style="70" customWidth="1"/>
    <col min="7" max="7" width="12.85546875" style="70" bestFit="1" customWidth="1"/>
    <col min="8" max="8" width="16.28515625" style="7" customWidth="1"/>
    <col min="9" max="9" width="17.85546875" style="7" customWidth="1"/>
    <col min="10" max="10" width="14.28515625" style="7" customWidth="1"/>
    <col min="11" max="11" width="12" style="7" customWidth="1"/>
    <col min="12" max="12" width="10.7109375" style="7" customWidth="1"/>
    <col min="13" max="13" width="11.5703125" style="7" customWidth="1"/>
    <col min="14" max="14" width="15" style="7" customWidth="1"/>
    <col min="15" max="15" width="17.42578125" style="7" customWidth="1"/>
    <col min="16" max="16" width="14" style="7" customWidth="1"/>
    <col min="17" max="17" width="9.85546875" style="7" customWidth="1"/>
    <col min="18" max="18" width="10.7109375" style="7" customWidth="1"/>
    <col min="19" max="19" width="12" style="7" bestFit="1" customWidth="1"/>
    <col min="20" max="21" width="17.7109375" style="7" customWidth="1"/>
    <col min="22" max="22" width="14" style="7" customWidth="1"/>
    <col min="23" max="24" width="11.42578125" style="7" customWidth="1"/>
    <col min="25" max="25" width="17.5703125" style="7" bestFit="1" customWidth="1"/>
    <col min="26" max="28" width="11.42578125" style="7"/>
    <col min="29" max="29" width="17.5703125" style="7" bestFit="1" customWidth="1"/>
    <col min="30" max="16384" width="11.42578125" style="7"/>
  </cols>
  <sheetData>
    <row r="1" spans="1:29" ht="68.25" customHeight="1" thickBot="1" x14ac:dyDescent="0.25">
      <c r="E1" s="266" t="s">
        <v>98</v>
      </c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  <c r="W1" s="266"/>
      <c r="X1" s="266"/>
      <c r="Y1" s="266"/>
      <c r="Z1" s="118"/>
      <c r="AA1" s="118"/>
      <c r="AB1" s="118"/>
      <c r="AC1" s="118"/>
    </row>
    <row r="2" spans="1:29" ht="13.5" thickBot="1" x14ac:dyDescent="0.25">
      <c r="A2" s="9"/>
      <c r="B2" s="237" t="s">
        <v>3</v>
      </c>
      <c r="C2" s="238"/>
      <c r="D2" s="238"/>
      <c r="E2" s="238"/>
      <c r="F2" s="238"/>
      <c r="G2" s="239"/>
      <c r="H2" s="240" t="s">
        <v>4</v>
      </c>
      <c r="I2" s="241"/>
      <c r="J2" s="241"/>
      <c r="K2" s="241"/>
      <c r="L2" s="241"/>
      <c r="M2" s="242"/>
      <c r="N2" s="260" t="s">
        <v>5</v>
      </c>
      <c r="O2" s="243"/>
      <c r="P2" s="243"/>
      <c r="Q2" s="243"/>
      <c r="R2" s="243"/>
      <c r="S2" s="261"/>
      <c r="T2" s="244" t="s">
        <v>6</v>
      </c>
      <c r="U2" s="245"/>
      <c r="V2" s="245"/>
      <c r="W2" s="245"/>
      <c r="X2" s="245"/>
      <c r="Y2" s="246"/>
    </row>
    <row r="3" spans="1:29" s="192" customFormat="1" ht="26.25" thickBot="1" x14ac:dyDescent="0.25">
      <c r="A3" s="182" t="s">
        <v>7</v>
      </c>
      <c r="B3" s="200" t="s">
        <v>8</v>
      </c>
      <c r="C3" s="200" t="s">
        <v>109</v>
      </c>
      <c r="D3" s="200" t="s">
        <v>110</v>
      </c>
      <c r="E3" s="201" t="s">
        <v>9</v>
      </c>
      <c r="F3" s="10" t="s">
        <v>10</v>
      </c>
      <c r="G3" s="11" t="s">
        <v>11</v>
      </c>
      <c r="H3" s="219" t="s">
        <v>8</v>
      </c>
      <c r="I3" s="219" t="s">
        <v>109</v>
      </c>
      <c r="J3" s="219" t="s">
        <v>110</v>
      </c>
      <c r="K3" s="220" t="s">
        <v>9</v>
      </c>
      <c r="L3" s="183" t="s">
        <v>10</v>
      </c>
      <c r="M3" s="184" t="s">
        <v>12</v>
      </c>
      <c r="N3" s="185" t="s">
        <v>8</v>
      </c>
      <c r="O3" s="185" t="s">
        <v>109</v>
      </c>
      <c r="P3" s="185" t="s">
        <v>110</v>
      </c>
      <c r="Q3" s="186" t="s">
        <v>9</v>
      </c>
      <c r="R3" s="187" t="s">
        <v>10</v>
      </c>
      <c r="S3" s="188" t="s">
        <v>13</v>
      </c>
      <c r="T3" s="189" t="s">
        <v>8</v>
      </c>
      <c r="U3" s="189" t="s">
        <v>109</v>
      </c>
      <c r="V3" s="189" t="s">
        <v>110</v>
      </c>
      <c r="W3" s="190" t="s">
        <v>9</v>
      </c>
      <c r="X3" s="191" t="s">
        <v>14</v>
      </c>
      <c r="Y3" s="191" t="s">
        <v>106</v>
      </c>
    </row>
    <row r="4" spans="1:29" ht="15.75" thickBot="1" x14ac:dyDescent="0.3">
      <c r="A4" s="151" t="s">
        <v>15</v>
      </c>
      <c r="B4" s="196">
        <v>0</v>
      </c>
      <c r="C4" s="196">
        <v>4</v>
      </c>
      <c r="D4" s="196">
        <v>0</v>
      </c>
      <c r="E4" s="196">
        <v>61</v>
      </c>
      <c r="F4" s="199">
        <f>SUM(B4:E4)</f>
        <v>65</v>
      </c>
      <c r="G4" s="217">
        <f>F4/$F$36</f>
        <v>5.3314522876031433E-6</v>
      </c>
      <c r="H4" s="31">
        <v>0</v>
      </c>
      <c r="I4" s="31">
        <v>4</v>
      </c>
      <c r="J4" s="31">
        <v>0</v>
      </c>
      <c r="K4" s="31">
        <v>61</v>
      </c>
      <c r="L4" s="218">
        <f t="shared" ref="L4:L35" si="0">SUM(H4:K4)</f>
        <v>65</v>
      </c>
      <c r="M4" s="119">
        <f t="shared" ref="M4:M35" si="1">L4/F4</f>
        <v>1</v>
      </c>
      <c r="N4" s="72">
        <f t="shared" ref="N4:N35" si="2">(B4-H4)</f>
        <v>0</v>
      </c>
      <c r="O4" s="72">
        <f t="shared" ref="O4:O35" si="3">(C4-I4)</f>
        <v>0</v>
      </c>
      <c r="P4" s="72">
        <f t="shared" ref="P4:P35" si="4">(D4-J4)</f>
        <v>0</v>
      </c>
      <c r="Q4" s="72">
        <f t="shared" ref="Q4:Q35" si="5">(E4-K4)</f>
        <v>0</v>
      </c>
      <c r="R4" s="116">
        <f>SUM(N4:Q4)</f>
        <v>0</v>
      </c>
      <c r="S4" s="119">
        <f t="shared" ref="S4:S35" si="6">R4/F4</f>
        <v>0</v>
      </c>
      <c r="T4" s="72">
        <v>0</v>
      </c>
      <c r="U4" s="72">
        <v>0</v>
      </c>
      <c r="V4" s="72">
        <v>0</v>
      </c>
      <c r="W4" s="72">
        <v>0</v>
      </c>
      <c r="X4" s="117">
        <f>SUM(T4:W4)</f>
        <v>0</v>
      </c>
      <c r="Y4" s="209">
        <f>(X4/$X$36)</f>
        <v>0</v>
      </c>
      <c r="Z4" s="108"/>
    </row>
    <row r="5" spans="1:29" ht="15.75" thickBot="1" x14ac:dyDescent="0.3">
      <c r="A5" s="121" t="s">
        <v>16</v>
      </c>
      <c r="B5" s="196">
        <v>0</v>
      </c>
      <c r="C5" s="196">
        <v>75442</v>
      </c>
      <c r="D5" s="196">
        <v>3002390</v>
      </c>
      <c r="E5" s="196">
        <v>2564833</v>
      </c>
      <c r="F5" s="199">
        <f t="shared" ref="F5:F35" si="7">SUM(B5:E5)</f>
        <v>5642665</v>
      </c>
      <c r="G5" s="217">
        <f t="shared" ref="G5:G35" si="8">F5/$F$36</f>
        <v>0.46282460342197212</v>
      </c>
      <c r="H5" s="31">
        <v>0</v>
      </c>
      <c r="I5" s="31">
        <v>75167</v>
      </c>
      <c r="J5" s="31">
        <v>2749855</v>
      </c>
      <c r="K5" s="31">
        <v>2333933</v>
      </c>
      <c r="L5" s="218">
        <f t="shared" si="0"/>
        <v>5158955</v>
      </c>
      <c r="M5" s="119">
        <f t="shared" si="1"/>
        <v>0.91427632156082272</v>
      </c>
      <c r="N5" s="72">
        <f t="shared" si="2"/>
        <v>0</v>
      </c>
      <c r="O5" s="72">
        <f t="shared" si="3"/>
        <v>275</v>
      </c>
      <c r="P5" s="72">
        <f t="shared" si="4"/>
        <v>252535</v>
      </c>
      <c r="Q5" s="72">
        <f t="shared" si="5"/>
        <v>230900</v>
      </c>
      <c r="R5" s="116">
        <f t="shared" ref="R5:R35" si="9">SUM(N5:Q5)</f>
        <v>483710</v>
      </c>
      <c r="S5" s="217">
        <f t="shared" si="6"/>
        <v>8.5723678439177234E-2</v>
      </c>
      <c r="T5" s="72">
        <v>0</v>
      </c>
      <c r="U5" s="196">
        <v>1065</v>
      </c>
      <c r="V5" s="196">
        <v>58994</v>
      </c>
      <c r="W5" s="196">
        <v>207922</v>
      </c>
      <c r="X5" s="221">
        <f t="shared" ref="X5:X35" si="10">SUM(T5:W5)</f>
        <v>267981</v>
      </c>
      <c r="Y5" s="209">
        <f>(X5/$X$36)</f>
        <v>9.4735882027081539E-2</v>
      </c>
      <c r="Z5" s="108"/>
    </row>
    <row r="6" spans="1:29" ht="15.75" thickBot="1" x14ac:dyDescent="0.3">
      <c r="A6" s="121" t="s">
        <v>17</v>
      </c>
      <c r="B6" s="196">
        <v>0</v>
      </c>
      <c r="C6" s="196">
        <v>12</v>
      </c>
      <c r="D6" s="196">
        <v>0</v>
      </c>
      <c r="E6" s="196">
        <v>3369</v>
      </c>
      <c r="F6" s="199">
        <f t="shared" si="7"/>
        <v>3381</v>
      </c>
      <c r="G6" s="217">
        <f t="shared" si="8"/>
        <v>2.7731754129824962E-4</v>
      </c>
      <c r="H6" s="31">
        <v>0</v>
      </c>
      <c r="I6" s="31">
        <v>12</v>
      </c>
      <c r="J6" s="31">
        <v>0</v>
      </c>
      <c r="K6" s="31">
        <v>2681</v>
      </c>
      <c r="L6" s="218">
        <f t="shared" si="0"/>
        <v>2693</v>
      </c>
      <c r="M6" s="119">
        <f t="shared" si="1"/>
        <v>0.79650990831115054</v>
      </c>
      <c r="N6" s="72">
        <f t="shared" si="2"/>
        <v>0</v>
      </c>
      <c r="O6" s="72">
        <f t="shared" si="3"/>
        <v>0</v>
      </c>
      <c r="P6" s="72">
        <f t="shared" si="4"/>
        <v>0</v>
      </c>
      <c r="Q6" s="72">
        <f t="shared" si="5"/>
        <v>688</v>
      </c>
      <c r="R6" s="116">
        <f t="shared" si="9"/>
        <v>688</v>
      </c>
      <c r="S6" s="217">
        <f t="shared" si="6"/>
        <v>0.20349009168884946</v>
      </c>
      <c r="T6" s="72">
        <v>0</v>
      </c>
      <c r="U6" s="196">
        <v>0</v>
      </c>
      <c r="V6" s="196">
        <v>0</v>
      </c>
      <c r="W6" s="196">
        <v>195</v>
      </c>
      <c r="X6" s="221">
        <f t="shared" si="10"/>
        <v>195</v>
      </c>
      <c r="Y6" s="209">
        <f t="shared" ref="Y6:Y35" si="11">(X6/$X$36)</f>
        <v>6.8935846180441515E-5</v>
      </c>
      <c r="Z6" s="108"/>
    </row>
    <row r="7" spans="1:29" ht="15.75" thickBot="1" x14ac:dyDescent="0.3">
      <c r="A7" s="121" t="s">
        <v>18</v>
      </c>
      <c r="B7" s="196">
        <v>0</v>
      </c>
      <c r="C7" s="196">
        <v>31</v>
      </c>
      <c r="D7" s="196">
        <v>183508</v>
      </c>
      <c r="E7" s="196">
        <v>124601</v>
      </c>
      <c r="F7" s="199">
        <f t="shared" si="7"/>
        <v>308140</v>
      </c>
      <c r="G7" s="217">
        <f t="shared" si="8"/>
        <v>2.5274364736954345E-2</v>
      </c>
      <c r="H7" s="31">
        <v>0</v>
      </c>
      <c r="I7" s="31">
        <v>31</v>
      </c>
      <c r="J7" s="31">
        <v>183205</v>
      </c>
      <c r="K7" s="31">
        <v>109697</v>
      </c>
      <c r="L7" s="218">
        <f t="shared" si="0"/>
        <v>292933</v>
      </c>
      <c r="M7" s="119">
        <f t="shared" si="1"/>
        <v>0.95064905562406699</v>
      </c>
      <c r="N7" s="72">
        <f t="shared" si="2"/>
        <v>0</v>
      </c>
      <c r="O7" s="72">
        <f t="shared" si="3"/>
        <v>0</v>
      </c>
      <c r="P7" s="72">
        <f t="shared" si="4"/>
        <v>303</v>
      </c>
      <c r="Q7" s="72">
        <f t="shared" si="5"/>
        <v>14904</v>
      </c>
      <c r="R7" s="116">
        <f t="shared" si="9"/>
        <v>15207</v>
      </c>
      <c r="S7" s="217">
        <f t="shared" si="6"/>
        <v>4.9350944375933015E-2</v>
      </c>
      <c r="T7" s="72">
        <v>0</v>
      </c>
      <c r="U7" s="196">
        <v>0</v>
      </c>
      <c r="V7" s="196">
        <v>111762</v>
      </c>
      <c r="W7" s="196">
        <v>25776</v>
      </c>
      <c r="X7" s="221">
        <f t="shared" si="10"/>
        <v>137538</v>
      </c>
      <c r="Y7" s="209">
        <f>(X7/$X$36)</f>
        <v>4.8622043138284957E-2</v>
      </c>
      <c r="Z7" s="108"/>
    </row>
    <row r="8" spans="1:29" ht="15.75" thickBot="1" x14ac:dyDescent="0.3">
      <c r="A8" s="121" t="s">
        <v>19</v>
      </c>
      <c r="B8" s="196">
        <v>0</v>
      </c>
      <c r="C8" s="196">
        <v>10</v>
      </c>
      <c r="D8" s="196">
        <v>1130</v>
      </c>
      <c r="E8" s="196">
        <v>290</v>
      </c>
      <c r="F8" s="199">
        <f t="shared" si="7"/>
        <v>1430</v>
      </c>
      <c r="G8" s="217">
        <f t="shared" si="8"/>
        <v>1.1729195032726915E-4</v>
      </c>
      <c r="H8" s="31">
        <v>0</v>
      </c>
      <c r="I8" s="31">
        <v>0</v>
      </c>
      <c r="J8" s="31">
        <v>1088</v>
      </c>
      <c r="K8" s="31">
        <v>90</v>
      </c>
      <c r="L8" s="218">
        <f t="shared" si="0"/>
        <v>1178</v>
      </c>
      <c r="M8" s="119">
        <f t="shared" si="1"/>
        <v>0.82377622377622373</v>
      </c>
      <c r="N8" s="72">
        <f t="shared" si="2"/>
        <v>0</v>
      </c>
      <c r="O8" s="72">
        <f t="shared" si="3"/>
        <v>10</v>
      </c>
      <c r="P8" s="72">
        <f t="shared" si="4"/>
        <v>42</v>
      </c>
      <c r="Q8" s="72">
        <f t="shared" si="5"/>
        <v>200</v>
      </c>
      <c r="R8" s="116">
        <f t="shared" si="9"/>
        <v>252</v>
      </c>
      <c r="S8" s="217">
        <f t="shared" si="6"/>
        <v>0.17622377622377622</v>
      </c>
      <c r="T8" s="72">
        <v>0</v>
      </c>
      <c r="U8" s="196">
        <v>42</v>
      </c>
      <c r="V8" s="196">
        <v>1019701</v>
      </c>
      <c r="W8" s="196">
        <v>2190</v>
      </c>
      <c r="X8" s="221">
        <f t="shared" si="10"/>
        <v>1021933</v>
      </c>
      <c r="Y8" s="209">
        <f t="shared" si="11"/>
        <v>0.36127085176778023</v>
      </c>
      <c r="Z8" s="108"/>
    </row>
    <row r="9" spans="1:29" ht="15.75" thickBot="1" x14ac:dyDescent="0.3">
      <c r="A9" s="121" t="s">
        <v>20</v>
      </c>
      <c r="B9" s="196">
        <v>0</v>
      </c>
      <c r="C9" s="196">
        <v>0</v>
      </c>
      <c r="D9" s="196">
        <v>1611</v>
      </c>
      <c r="E9" s="196">
        <v>7803</v>
      </c>
      <c r="F9" s="199">
        <f t="shared" si="7"/>
        <v>9414</v>
      </c>
      <c r="G9" s="217">
        <f t="shared" si="8"/>
        <v>7.7215833593070752E-4</v>
      </c>
      <c r="H9" s="31">
        <v>0</v>
      </c>
      <c r="I9" s="31">
        <v>0</v>
      </c>
      <c r="J9" s="31">
        <v>0</v>
      </c>
      <c r="K9" s="31">
        <v>2745</v>
      </c>
      <c r="L9" s="218">
        <f t="shared" si="0"/>
        <v>2745</v>
      </c>
      <c r="M9" s="119">
        <f t="shared" si="1"/>
        <v>0.29158699808795413</v>
      </c>
      <c r="N9" s="72">
        <f t="shared" si="2"/>
        <v>0</v>
      </c>
      <c r="O9" s="72">
        <f t="shared" si="3"/>
        <v>0</v>
      </c>
      <c r="P9" s="72">
        <f t="shared" si="4"/>
        <v>1611</v>
      </c>
      <c r="Q9" s="72">
        <f t="shared" si="5"/>
        <v>5058</v>
      </c>
      <c r="R9" s="116">
        <f t="shared" si="9"/>
        <v>6669</v>
      </c>
      <c r="S9" s="217">
        <f t="shared" si="6"/>
        <v>0.70841300191204593</v>
      </c>
      <c r="T9" s="72">
        <v>0</v>
      </c>
      <c r="U9" s="196">
        <v>0</v>
      </c>
      <c r="V9" s="196">
        <v>0</v>
      </c>
      <c r="W9" s="196">
        <v>26809</v>
      </c>
      <c r="X9" s="221">
        <f t="shared" si="10"/>
        <v>26809</v>
      </c>
      <c r="Y9" s="209">
        <f t="shared" si="11"/>
        <v>9.4774415397510595E-3</v>
      </c>
      <c r="Z9" s="108"/>
    </row>
    <row r="10" spans="1:29" ht="15.75" thickBot="1" x14ac:dyDescent="0.3">
      <c r="A10" s="121" t="s">
        <v>21</v>
      </c>
      <c r="B10" s="196">
        <v>0</v>
      </c>
      <c r="C10" s="196">
        <v>346</v>
      </c>
      <c r="D10" s="196">
        <v>173689</v>
      </c>
      <c r="E10" s="196">
        <v>49504</v>
      </c>
      <c r="F10" s="199">
        <f t="shared" si="7"/>
        <v>223539</v>
      </c>
      <c r="G10" s="217">
        <f t="shared" si="8"/>
        <v>1.8335192506438752E-2</v>
      </c>
      <c r="H10" s="31">
        <v>0</v>
      </c>
      <c r="I10" s="31">
        <v>174</v>
      </c>
      <c r="J10" s="31">
        <v>23466</v>
      </c>
      <c r="K10" s="31">
        <v>26477</v>
      </c>
      <c r="L10" s="218">
        <f t="shared" si="0"/>
        <v>50117</v>
      </c>
      <c r="M10" s="119">
        <f t="shared" si="1"/>
        <v>0.22419801466410783</v>
      </c>
      <c r="N10" s="72">
        <f t="shared" si="2"/>
        <v>0</v>
      </c>
      <c r="O10" s="72">
        <f t="shared" si="3"/>
        <v>172</v>
      </c>
      <c r="P10" s="72">
        <f t="shared" si="4"/>
        <v>150223</v>
      </c>
      <c r="Q10" s="72">
        <f t="shared" si="5"/>
        <v>23027</v>
      </c>
      <c r="R10" s="116">
        <f t="shared" si="9"/>
        <v>173422</v>
      </c>
      <c r="S10" s="217">
        <f t="shared" si="6"/>
        <v>0.77580198533589217</v>
      </c>
      <c r="T10" s="72">
        <v>0</v>
      </c>
      <c r="U10" s="196">
        <v>15</v>
      </c>
      <c r="V10" s="196">
        <v>7894</v>
      </c>
      <c r="W10" s="196">
        <v>93234</v>
      </c>
      <c r="X10" s="221">
        <f t="shared" si="10"/>
        <v>101143</v>
      </c>
      <c r="Y10" s="209">
        <f t="shared" si="11"/>
        <v>3.5755786103735365E-2</v>
      </c>
      <c r="Z10" s="108"/>
    </row>
    <row r="11" spans="1:29" ht="15.75" thickBot="1" x14ac:dyDescent="0.3">
      <c r="A11" s="121" t="s">
        <v>22</v>
      </c>
      <c r="B11" s="196">
        <v>0</v>
      </c>
      <c r="C11" s="196">
        <v>1043</v>
      </c>
      <c r="D11" s="196">
        <v>204247</v>
      </c>
      <c r="E11" s="196">
        <v>244966</v>
      </c>
      <c r="F11" s="199">
        <f t="shared" si="7"/>
        <v>450256</v>
      </c>
      <c r="G11" s="217">
        <f t="shared" si="8"/>
        <v>3.693105201856986E-2</v>
      </c>
      <c r="H11" s="31">
        <v>0</v>
      </c>
      <c r="I11" s="31">
        <v>651</v>
      </c>
      <c r="J11" s="31">
        <v>63111</v>
      </c>
      <c r="K11" s="31">
        <v>40074</v>
      </c>
      <c r="L11" s="218">
        <f t="shared" si="0"/>
        <v>103836</v>
      </c>
      <c r="M11" s="119">
        <f t="shared" si="1"/>
        <v>0.23061547208699051</v>
      </c>
      <c r="N11" s="72">
        <f t="shared" si="2"/>
        <v>0</v>
      </c>
      <c r="O11" s="72">
        <f t="shared" si="3"/>
        <v>392</v>
      </c>
      <c r="P11" s="72">
        <f t="shared" si="4"/>
        <v>141136</v>
      </c>
      <c r="Q11" s="72">
        <f t="shared" si="5"/>
        <v>204892</v>
      </c>
      <c r="R11" s="116">
        <f t="shared" si="9"/>
        <v>346420</v>
      </c>
      <c r="S11" s="217">
        <f t="shared" si="6"/>
        <v>0.76938452791300949</v>
      </c>
      <c r="T11" s="72">
        <v>0</v>
      </c>
      <c r="U11" s="196">
        <v>477</v>
      </c>
      <c r="V11" s="196">
        <v>18812</v>
      </c>
      <c r="W11" s="196">
        <v>158129</v>
      </c>
      <c r="X11" s="221">
        <f t="shared" si="10"/>
        <v>177418</v>
      </c>
      <c r="Y11" s="209">
        <f t="shared" si="11"/>
        <v>6.2720307475084988E-2</v>
      </c>
      <c r="Z11" s="108"/>
    </row>
    <row r="12" spans="1:29" ht="15.75" thickBot="1" x14ac:dyDescent="0.3">
      <c r="A12" s="121" t="s">
        <v>23</v>
      </c>
      <c r="B12" s="196">
        <v>0</v>
      </c>
      <c r="C12" s="196">
        <v>148</v>
      </c>
      <c r="D12" s="196">
        <v>1346</v>
      </c>
      <c r="E12" s="196">
        <v>27664</v>
      </c>
      <c r="F12" s="199">
        <f t="shared" si="7"/>
        <v>29158</v>
      </c>
      <c r="G12" s="217">
        <f t="shared" si="8"/>
        <v>2.3916074738758839E-3</v>
      </c>
      <c r="H12" s="31">
        <v>0</v>
      </c>
      <c r="I12" s="31">
        <v>0</v>
      </c>
      <c r="J12" s="31">
        <v>0</v>
      </c>
      <c r="K12" s="31">
        <v>13510</v>
      </c>
      <c r="L12" s="218">
        <f t="shared" si="0"/>
        <v>13510</v>
      </c>
      <c r="M12" s="119">
        <f t="shared" si="1"/>
        <v>0.46333767748130872</v>
      </c>
      <c r="N12" s="72">
        <f t="shared" si="2"/>
        <v>0</v>
      </c>
      <c r="O12" s="72">
        <f t="shared" si="3"/>
        <v>148</v>
      </c>
      <c r="P12" s="72">
        <f t="shared" si="4"/>
        <v>1346</v>
      </c>
      <c r="Q12" s="72">
        <f t="shared" si="5"/>
        <v>14154</v>
      </c>
      <c r="R12" s="116">
        <f t="shared" si="9"/>
        <v>15648</v>
      </c>
      <c r="S12" s="217">
        <f t="shared" si="6"/>
        <v>0.53666232251869128</v>
      </c>
      <c r="T12" s="72">
        <v>0</v>
      </c>
      <c r="U12" s="196">
        <v>0</v>
      </c>
      <c r="V12" s="196">
        <v>0</v>
      </c>
      <c r="W12" s="196">
        <v>2670</v>
      </c>
      <c r="X12" s="221">
        <f t="shared" si="10"/>
        <v>2670</v>
      </c>
      <c r="Y12" s="209">
        <f t="shared" si="11"/>
        <v>9.4389081693219926E-4</v>
      </c>
      <c r="Z12" s="108"/>
    </row>
    <row r="13" spans="1:29" ht="15.75" thickBot="1" x14ac:dyDescent="0.3">
      <c r="A13" s="121" t="s">
        <v>24</v>
      </c>
      <c r="B13" s="196">
        <v>0</v>
      </c>
      <c r="C13" s="196">
        <v>0</v>
      </c>
      <c r="D13" s="196">
        <v>1248</v>
      </c>
      <c r="E13" s="196">
        <v>2920</v>
      </c>
      <c r="F13" s="199">
        <f t="shared" si="7"/>
        <v>4168</v>
      </c>
      <c r="G13" s="217">
        <f t="shared" si="8"/>
        <v>3.4186912514969076E-4</v>
      </c>
      <c r="H13" s="31">
        <v>0</v>
      </c>
      <c r="I13" s="31">
        <v>0</v>
      </c>
      <c r="J13" s="31">
        <v>0</v>
      </c>
      <c r="K13" s="31">
        <v>1266</v>
      </c>
      <c r="L13" s="218">
        <f t="shared" si="0"/>
        <v>1266</v>
      </c>
      <c r="M13" s="119">
        <f t="shared" si="1"/>
        <v>0.30374280230326295</v>
      </c>
      <c r="N13" s="72">
        <f t="shared" si="2"/>
        <v>0</v>
      </c>
      <c r="O13" s="72">
        <f t="shared" si="3"/>
        <v>0</v>
      </c>
      <c r="P13" s="72">
        <f t="shared" si="4"/>
        <v>1248</v>
      </c>
      <c r="Q13" s="72">
        <f t="shared" si="5"/>
        <v>1654</v>
      </c>
      <c r="R13" s="116">
        <f t="shared" si="9"/>
        <v>2902</v>
      </c>
      <c r="S13" s="217">
        <f t="shared" si="6"/>
        <v>0.696257197696737</v>
      </c>
      <c r="T13" s="72">
        <v>0</v>
      </c>
      <c r="U13" s="196">
        <v>0</v>
      </c>
      <c r="V13" s="196">
        <v>0</v>
      </c>
      <c r="W13" s="196">
        <v>2345</v>
      </c>
      <c r="X13" s="221">
        <f t="shared" si="10"/>
        <v>2345</v>
      </c>
      <c r="Y13" s="209">
        <f t="shared" si="11"/>
        <v>8.2899773996479673E-4</v>
      </c>
      <c r="Z13" s="108"/>
    </row>
    <row r="14" spans="1:29" ht="15.75" thickBot="1" x14ac:dyDescent="0.3">
      <c r="A14" s="121" t="s">
        <v>25</v>
      </c>
      <c r="B14" s="196">
        <v>0</v>
      </c>
      <c r="C14" s="196">
        <v>53</v>
      </c>
      <c r="D14" s="196">
        <v>46841</v>
      </c>
      <c r="E14" s="196">
        <v>67092</v>
      </c>
      <c r="F14" s="199">
        <f t="shared" si="7"/>
        <v>113986</v>
      </c>
      <c r="G14" s="217">
        <f t="shared" si="8"/>
        <v>9.3493987762266438E-3</v>
      </c>
      <c r="H14" s="31">
        <v>0</v>
      </c>
      <c r="I14" s="31">
        <v>53</v>
      </c>
      <c r="J14" s="31">
        <v>7461</v>
      </c>
      <c r="K14" s="31">
        <v>14134</v>
      </c>
      <c r="L14" s="218">
        <f t="shared" si="0"/>
        <v>21648</v>
      </c>
      <c r="M14" s="119">
        <f t="shared" si="1"/>
        <v>0.18991806011264542</v>
      </c>
      <c r="N14" s="72">
        <f t="shared" si="2"/>
        <v>0</v>
      </c>
      <c r="O14" s="72">
        <f t="shared" si="3"/>
        <v>0</v>
      </c>
      <c r="P14" s="72">
        <f t="shared" si="4"/>
        <v>39380</v>
      </c>
      <c r="Q14" s="72">
        <f t="shared" si="5"/>
        <v>52958</v>
      </c>
      <c r="R14" s="116">
        <f t="shared" si="9"/>
        <v>92338</v>
      </c>
      <c r="S14" s="217">
        <f t="shared" si="6"/>
        <v>0.81008193988735455</v>
      </c>
      <c r="T14" s="72">
        <v>0</v>
      </c>
      <c r="U14" s="196">
        <v>0</v>
      </c>
      <c r="V14" s="196">
        <v>1312</v>
      </c>
      <c r="W14" s="196">
        <v>25193</v>
      </c>
      <c r="X14" s="221">
        <f t="shared" si="10"/>
        <v>26505</v>
      </c>
      <c r="Y14" s="209">
        <f t="shared" si="11"/>
        <v>9.3699723231415507E-3</v>
      </c>
      <c r="Z14" s="108"/>
    </row>
    <row r="15" spans="1:29" ht="15.75" thickBot="1" x14ac:dyDescent="0.3">
      <c r="A15" s="121" t="s">
        <v>26</v>
      </c>
      <c r="B15" s="196">
        <v>127</v>
      </c>
      <c r="C15" s="196">
        <v>0</v>
      </c>
      <c r="D15" s="196">
        <v>598</v>
      </c>
      <c r="E15" s="196">
        <v>12078</v>
      </c>
      <c r="F15" s="199">
        <f t="shared" si="7"/>
        <v>12803</v>
      </c>
      <c r="G15" s="217">
        <f t="shared" si="8"/>
        <v>1.0501320559720467E-3</v>
      </c>
      <c r="H15" s="31">
        <v>0</v>
      </c>
      <c r="I15" s="31">
        <v>0</v>
      </c>
      <c r="J15" s="31">
        <v>0</v>
      </c>
      <c r="K15" s="31">
        <v>10128</v>
      </c>
      <c r="L15" s="218">
        <f t="shared" si="0"/>
        <v>10128</v>
      </c>
      <c r="M15" s="119">
        <f t="shared" si="1"/>
        <v>0.79106459423572595</v>
      </c>
      <c r="N15" s="72">
        <f t="shared" si="2"/>
        <v>127</v>
      </c>
      <c r="O15" s="72">
        <f t="shared" si="3"/>
        <v>0</v>
      </c>
      <c r="P15" s="72">
        <f t="shared" si="4"/>
        <v>598</v>
      </c>
      <c r="Q15" s="72">
        <f t="shared" si="5"/>
        <v>1950</v>
      </c>
      <c r="R15" s="116">
        <f t="shared" si="9"/>
        <v>2675</v>
      </c>
      <c r="S15" s="217">
        <f t="shared" si="6"/>
        <v>0.208935405764274</v>
      </c>
      <c r="T15" s="72">
        <v>0</v>
      </c>
      <c r="U15" s="196">
        <v>0</v>
      </c>
      <c r="V15" s="196">
        <v>0</v>
      </c>
      <c r="W15" s="196">
        <v>6341</v>
      </c>
      <c r="X15" s="221">
        <f t="shared" si="10"/>
        <v>6341</v>
      </c>
      <c r="Y15" s="209">
        <f t="shared" si="11"/>
        <v>2.2416523109239986E-3</v>
      </c>
      <c r="Z15" s="108"/>
    </row>
    <row r="16" spans="1:29" ht="15.75" thickBot="1" x14ac:dyDescent="0.3">
      <c r="A16" s="121" t="s">
        <v>27</v>
      </c>
      <c r="B16" s="196">
        <v>0</v>
      </c>
      <c r="C16" s="196">
        <v>0</v>
      </c>
      <c r="D16" s="196">
        <v>163</v>
      </c>
      <c r="E16" s="196">
        <v>2217</v>
      </c>
      <c r="F16" s="199">
        <f t="shared" si="7"/>
        <v>2380</v>
      </c>
      <c r="G16" s="217">
        <f t="shared" si="8"/>
        <v>1.9521317606916125E-4</v>
      </c>
      <c r="H16" s="31">
        <v>0</v>
      </c>
      <c r="I16" s="31">
        <v>0</v>
      </c>
      <c r="J16" s="31">
        <v>0</v>
      </c>
      <c r="K16" s="31">
        <v>2083</v>
      </c>
      <c r="L16" s="218">
        <f t="shared" si="0"/>
        <v>2083</v>
      </c>
      <c r="M16" s="119">
        <f t="shared" si="1"/>
        <v>0.87521008403361344</v>
      </c>
      <c r="N16" s="72">
        <f t="shared" si="2"/>
        <v>0</v>
      </c>
      <c r="O16" s="72">
        <f t="shared" si="3"/>
        <v>0</v>
      </c>
      <c r="P16" s="72">
        <f t="shared" si="4"/>
        <v>163</v>
      </c>
      <c r="Q16" s="72">
        <f t="shared" si="5"/>
        <v>134</v>
      </c>
      <c r="R16" s="116">
        <f t="shared" si="9"/>
        <v>297</v>
      </c>
      <c r="S16" s="217">
        <f t="shared" si="6"/>
        <v>0.12478991596638656</v>
      </c>
      <c r="T16" s="72">
        <v>0</v>
      </c>
      <c r="U16" s="196">
        <v>0</v>
      </c>
      <c r="V16" s="196">
        <v>0</v>
      </c>
      <c r="W16" s="196">
        <v>14778</v>
      </c>
      <c r="X16" s="221">
        <f t="shared" si="10"/>
        <v>14778</v>
      </c>
      <c r="Y16" s="209">
        <f t="shared" si="11"/>
        <v>5.224276588997768E-3</v>
      </c>
      <c r="Z16" s="108"/>
    </row>
    <row r="17" spans="1:26" ht="15.75" thickBot="1" x14ac:dyDescent="0.3">
      <c r="A17" s="121" t="s">
        <v>28</v>
      </c>
      <c r="B17" s="196">
        <v>0</v>
      </c>
      <c r="C17" s="196">
        <v>7</v>
      </c>
      <c r="D17" s="196">
        <v>37285</v>
      </c>
      <c r="E17" s="196">
        <v>64196</v>
      </c>
      <c r="F17" s="199">
        <f t="shared" si="7"/>
        <v>101488</v>
      </c>
      <c r="G17" s="217">
        <f t="shared" si="8"/>
        <v>8.3242835348348882E-3</v>
      </c>
      <c r="H17" s="31">
        <v>0</v>
      </c>
      <c r="I17" s="31">
        <v>7</v>
      </c>
      <c r="J17" s="31">
        <v>0</v>
      </c>
      <c r="K17" s="31">
        <v>17041</v>
      </c>
      <c r="L17" s="218">
        <f t="shared" si="0"/>
        <v>17048</v>
      </c>
      <c r="M17" s="119">
        <f t="shared" si="1"/>
        <v>0.1679804508907457</v>
      </c>
      <c r="N17" s="72">
        <f t="shared" si="2"/>
        <v>0</v>
      </c>
      <c r="O17" s="72">
        <f t="shared" si="3"/>
        <v>0</v>
      </c>
      <c r="P17" s="72">
        <f t="shared" si="4"/>
        <v>37285</v>
      </c>
      <c r="Q17" s="72">
        <f t="shared" si="5"/>
        <v>47155</v>
      </c>
      <c r="R17" s="116">
        <f t="shared" si="9"/>
        <v>84440</v>
      </c>
      <c r="S17" s="217">
        <f t="shared" si="6"/>
        <v>0.83201954910925424</v>
      </c>
      <c r="T17" s="72">
        <v>0</v>
      </c>
      <c r="U17" s="196">
        <v>0</v>
      </c>
      <c r="V17" s="196">
        <v>0</v>
      </c>
      <c r="W17" s="196">
        <v>20207</v>
      </c>
      <c r="X17" s="221">
        <f t="shared" si="10"/>
        <v>20207</v>
      </c>
      <c r="Y17" s="209">
        <f t="shared" si="11"/>
        <v>7.1435212500932403E-3</v>
      </c>
      <c r="Z17" s="108"/>
    </row>
    <row r="18" spans="1:26" ht="15.75" thickBot="1" x14ac:dyDescent="0.3">
      <c r="A18" s="121" t="s">
        <v>29</v>
      </c>
      <c r="B18" s="196">
        <v>0</v>
      </c>
      <c r="C18" s="196">
        <v>528</v>
      </c>
      <c r="D18" s="196">
        <v>573813</v>
      </c>
      <c r="E18" s="196">
        <v>320764</v>
      </c>
      <c r="F18" s="199">
        <f t="shared" si="7"/>
        <v>895105</v>
      </c>
      <c r="G18" s="217">
        <f t="shared" si="8"/>
        <v>7.3418609229154025E-2</v>
      </c>
      <c r="H18" s="31">
        <v>0</v>
      </c>
      <c r="I18" s="31">
        <v>21</v>
      </c>
      <c r="J18" s="31">
        <v>43425</v>
      </c>
      <c r="K18" s="31">
        <v>226102</v>
      </c>
      <c r="L18" s="218">
        <f t="shared" si="0"/>
        <v>269548</v>
      </c>
      <c r="M18" s="119">
        <f t="shared" si="1"/>
        <v>0.30113562096066943</v>
      </c>
      <c r="N18" s="72">
        <f t="shared" si="2"/>
        <v>0</v>
      </c>
      <c r="O18" s="72">
        <f t="shared" si="3"/>
        <v>507</v>
      </c>
      <c r="P18" s="72">
        <f t="shared" si="4"/>
        <v>530388</v>
      </c>
      <c r="Q18" s="72">
        <f t="shared" si="5"/>
        <v>94662</v>
      </c>
      <c r="R18" s="116">
        <f t="shared" si="9"/>
        <v>625557</v>
      </c>
      <c r="S18" s="217">
        <f t="shared" si="6"/>
        <v>0.69886437903933063</v>
      </c>
      <c r="T18" s="72">
        <v>0</v>
      </c>
      <c r="U18" s="196">
        <v>22</v>
      </c>
      <c r="V18" s="196">
        <v>5126</v>
      </c>
      <c r="W18" s="196">
        <v>115488</v>
      </c>
      <c r="X18" s="221">
        <f t="shared" si="10"/>
        <v>120636</v>
      </c>
      <c r="Y18" s="209">
        <f t="shared" si="11"/>
        <v>4.2646896101660225E-2</v>
      </c>
      <c r="Z18" s="108"/>
    </row>
    <row r="19" spans="1:26" ht="15.75" thickBot="1" x14ac:dyDescent="0.3">
      <c r="A19" s="121" t="s">
        <v>30</v>
      </c>
      <c r="B19" s="196">
        <v>0</v>
      </c>
      <c r="C19" s="196">
        <v>0</v>
      </c>
      <c r="D19" s="196">
        <v>618</v>
      </c>
      <c r="E19" s="196">
        <v>144</v>
      </c>
      <c r="F19" s="199">
        <f t="shared" si="7"/>
        <v>762</v>
      </c>
      <c r="G19" s="217">
        <f t="shared" si="8"/>
        <v>6.2501025279286074E-5</v>
      </c>
      <c r="H19" s="31">
        <v>0</v>
      </c>
      <c r="I19" s="31">
        <v>0</v>
      </c>
      <c r="J19" s="31">
        <v>618</v>
      </c>
      <c r="K19" s="31">
        <v>133</v>
      </c>
      <c r="L19" s="218">
        <f t="shared" si="0"/>
        <v>751</v>
      </c>
      <c r="M19" s="119">
        <f t="shared" si="1"/>
        <v>0.98556430446194221</v>
      </c>
      <c r="N19" s="72">
        <f t="shared" si="2"/>
        <v>0</v>
      </c>
      <c r="O19" s="72">
        <f t="shared" si="3"/>
        <v>0</v>
      </c>
      <c r="P19" s="72">
        <f t="shared" si="4"/>
        <v>0</v>
      </c>
      <c r="Q19" s="72">
        <f t="shared" si="5"/>
        <v>11</v>
      </c>
      <c r="R19" s="116">
        <f t="shared" si="9"/>
        <v>11</v>
      </c>
      <c r="S19" s="217">
        <f t="shared" si="6"/>
        <v>1.4435695538057743E-2</v>
      </c>
      <c r="T19" s="72">
        <v>0</v>
      </c>
      <c r="U19" s="196">
        <v>0</v>
      </c>
      <c r="V19" s="196">
        <v>82</v>
      </c>
      <c r="W19" s="196">
        <v>297</v>
      </c>
      <c r="X19" s="221">
        <f t="shared" si="10"/>
        <v>379</v>
      </c>
      <c r="Y19" s="209">
        <f t="shared" si="11"/>
        <v>1.3398300360198634E-4</v>
      </c>
      <c r="Z19" s="108"/>
    </row>
    <row r="20" spans="1:26" ht="15.75" thickBot="1" x14ac:dyDescent="0.3">
      <c r="A20" s="121" t="s">
        <v>31</v>
      </c>
      <c r="B20" s="196">
        <v>0</v>
      </c>
      <c r="C20" s="196">
        <v>0</v>
      </c>
      <c r="D20" s="196">
        <v>121</v>
      </c>
      <c r="E20" s="196">
        <v>583</v>
      </c>
      <c r="F20" s="199">
        <f t="shared" si="7"/>
        <v>704</v>
      </c>
      <c r="G20" s="217">
        <f t="shared" si="8"/>
        <v>5.7743729391886353E-5</v>
      </c>
      <c r="H20" s="31">
        <v>0</v>
      </c>
      <c r="I20" s="31">
        <v>0</v>
      </c>
      <c r="J20" s="31">
        <v>0</v>
      </c>
      <c r="K20" s="31">
        <v>62</v>
      </c>
      <c r="L20" s="218">
        <f t="shared" si="0"/>
        <v>62</v>
      </c>
      <c r="M20" s="119">
        <f t="shared" si="1"/>
        <v>8.8068181818181823E-2</v>
      </c>
      <c r="N20" s="72">
        <f t="shared" si="2"/>
        <v>0</v>
      </c>
      <c r="O20" s="72">
        <f t="shared" si="3"/>
        <v>0</v>
      </c>
      <c r="P20" s="72">
        <f t="shared" si="4"/>
        <v>121</v>
      </c>
      <c r="Q20" s="72">
        <f t="shared" si="5"/>
        <v>521</v>
      </c>
      <c r="R20" s="116">
        <f t="shared" si="9"/>
        <v>642</v>
      </c>
      <c r="S20" s="217">
        <f t="shared" si="6"/>
        <v>0.91193181818181823</v>
      </c>
      <c r="T20" s="72">
        <v>0</v>
      </c>
      <c r="U20" s="196">
        <v>0</v>
      </c>
      <c r="V20" s="196">
        <v>0</v>
      </c>
      <c r="W20" s="196">
        <v>444</v>
      </c>
      <c r="X20" s="221">
        <f t="shared" si="10"/>
        <v>444</v>
      </c>
      <c r="Y20" s="209">
        <f t="shared" si="11"/>
        <v>1.5696161899546684E-4</v>
      </c>
      <c r="Z20" s="108"/>
    </row>
    <row r="21" spans="1:26" ht="15.75" thickBot="1" x14ac:dyDescent="0.3">
      <c r="A21" s="121" t="s">
        <v>32</v>
      </c>
      <c r="B21" s="196">
        <v>0</v>
      </c>
      <c r="C21" s="196">
        <v>21</v>
      </c>
      <c r="D21" s="196">
        <v>61053</v>
      </c>
      <c r="E21" s="196">
        <v>29122</v>
      </c>
      <c r="F21" s="199">
        <f t="shared" si="7"/>
        <v>90196</v>
      </c>
      <c r="G21" s="217">
        <f t="shared" si="8"/>
        <v>7.3980872389638941E-3</v>
      </c>
      <c r="H21" s="31">
        <v>0</v>
      </c>
      <c r="I21" s="31">
        <v>21</v>
      </c>
      <c r="J21" s="31">
        <v>60670</v>
      </c>
      <c r="K21" s="31">
        <v>22840</v>
      </c>
      <c r="L21" s="218">
        <f t="shared" si="0"/>
        <v>83531</v>
      </c>
      <c r="M21" s="119">
        <f t="shared" si="1"/>
        <v>0.92610537052640918</v>
      </c>
      <c r="N21" s="72">
        <f t="shared" si="2"/>
        <v>0</v>
      </c>
      <c r="O21" s="72">
        <f t="shared" si="3"/>
        <v>0</v>
      </c>
      <c r="P21" s="72">
        <f t="shared" si="4"/>
        <v>383</v>
      </c>
      <c r="Q21" s="72">
        <f t="shared" si="5"/>
        <v>6282</v>
      </c>
      <c r="R21" s="116">
        <f t="shared" si="9"/>
        <v>6665</v>
      </c>
      <c r="S21" s="217">
        <f t="shared" si="6"/>
        <v>7.389462947359085E-2</v>
      </c>
      <c r="T21" s="72">
        <v>0</v>
      </c>
      <c r="U21" s="196">
        <v>100</v>
      </c>
      <c r="V21" s="196">
        <v>4710</v>
      </c>
      <c r="W21" s="196">
        <v>11054</v>
      </c>
      <c r="X21" s="221">
        <f t="shared" si="10"/>
        <v>15864</v>
      </c>
      <c r="Y21" s="209">
        <f t="shared" si="11"/>
        <v>5.6081962246488423E-3</v>
      </c>
      <c r="Z21" s="108"/>
    </row>
    <row r="22" spans="1:26" ht="15.75" thickBot="1" x14ac:dyDescent="0.3">
      <c r="A22" s="121" t="s">
        <v>33</v>
      </c>
      <c r="B22" s="196">
        <v>0</v>
      </c>
      <c r="C22" s="196">
        <v>0</v>
      </c>
      <c r="D22" s="196">
        <v>224</v>
      </c>
      <c r="E22" s="196">
        <v>6650</v>
      </c>
      <c r="F22" s="199">
        <f t="shared" si="7"/>
        <v>6874</v>
      </c>
      <c r="G22" s="217">
        <f t="shared" si="8"/>
        <v>5.6382158499975398E-4</v>
      </c>
      <c r="H22" s="31">
        <v>0</v>
      </c>
      <c r="I22" s="31">
        <v>0</v>
      </c>
      <c r="J22" s="31">
        <v>0</v>
      </c>
      <c r="K22" s="31">
        <v>1882</v>
      </c>
      <c r="L22" s="218">
        <f t="shared" si="0"/>
        <v>1882</v>
      </c>
      <c r="M22" s="119">
        <f t="shared" si="1"/>
        <v>0.27378527785859763</v>
      </c>
      <c r="N22" s="72">
        <f t="shared" si="2"/>
        <v>0</v>
      </c>
      <c r="O22" s="72">
        <f t="shared" si="3"/>
        <v>0</v>
      </c>
      <c r="P22" s="72">
        <f t="shared" si="4"/>
        <v>224</v>
      </c>
      <c r="Q22" s="72">
        <f t="shared" si="5"/>
        <v>4768</v>
      </c>
      <c r="R22" s="116">
        <f t="shared" si="9"/>
        <v>4992</v>
      </c>
      <c r="S22" s="217">
        <f t="shared" si="6"/>
        <v>0.72621472214140237</v>
      </c>
      <c r="T22" s="72">
        <v>0</v>
      </c>
      <c r="U22" s="196">
        <v>0</v>
      </c>
      <c r="V22" s="196">
        <v>0</v>
      </c>
      <c r="W22" s="196">
        <v>955</v>
      </c>
      <c r="X22" s="221">
        <f t="shared" si="10"/>
        <v>955</v>
      </c>
      <c r="Y22" s="209">
        <f t="shared" si="11"/>
        <v>3.3760888770421361E-4</v>
      </c>
      <c r="Z22" s="108"/>
    </row>
    <row r="23" spans="1:26" ht="15.75" thickBot="1" x14ac:dyDescent="0.3">
      <c r="A23" s="121" t="s">
        <v>34</v>
      </c>
      <c r="B23" s="196">
        <v>0</v>
      </c>
      <c r="C23" s="196">
        <v>0</v>
      </c>
      <c r="D23" s="196">
        <v>19003</v>
      </c>
      <c r="E23" s="196">
        <v>7618</v>
      </c>
      <c r="F23" s="199">
        <f t="shared" si="7"/>
        <v>26621</v>
      </c>
      <c r="G23" s="217">
        <f t="shared" si="8"/>
        <v>2.1835167899735886E-3</v>
      </c>
      <c r="H23" s="31">
        <v>0</v>
      </c>
      <c r="I23" s="31">
        <v>0</v>
      </c>
      <c r="J23" s="31">
        <v>3358</v>
      </c>
      <c r="K23" s="31">
        <v>2811</v>
      </c>
      <c r="L23" s="218">
        <f t="shared" si="0"/>
        <v>6169</v>
      </c>
      <c r="M23" s="119">
        <f t="shared" si="1"/>
        <v>0.23173434506592538</v>
      </c>
      <c r="N23" s="72">
        <f t="shared" si="2"/>
        <v>0</v>
      </c>
      <c r="O23" s="72">
        <f t="shared" si="3"/>
        <v>0</v>
      </c>
      <c r="P23" s="72">
        <f t="shared" si="4"/>
        <v>15645</v>
      </c>
      <c r="Q23" s="72">
        <f t="shared" si="5"/>
        <v>4807</v>
      </c>
      <c r="R23" s="116">
        <f t="shared" si="9"/>
        <v>20452</v>
      </c>
      <c r="S23" s="217">
        <f t="shared" si="6"/>
        <v>0.76826565493407462</v>
      </c>
      <c r="T23" s="72">
        <v>0</v>
      </c>
      <c r="U23" s="196">
        <v>0</v>
      </c>
      <c r="V23" s="196">
        <v>7971</v>
      </c>
      <c r="W23" s="196">
        <v>11913</v>
      </c>
      <c r="X23" s="221">
        <f t="shared" si="10"/>
        <v>19884</v>
      </c>
      <c r="Y23" s="209">
        <f t="shared" si="11"/>
        <v>7.0293352074456373E-3</v>
      </c>
      <c r="Z23" s="108"/>
    </row>
    <row r="24" spans="1:26" ht="15.75" thickBot="1" x14ac:dyDescent="0.3">
      <c r="A24" s="121" t="s">
        <v>35</v>
      </c>
      <c r="B24" s="196">
        <v>0</v>
      </c>
      <c r="C24" s="196">
        <v>10</v>
      </c>
      <c r="D24" s="196">
        <v>861755</v>
      </c>
      <c r="E24" s="196">
        <v>728804</v>
      </c>
      <c r="F24" s="199">
        <f t="shared" si="7"/>
        <v>1590569</v>
      </c>
      <c r="G24" s="217">
        <f t="shared" si="8"/>
        <v>0.13046219590216374</v>
      </c>
      <c r="H24" s="31">
        <v>0</v>
      </c>
      <c r="I24" s="31">
        <v>0</v>
      </c>
      <c r="J24" s="31">
        <v>677694</v>
      </c>
      <c r="K24" s="31">
        <v>687036</v>
      </c>
      <c r="L24" s="218">
        <f t="shared" si="0"/>
        <v>1364730</v>
      </c>
      <c r="M24" s="119">
        <f t="shared" si="1"/>
        <v>0.85801370452963688</v>
      </c>
      <c r="N24" s="72">
        <f t="shared" si="2"/>
        <v>0</v>
      </c>
      <c r="O24" s="72">
        <f t="shared" si="3"/>
        <v>10</v>
      </c>
      <c r="P24" s="72">
        <f t="shared" si="4"/>
        <v>184061</v>
      </c>
      <c r="Q24" s="72">
        <f t="shared" si="5"/>
        <v>41768</v>
      </c>
      <c r="R24" s="116">
        <f t="shared" si="9"/>
        <v>225839</v>
      </c>
      <c r="S24" s="217">
        <f t="shared" si="6"/>
        <v>0.14198629547036312</v>
      </c>
      <c r="T24" s="72">
        <v>0</v>
      </c>
      <c r="U24" s="196">
        <v>15</v>
      </c>
      <c r="V24" s="196">
        <v>158</v>
      </c>
      <c r="W24" s="196">
        <v>32166</v>
      </c>
      <c r="X24" s="221">
        <f t="shared" si="10"/>
        <v>32339</v>
      </c>
      <c r="Y24" s="209">
        <f t="shared" si="11"/>
        <v>1.1432391433996401E-2</v>
      </c>
      <c r="Z24" s="108"/>
    </row>
    <row r="25" spans="1:26" ht="15.75" thickBot="1" x14ac:dyDescent="0.3">
      <c r="A25" s="121" t="s">
        <v>36</v>
      </c>
      <c r="B25" s="196">
        <v>0</v>
      </c>
      <c r="C25" s="196">
        <v>6774</v>
      </c>
      <c r="D25" s="196">
        <v>21063</v>
      </c>
      <c r="E25" s="196">
        <v>31855</v>
      </c>
      <c r="F25" s="199">
        <f t="shared" si="7"/>
        <v>59692</v>
      </c>
      <c r="G25" s="217">
        <f>F25/$F$36</f>
        <v>4.8960776915631821E-3</v>
      </c>
      <c r="H25" s="31">
        <v>0</v>
      </c>
      <c r="I25" s="31">
        <v>6774</v>
      </c>
      <c r="J25" s="31">
        <v>21019</v>
      </c>
      <c r="K25" s="31">
        <v>29373</v>
      </c>
      <c r="L25" s="218">
        <f t="shared" si="0"/>
        <v>57166</v>
      </c>
      <c r="M25" s="119">
        <f t="shared" si="1"/>
        <v>0.95768277156067816</v>
      </c>
      <c r="N25" s="72">
        <f t="shared" si="2"/>
        <v>0</v>
      </c>
      <c r="O25" s="72">
        <f t="shared" si="3"/>
        <v>0</v>
      </c>
      <c r="P25" s="72">
        <f t="shared" si="4"/>
        <v>44</v>
      </c>
      <c r="Q25" s="72">
        <f t="shared" si="5"/>
        <v>2482</v>
      </c>
      <c r="R25" s="116">
        <f t="shared" si="9"/>
        <v>2526</v>
      </c>
      <c r="S25" s="217">
        <f t="shared" si="6"/>
        <v>4.2317228439321855E-2</v>
      </c>
      <c r="T25" s="72">
        <v>0</v>
      </c>
      <c r="U25" s="196">
        <v>101</v>
      </c>
      <c r="V25" s="196">
        <v>10042</v>
      </c>
      <c r="W25" s="196">
        <v>22139</v>
      </c>
      <c r="X25" s="221">
        <f t="shared" si="10"/>
        <v>32282</v>
      </c>
      <c r="Y25" s="209">
        <f t="shared" si="11"/>
        <v>1.1412240955882119E-2</v>
      </c>
      <c r="Z25" s="108"/>
    </row>
    <row r="26" spans="1:26" ht="15.75" thickBot="1" x14ac:dyDescent="0.3">
      <c r="A26" s="121" t="s">
        <v>37</v>
      </c>
      <c r="B26" s="196">
        <v>0</v>
      </c>
      <c r="C26" s="196">
        <v>62</v>
      </c>
      <c r="D26" s="196">
        <v>13240</v>
      </c>
      <c r="E26" s="196">
        <v>7483</v>
      </c>
      <c r="F26" s="199">
        <f t="shared" si="7"/>
        <v>20785</v>
      </c>
      <c r="G26" s="217">
        <f t="shared" si="8"/>
        <v>1.7048343968897128E-3</v>
      </c>
      <c r="H26" s="31">
        <v>0</v>
      </c>
      <c r="I26" s="31">
        <v>62</v>
      </c>
      <c r="J26" s="31">
        <v>13240</v>
      </c>
      <c r="K26" s="31">
        <v>5904</v>
      </c>
      <c r="L26" s="218">
        <f t="shared" si="0"/>
        <v>19206</v>
      </c>
      <c r="M26" s="119">
        <f t="shared" si="1"/>
        <v>0.92403175366851098</v>
      </c>
      <c r="N26" s="72">
        <f t="shared" si="2"/>
        <v>0</v>
      </c>
      <c r="O26" s="72">
        <f t="shared" si="3"/>
        <v>0</v>
      </c>
      <c r="P26" s="72">
        <f t="shared" si="4"/>
        <v>0</v>
      </c>
      <c r="Q26" s="72">
        <f t="shared" si="5"/>
        <v>1579</v>
      </c>
      <c r="R26" s="116">
        <f t="shared" si="9"/>
        <v>1579</v>
      </c>
      <c r="S26" s="217">
        <f t="shared" si="6"/>
        <v>7.5968246331489048E-2</v>
      </c>
      <c r="T26" s="196">
        <v>387</v>
      </c>
      <c r="U26" s="196">
        <v>0</v>
      </c>
      <c r="V26" s="196">
        <v>359</v>
      </c>
      <c r="W26" s="196">
        <v>2210</v>
      </c>
      <c r="X26" s="221">
        <f t="shared" si="10"/>
        <v>2956</v>
      </c>
      <c r="Y26" s="209">
        <f t="shared" si="11"/>
        <v>1.0449967246635135E-3</v>
      </c>
      <c r="Z26" s="108"/>
    </row>
    <row r="27" spans="1:26" ht="15.75" thickBot="1" x14ac:dyDescent="0.3">
      <c r="A27" s="121" t="s">
        <v>38</v>
      </c>
      <c r="B27" s="196">
        <v>0</v>
      </c>
      <c r="C27" s="196">
        <v>112</v>
      </c>
      <c r="D27" s="196">
        <v>497</v>
      </c>
      <c r="E27" s="196">
        <v>6029</v>
      </c>
      <c r="F27" s="199">
        <f t="shared" si="7"/>
        <v>6638</v>
      </c>
      <c r="G27" s="217">
        <f t="shared" si="8"/>
        <v>5.4446431207861017E-4</v>
      </c>
      <c r="H27" s="31">
        <v>0</v>
      </c>
      <c r="I27" s="31">
        <v>11</v>
      </c>
      <c r="J27" s="31">
        <v>407</v>
      </c>
      <c r="K27" s="31">
        <v>5097</v>
      </c>
      <c r="L27" s="218">
        <f t="shared" si="0"/>
        <v>5515</v>
      </c>
      <c r="M27" s="119">
        <f t="shared" si="1"/>
        <v>0.83082253690870744</v>
      </c>
      <c r="N27" s="72">
        <f t="shared" si="2"/>
        <v>0</v>
      </c>
      <c r="O27" s="72">
        <f t="shared" si="3"/>
        <v>101</v>
      </c>
      <c r="P27" s="72">
        <f t="shared" si="4"/>
        <v>90</v>
      </c>
      <c r="Q27" s="72">
        <f t="shared" si="5"/>
        <v>932</v>
      </c>
      <c r="R27" s="116">
        <f t="shared" si="9"/>
        <v>1123</v>
      </c>
      <c r="S27" s="217">
        <f t="shared" si="6"/>
        <v>0.16917746309129256</v>
      </c>
      <c r="T27" s="196">
        <v>0</v>
      </c>
      <c r="U27" s="196">
        <v>0</v>
      </c>
      <c r="V27" s="196">
        <v>185</v>
      </c>
      <c r="W27" s="196">
        <v>9638</v>
      </c>
      <c r="X27" s="221">
        <f t="shared" si="10"/>
        <v>9823</v>
      </c>
      <c r="Y27" s="209">
        <f t="shared" si="11"/>
        <v>3.4725990616947542E-3</v>
      </c>
      <c r="Z27" s="108"/>
    </row>
    <row r="28" spans="1:26" ht="15.75" thickBot="1" x14ac:dyDescent="0.3">
      <c r="A28" s="121" t="s">
        <v>39</v>
      </c>
      <c r="B28" s="196">
        <v>0</v>
      </c>
      <c r="C28" s="196">
        <v>744</v>
      </c>
      <c r="D28" s="196">
        <v>166921</v>
      </c>
      <c r="E28" s="196">
        <v>121509</v>
      </c>
      <c r="F28" s="199">
        <f t="shared" si="7"/>
        <v>289174</v>
      </c>
      <c r="G28" s="217">
        <f t="shared" si="8"/>
        <v>2.3718728981774635E-2</v>
      </c>
      <c r="H28" s="31">
        <v>0</v>
      </c>
      <c r="I28" s="31">
        <v>644</v>
      </c>
      <c r="J28" s="31">
        <v>62837</v>
      </c>
      <c r="K28" s="31">
        <v>32412</v>
      </c>
      <c r="L28" s="218">
        <f t="shared" si="0"/>
        <v>95893</v>
      </c>
      <c r="M28" s="119">
        <f t="shared" si="1"/>
        <v>0.33161003409711798</v>
      </c>
      <c r="N28" s="72">
        <f t="shared" si="2"/>
        <v>0</v>
      </c>
      <c r="O28" s="72">
        <f t="shared" si="3"/>
        <v>100</v>
      </c>
      <c r="P28" s="72">
        <f t="shared" si="4"/>
        <v>104084</v>
      </c>
      <c r="Q28" s="72">
        <f t="shared" si="5"/>
        <v>89097</v>
      </c>
      <c r="R28" s="116">
        <f t="shared" si="9"/>
        <v>193281</v>
      </c>
      <c r="S28" s="217">
        <f t="shared" si="6"/>
        <v>0.66838996590288202</v>
      </c>
      <c r="T28" s="196">
        <v>0</v>
      </c>
      <c r="U28" s="196">
        <v>56</v>
      </c>
      <c r="V28" s="196">
        <v>33589</v>
      </c>
      <c r="W28" s="196">
        <v>44973</v>
      </c>
      <c r="X28" s="221">
        <f t="shared" si="10"/>
        <v>78618</v>
      </c>
      <c r="Y28" s="209">
        <f t="shared" si="11"/>
        <v>2.7792812076994623E-2</v>
      </c>
      <c r="Z28" s="108"/>
    </row>
    <row r="29" spans="1:26" ht="15.75" thickBot="1" x14ac:dyDescent="0.3">
      <c r="A29" s="121" t="s">
        <v>40</v>
      </c>
      <c r="B29" s="196">
        <v>260</v>
      </c>
      <c r="C29" s="196">
        <v>72</v>
      </c>
      <c r="D29" s="196">
        <v>174901</v>
      </c>
      <c r="E29" s="196">
        <v>185368</v>
      </c>
      <c r="F29" s="199">
        <f t="shared" si="7"/>
        <v>360601</v>
      </c>
      <c r="G29" s="217">
        <f t="shared" si="8"/>
        <v>2.9577338867107401E-2</v>
      </c>
      <c r="H29" s="31">
        <v>0</v>
      </c>
      <c r="I29" s="31">
        <v>0</v>
      </c>
      <c r="J29" s="31">
        <v>141084</v>
      </c>
      <c r="K29" s="31">
        <v>75799</v>
      </c>
      <c r="L29" s="218">
        <f t="shared" si="0"/>
        <v>216883</v>
      </c>
      <c r="M29" s="119">
        <f t="shared" si="1"/>
        <v>0.60144869259929945</v>
      </c>
      <c r="N29" s="72">
        <f t="shared" si="2"/>
        <v>260</v>
      </c>
      <c r="O29" s="72">
        <f t="shared" si="3"/>
        <v>72</v>
      </c>
      <c r="P29" s="72">
        <f t="shared" si="4"/>
        <v>33817</v>
      </c>
      <c r="Q29" s="72">
        <f t="shared" si="5"/>
        <v>109569</v>
      </c>
      <c r="R29" s="116">
        <f t="shared" si="9"/>
        <v>143718</v>
      </c>
      <c r="S29" s="217">
        <f t="shared" si="6"/>
        <v>0.39855130740070049</v>
      </c>
      <c r="T29" s="196">
        <v>0</v>
      </c>
      <c r="U29" s="196">
        <v>67</v>
      </c>
      <c r="V29" s="196">
        <v>286465</v>
      </c>
      <c r="W29" s="196">
        <v>46786</v>
      </c>
      <c r="X29" s="221">
        <f t="shared" si="10"/>
        <v>333318</v>
      </c>
      <c r="Y29" s="209">
        <f t="shared" si="11"/>
        <v>0.11783363270344824</v>
      </c>
      <c r="Z29" s="108"/>
    </row>
    <row r="30" spans="1:26" ht="15.75" thickBot="1" x14ac:dyDescent="0.3">
      <c r="A30" s="121" t="s">
        <v>41</v>
      </c>
      <c r="B30" s="196">
        <v>0</v>
      </c>
      <c r="C30" s="196">
        <v>217</v>
      </c>
      <c r="D30" s="196">
        <v>24507</v>
      </c>
      <c r="E30" s="196">
        <v>30145</v>
      </c>
      <c r="F30" s="199">
        <f t="shared" si="7"/>
        <v>54869</v>
      </c>
      <c r="G30" s="217">
        <f t="shared" si="8"/>
        <v>4.5004839318230289E-3</v>
      </c>
      <c r="H30" s="31">
        <v>0</v>
      </c>
      <c r="I30" s="31">
        <v>161</v>
      </c>
      <c r="J30" s="31">
        <v>2391</v>
      </c>
      <c r="K30" s="31">
        <v>26370</v>
      </c>
      <c r="L30" s="218">
        <f t="shared" si="0"/>
        <v>28922</v>
      </c>
      <c r="M30" s="119">
        <f t="shared" si="1"/>
        <v>0.52711002569757059</v>
      </c>
      <c r="N30" s="72">
        <f t="shared" si="2"/>
        <v>0</v>
      </c>
      <c r="O30" s="72">
        <f t="shared" si="3"/>
        <v>56</v>
      </c>
      <c r="P30" s="72">
        <f t="shared" si="4"/>
        <v>22116</v>
      </c>
      <c r="Q30" s="72">
        <f t="shared" si="5"/>
        <v>3775</v>
      </c>
      <c r="R30" s="116">
        <f t="shared" si="9"/>
        <v>25947</v>
      </c>
      <c r="S30" s="217">
        <f t="shared" si="6"/>
        <v>0.47288997430242941</v>
      </c>
      <c r="T30" s="196">
        <v>0</v>
      </c>
      <c r="U30" s="196">
        <v>15</v>
      </c>
      <c r="V30" s="196">
        <v>0</v>
      </c>
      <c r="W30" s="196">
        <v>22677</v>
      </c>
      <c r="X30" s="221">
        <f t="shared" si="10"/>
        <v>22692</v>
      </c>
      <c r="Y30" s="209">
        <f t="shared" si="11"/>
        <v>8.0220113924439947E-3</v>
      </c>
      <c r="Z30" s="108"/>
    </row>
    <row r="31" spans="1:26" ht="15.75" thickBot="1" x14ac:dyDescent="0.3">
      <c r="A31" s="121" t="s">
        <v>42</v>
      </c>
      <c r="B31" s="196">
        <v>0</v>
      </c>
      <c r="C31" s="196">
        <v>0</v>
      </c>
      <c r="D31" s="196">
        <v>47414</v>
      </c>
      <c r="E31" s="196">
        <v>42343</v>
      </c>
      <c r="F31" s="199">
        <f t="shared" si="7"/>
        <v>89757</v>
      </c>
      <c r="G31" s="217">
        <f t="shared" si="8"/>
        <v>7.3620794304368508E-3</v>
      </c>
      <c r="H31" s="31">
        <v>0</v>
      </c>
      <c r="I31" s="31">
        <v>0</v>
      </c>
      <c r="J31" s="31">
        <v>4311</v>
      </c>
      <c r="K31" s="31">
        <v>39900</v>
      </c>
      <c r="L31" s="218">
        <f t="shared" si="0"/>
        <v>44211</v>
      </c>
      <c r="M31" s="119">
        <f t="shared" si="1"/>
        <v>0.49256325411945584</v>
      </c>
      <c r="N31" s="72">
        <f t="shared" si="2"/>
        <v>0</v>
      </c>
      <c r="O31" s="72">
        <f t="shared" si="3"/>
        <v>0</v>
      </c>
      <c r="P31" s="72">
        <f t="shared" si="4"/>
        <v>43103</v>
      </c>
      <c r="Q31" s="72">
        <f t="shared" si="5"/>
        <v>2443</v>
      </c>
      <c r="R31" s="116">
        <f t="shared" si="9"/>
        <v>45546</v>
      </c>
      <c r="S31" s="217">
        <f t="shared" si="6"/>
        <v>0.5074367458805441</v>
      </c>
      <c r="T31" s="196">
        <v>0</v>
      </c>
      <c r="U31" s="196">
        <v>0</v>
      </c>
      <c r="V31" s="196">
        <v>34725</v>
      </c>
      <c r="W31" s="196">
        <v>33281</v>
      </c>
      <c r="X31" s="221">
        <f t="shared" si="10"/>
        <v>68006</v>
      </c>
      <c r="Y31" s="209">
        <f t="shared" si="11"/>
        <v>2.4041287976139004E-2</v>
      </c>
      <c r="Z31" s="108"/>
    </row>
    <row r="32" spans="1:26" ht="15.75" thickBot="1" x14ac:dyDescent="0.3">
      <c r="A32" s="121" t="s">
        <v>43</v>
      </c>
      <c r="B32" s="196">
        <v>0</v>
      </c>
      <c r="C32" s="196">
        <v>87</v>
      </c>
      <c r="D32" s="196">
        <v>59738</v>
      </c>
      <c r="E32" s="196">
        <v>25658</v>
      </c>
      <c r="F32" s="199">
        <f t="shared" si="7"/>
        <v>85483</v>
      </c>
      <c r="G32" s="217">
        <f t="shared" si="8"/>
        <v>7.0115159369412228E-3</v>
      </c>
      <c r="H32" s="31">
        <v>0</v>
      </c>
      <c r="I32" s="31">
        <v>87</v>
      </c>
      <c r="J32" s="31">
        <v>18555</v>
      </c>
      <c r="K32" s="31">
        <v>8637</v>
      </c>
      <c r="L32" s="218">
        <f t="shared" si="0"/>
        <v>27279</v>
      </c>
      <c r="M32" s="119">
        <f t="shared" si="1"/>
        <v>0.31911608156007626</v>
      </c>
      <c r="N32" s="72">
        <f t="shared" si="2"/>
        <v>0</v>
      </c>
      <c r="O32" s="72">
        <f t="shared" si="3"/>
        <v>0</v>
      </c>
      <c r="P32" s="72">
        <f t="shared" si="4"/>
        <v>41183</v>
      </c>
      <c r="Q32" s="72">
        <f t="shared" si="5"/>
        <v>17021</v>
      </c>
      <c r="R32" s="116">
        <f t="shared" si="9"/>
        <v>58204</v>
      </c>
      <c r="S32" s="217">
        <f t="shared" si="6"/>
        <v>0.68088391843992369</v>
      </c>
      <c r="T32" s="196">
        <v>0</v>
      </c>
      <c r="U32" s="196">
        <v>0</v>
      </c>
      <c r="V32" s="196">
        <v>21607</v>
      </c>
      <c r="W32" s="196">
        <v>16324</v>
      </c>
      <c r="X32" s="221">
        <f t="shared" si="10"/>
        <v>37931</v>
      </c>
      <c r="Y32" s="209">
        <f t="shared" si="11"/>
        <v>1.3409259392155525E-2</v>
      </c>
      <c r="Z32" s="108"/>
    </row>
    <row r="33" spans="1:26" ht="15.75" thickBot="1" x14ac:dyDescent="0.3">
      <c r="A33" s="121" t="s">
        <v>44</v>
      </c>
      <c r="B33" s="196">
        <v>0</v>
      </c>
      <c r="C33" s="196">
        <v>247</v>
      </c>
      <c r="D33" s="196">
        <v>1042413</v>
      </c>
      <c r="E33" s="196">
        <v>668173</v>
      </c>
      <c r="F33" s="199">
        <f t="shared" si="7"/>
        <v>1710833</v>
      </c>
      <c r="G33" s="217">
        <f t="shared" si="8"/>
        <v>0.14032653094702996</v>
      </c>
      <c r="H33" s="31">
        <v>0</v>
      </c>
      <c r="I33" s="31">
        <v>65</v>
      </c>
      <c r="J33" s="31">
        <v>875224</v>
      </c>
      <c r="K33" s="31">
        <v>587802</v>
      </c>
      <c r="L33" s="218">
        <f t="shared" si="0"/>
        <v>1463091</v>
      </c>
      <c r="M33" s="119">
        <f t="shared" si="1"/>
        <v>0.85519217831313754</v>
      </c>
      <c r="N33" s="72">
        <f t="shared" si="2"/>
        <v>0</v>
      </c>
      <c r="O33" s="72">
        <f t="shared" si="3"/>
        <v>182</v>
      </c>
      <c r="P33" s="72">
        <f t="shared" si="4"/>
        <v>167189</v>
      </c>
      <c r="Q33" s="72">
        <f t="shared" si="5"/>
        <v>80371</v>
      </c>
      <c r="R33" s="116">
        <f t="shared" si="9"/>
        <v>247742</v>
      </c>
      <c r="S33" s="217">
        <f t="shared" si="6"/>
        <v>0.14480782168686249</v>
      </c>
      <c r="T33" s="196">
        <v>0</v>
      </c>
      <c r="U33" s="196">
        <v>50</v>
      </c>
      <c r="V33" s="196">
        <v>144906</v>
      </c>
      <c r="W33" s="196">
        <v>101716</v>
      </c>
      <c r="X33" s="221">
        <f t="shared" si="10"/>
        <v>246672</v>
      </c>
      <c r="Y33" s="209">
        <f t="shared" si="11"/>
        <v>8.7202784866778821E-2</v>
      </c>
      <c r="Z33" s="108"/>
    </row>
    <row r="34" spans="1:26" ht="15.75" thickBot="1" x14ac:dyDescent="0.3">
      <c r="A34" s="121" t="s">
        <v>45</v>
      </c>
      <c r="B34" s="196">
        <v>0</v>
      </c>
      <c r="C34" s="196">
        <v>0</v>
      </c>
      <c r="D34" s="196">
        <v>0</v>
      </c>
      <c r="E34" s="196">
        <v>10</v>
      </c>
      <c r="F34" s="199">
        <f t="shared" si="7"/>
        <v>10</v>
      </c>
      <c r="G34" s="217">
        <f t="shared" si="8"/>
        <v>8.2022342886202201E-7</v>
      </c>
      <c r="H34" s="31">
        <v>0</v>
      </c>
      <c r="I34" s="31">
        <v>0</v>
      </c>
      <c r="J34" s="31">
        <v>0</v>
      </c>
      <c r="K34" s="31">
        <v>10</v>
      </c>
      <c r="L34" s="218">
        <f t="shared" si="0"/>
        <v>10</v>
      </c>
      <c r="M34" s="119">
        <f t="shared" si="1"/>
        <v>1</v>
      </c>
      <c r="N34" s="72">
        <f t="shared" si="2"/>
        <v>0</v>
      </c>
      <c r="O34" s="72">
        <f t="shared" si="3"/>
        <v>0</v>
      </c>
      <c r="P34" s="72">
        <f t="shared" si="4"/>
        <v>0</v>
      </c>
      <c r="Q34" s="72">
        <f t="shared" si="5"/>
        <v>0</v>
      </c>
      <c r="R34" s="116">
        <f>SUM(N34:Q34)</f>
        <v>0</v>
      </c>
      <c r="S34" s="217">
        <f t="shared" si="6"/>
        <v>0</v>
      </c>
      <c r="T34" s="196">
        <v>0</v>
      </c>
      <c r="U34" s="196">
        <v>0</v>
      </c>
      <c r="V34" s="196">
        <v>0</v>
      </c>
      <c r="W34" s="196">
        <v>7</v>
      </c>
      <c r="X34" s="221">
        <f t="shared" si="10"/>
        <v>7</v>
      </c>
      <c r="Y34" s="209">
        <f t="shared" si="11"/>
        <v>2.4746201192979009E-6</v>
      </c>
      <c r="Z34" s="108"/>
    </row>
    <row r="35" spans="1:26" ht="15.75" thickBot="1" x14ac:dyDescent="0.3">
      <c r="A35" s="121" t="s">
        <v>46</v>
      </c>
      <c r="B35" s="196">
        <v>0</v>
      </c>
      <c r="C35" s="196">
        <v>0</v>
      </c>
      <c r="D35" s="196">
        <v>82</v>
      </c>
      <c r="E35" s="196">
        <v>172</v>
      </c>
      <c r="F35" s="199">
        <f t="shared" si="7"/>
        <v>254</v>
      </c>
      <c r="G35" s="217">
        <f t="shared" si="8"/>
        <v>2.083367509309536E-5</v>
      </c>
      <c r="H35" s="31">
        <v>0</v>
      </c>
      <c r="I35" s="31">
        <v>0</v>
      </c>
      <c r="J35" s="31">
        <v>0</v>
      </c>
      <c r="K35" s="31">
        <v>29</v>
      </c>
      <c r="L35" s="218">
        <f t="shared" si="0"/>
        <v>29</v>
      </c>
      <c r="M35" s="119">
        <f t="shared" si="1"/>
        <v>0.1141732283464567</v>
      </c>
      <c r="N35" s="72">
        <f t="shared" si="2"/>
        <v>0</v>
      </c>
      <c r="O35" s="72">
        <f t="shared" si="3"/>
        <v>0</v>
      </c>
      <c r="P35" s="72">
        <f t="shared" si="4"/>
        <v>82</v>
      </c>
      <c r="Q35" s="72">
        <f t="shared" si="5"/>
        <v>143</v>
      </c>
      <c r="R35" s="116">
        <f t="shared" si="9"/>
        <v>225</v>
      </c>
      <c r="S35" s="217">
        <f t="shared" si="6"/>
        <v>0.88582677165354329</v>
      </c>
      <c r="T35" s="196">
        <v>0</v>
      </c>
      <c r="U35" s="196">
        <v>0</v>
      </c>
      <c r="V35" s="196">
        <v>0</v>
      </c>
      <c r="W35" s="196">
        <v>48</v>
      </c>
      <c r="X35" s="221">
        <f t="shared" si="10"/>
        <v>48</v>
      </c>
      <c r="Y35" s="209">
        <f t="shared" si="11"/>
        <v>1.6968823675185604E-5</v>
      </c>
      <c r="Z35" s="108"/>
    </row>
    <row r="36" spans="1:26" ht="13.5" thickBot="1" x14ac:dyDescent="0.25">
      <c r="A36" s="149" t="s">
        <v>78</v>
      </c>
      <c r="B36" s="181">
        <f>SUM(B4:B35)</f>
        <v>387</v>
      </c>
      <c r="C36" s="181">
        <f>SUM(C4:C35)</f>
        <v>85970</v>
      </c>
      <c r="D36" s="181">
        <f>SUM(D4:D35)</f>
        <v>6721419</v>
      </c>
      <c r="E36" s="181">
        <f>SUM(E4:E35)</f>
        <v>5384024</v>
      </c>
      <c r="F36" s="124">
        <f>SUM(F4:F35)</f>
        <v>12191800</v>
      </c>
      <c r="G36" s="140">
        <v>1</v>
      </c>
      <c r="H36" s="181">
        <f>SUM(H4:H35)</f>
        <v>0</v>
      </c>
      <c r="I36" s="181">
        <f>SUM(I4:I35)</f>
        <v>83945</v>
      </c>
      <c r="J36" s="181">
        <f>SUM(J4:J35)</f>
        <v>4953019</v>
      </c>
      <c r="K36" s="181">
        <f>SUM(K4:K35)</f>
        <v>4326119</v>
      </c>
      <c r="L36" s="124">
        <f>SUM(L4:L35)</f>
        <v>9363083</v>
      </c>
      <c r="M36" s="138"/>
      <c r="N36" s="124">
        <f>SUM(N4:N35)</f>
        <v>387</v>
      </c>
      <c r="O36" s="124">
        <f>SUM(O4:O35)</f>
        <v>2025</v>
      </c>
      <c r="P36" s="124">
        <f>SUM(P4:P35)</f>
        <v>1768400</v>
      </c>
      <c r="Q36" s="124">
        <f>SUM(Q4:Q35)</f>
        <v>1057905</v>
      </c>
      <c r="R36" s="124">
        <f>SUM(R4:R35)</f>
        <v>2828717</v>
      </c>
      <c r="S36" s="138"/>
      <c r="T36" s="181">
        <f t="shared" ref="T36:Y36" si="12">SUM(T4:T35)</f>
        <v>387</v>
      </c>
      <c r="U36" s="181">
        <f t="shared" si="12"/>
        <v>2025</v>
      </c>
      <c r="V36" s="181">
        <f t="shared" si="12"/>
        <v>1768400</v>
      </c>
      <c r="W36" s="181">
        <f t="shared" si="12"/>
        <v>1057905</v>
      </c>
      <c r="X36" s="139">
        <f t="shared" si="12"/>
        <v>2828717</v>
      </c>
      <c r="Y36" s="206">
        <f t="shared" si="12"/>
        <v>0.99999999999999989</v>
      </c>
      <c r="Z36" s="108"/>
    </row>
    <row r="39" spans="1:26" x14ac:dyDescent="0.2">
      <c r="D39" s="70" t="s">
        <v>79</v>
      </c>
    </row>
  </sheetData>
  <sheetProtection algorithmName="SHA-512" hashValue="soSP2M7JFREuaXy0Ik0yJPqsYG/GQK4AAUG30ot/mXayhMzfO/qpraLOSqSMfoB0dUzLQX6mVTPGXW6zTJJoNg==" saltValue="yTXLbFWCZQUr+2XGpBKCTw==" spinCount="100000" sort="0" autoFilter="0"/>
  <mergeCells count="5">
    <mergeCell ref="B2:G2"/>
    <mergeCell ref="N2:S2"/>
    <mergeCell ref="T2:Y2"/>
    <mergeCell ref="H2:M2"/>
    <mergeCell ref="E1:Y1"/>
  </mergeCells>
  <pageMargins left="0.7" right="0.7" top="0.75" bottom="0.75" header="0.3" footer="0.3"/>
  <ignoredErrors>
    <ignoredError sqref="R34" formulaRange="1"/>
  </ignoredError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>
    <tabColor theme="9"/>
  </sheetPr>
  <dimension ref="A1:CR42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8" sqref="E8"/>
    </sheetView>
  </sheetViews>
  <sheetFormatPr baseColWidth="10" defaultColWidth="11.42578125" defaultRowHeight="12.75" x14ac:dyDescent="0.25"/>
  <cols>
    <col min="1" max="1" width="28.85546875" style="81" bestFit="1" customWidth="1"/>
    <col min="2" max="3" width="12.7109375" style="81" customWidth="1"/>
    <col min="4" max="4" width="11.85546875" style="81" customWidth="1"/>
    <col min="5" max="5" width="11.5703125" style="81" customWidth="1"/>
    <col min="6" max="6" width="10.140625" style="81" customWidth="1"/>
    <col min="7" max="15" width="9" style="81" customWidth="1"/>
    <col min="16" max="16" width="7.7109375" style="81" customWidth="1"/>
    <col min="17" max="95" width="9" style="81" customWidth="1"/>
    <col min="96" max="16384" width="11.42578125" style="81"/>
  </cols>
  <sheetData>
    <row r="1" spans="1:96" ht="68.25" customHeight="1" thickBot="1" x14ac:dyDescent="0.3">
      <c r="F1" s="154"/>
      <c r="G1" s="267" t="s">
        <v>80</v>
      </c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67"/>
      <c r="Z1" s="267"/>
      <c r="AA1" s="267"/>
      <c r="AB1" s="267"/>
      <c r="AC1" s="267"/>
      <c r="AD1" s="267"/>
      <c r="AE1" s="267"/>
      <c r="AF1" s="267"/>
      <c r="AG1" s="267"/>
      <c r="AH1" s="267"/>
      <c r="AI1" s="155"/>
      <c r="AJ1" s="155"/>
      <c r="AK1" s="155"/>
      <c r="AL1" s="155"/>
      <c r="AM1" s="155"/>
      <c r="AN1" s="155"/>
      <c r="AO1" s="155"/>
    </row>
    <row r="2" spans="1:96" ht="24.75" customHeight="1" x14ac:dyDescent="0.25">
      <c r="A2" s="133" t="s">
        <v>49</v>
      </c>
      <c r="B2" s="268" t="s">
        <v>15</v>
      </c>
      <c r="C2" s="269"/>
      <c r="D2" s="268" t="s">
        <v>16</v>
      </c>
      <c r="E2" s="252"/>
      <c r="F2" s="269"/>
      <c r="G2" s="268" t="s">
        <v>17</v>
      </c>
      <c r="H2" s="252"/>
      <c r="I2" s="269"/>
      <c r="J2" s="268" t="s">
        <v>18</v>
      </c>
      <c r="K2" s="252"/>
      <c r="L2" s="269"/>
      <c r="M2" s="268" t="s">
        <v>50</v>
      </c>
      <c r="N2" s="252"/>
      <c r="O2" s="269"/>
      <c r="P2" s="268" t="s">
        <v>20</v>
      </c>
      <c r="Q2" s="252"/>
      <c r="R2" s="252"/>
      <c r="S2" s="269"/>
      <c r="T2" s="268" t="s">
        <v>21</v>
      </c>
      <c r="U2" s="252"/>
      <c r="V2" s="269"/>
      <c r="W2" s="268" t="s">
        <v>22</v>
      </c>
      <c r="X2" s="252"/>
      <c r="Y2" s="269"/>
      <c r="Z2" s="268" t="s">
        <v>23</v>
      </c>
      <c r="AA2" s="252"/>
      <c r="AB2" s="269"/>
      <c r="AC2" s="268" t="s">
        <v>24</v>
      </c>
      <c r="AD2" s="252"/>
      <c r="AE2" s="269"/>
      <c r="AF2" s="268" t="s">
        <v>25</v>
      </c>
      <c r="AG2" s="252"/>
      <c r="AH2" s="269"/>
      <c r="AI2" s="268" t="s">
        <v>26</v>
      </c>
      <c r="AJ2" s="252"/>
      <c r="AK2" s="269"/>
      <c r="AL2" s="268" t="s">
        <v>27</v>
      </c>
      <c r="AM2" s="269"/>
      <c r="AN2" s="268" t="s">
        <v>28</v>
      </c>
      <c r="AO2" s="252"/>
      <c r="AP2" s="269"/>
      <c r="AQ2" s="268" t="s">
        <v>29</v>
      </c>
      <c r="AR2" s="252"/>
      <c r="AS2" s="269"/>
      <c r="AT2" s="268" t="s">
        <v>30</v>
      </c>
      <c r="AU2" s="269"/>
      <c r="AV2" s="268" t="s">
        <v>31</v>
      </c>
      <c r="AW2" s="252"/>
      <c r="AX2" s="269"/>
      <c r="AY2" s="268" t="s">
        <v>32</v>
      </c>
      <c r="AZ2" s="252"/>
      <c r="BA2" s="269"/>
      <c r="BB2" s="268" t="s">
        <v>33</v>
      </c>
      <c r="BC2" s="252"/>
      <c r="BD2" s="269"/>
      <c r="BE2" s="268" t="s">
        <v>34</v>
      </c>
      <c r="BF2" s="252"/>
      <c r="BG2" s="269"/>
      <c r="BH2" s="268" t="s">
        <v>35</v>
      </c>
      <c r="BI2" s="252"/>
      <c r="BJ2" s="269"/>
      <c r="BK2" s="268" t="s">
        <v>36</v>
      </c>
      <c r="BL2" s="252"/>
      <c r="BM2" s="269"/>
      <c r="BN2" s="268" t="s">
        <v>37</v>
      </c>
      <c r="BO2" s="252"/>
      <c r="BP2" s="252"/>
      <c r="BQ2" s="269"/>
      <c r="BR2" s="268" t="s">
        <v>38</v>
      </c>
      <c r="BS2" s="252"/>
      <c r="BT2" s="269"/>
      <c r="BU2" s="268" t="s">
        <v>39</v>
      </c>
      <c r="BV2" s="252"/>
      <c r="BW2" s="269"/>
      <c r="BX2" s="252" t="s">
        <v>40</v>
      </c>
      <c r="BY2" s="252"/>
      <c r="BZ2" s="269"/>
      <c r="CA2" s="268" t="s">
        <v>41</v>
      </c>
      <c r="CB2" s="252"/>
      <c r="CC2" s="269"/>
      <c r="CD2" s="268" t="s">
        <v>42</v>
      </c>
      <c r="CE2" s="252"/>
      <c r="CF2" s="269"/>
      <c r="CG2" s="268" t="s">
        <v>43</v>
      </c>
      <c r="CH2" s="252"/>
      <c r="CI2" s="269"/>
      <c r="CJ2" s="268" t="s">
        <v>44</v>
      </c>
      <c r="CK2" s="252"/>
      <c r="CL2" s="269"/>
      <c r="CM2" s="268" t="s">
        <v>45</v>
      </c>
      <c r="CN2" s="269"/>
      <c r="CO2" s="268" t="s">
        <v>46</v>
      </c>
      <c r="CP2" s="252"/>
      <c r="CQ2" s="252"/>
      <c r="CR2" s="250" t="s">
        <v>52</v>
      </c>
    </row>
    <row r="3" spans="1:96" ht="19.5" customHeight="1" thickBot="1" x14ac:dyDescent="0.25">
      <c r="A3" s="126" t="s">
        <v>53</v>
      </c>
      <c r="B3" s="84" t="s">
        <v>111</v>
      </c>
      <c r="C3" s="84" t="s">
        <v>54</v>
      </c>
      <c r="D3" s="85" t="s">
        <v>111</v>
      </c>
      <c r="E3" s="85" t="s">
        <v>55</v>
      </c>
      <c r="F3" s="85" t="s">
        <v>54</v>
      </c>
      <c r="G3" s="85" t="s">
        <v>111</v>
      </c>
      <c r="H3" s="85" t="s">
        <v>55</v>
      </c>
      <c r="I3" s="85" t="s">
        <v>54</v>
      </c>
      <c r="J3" s="85" t="s">
        <v>111</v>
      </c>
      <c r="K3" s="85" t="s">
        <v>55</v>
      </c>
      <c r="L3" s="85" t="s">
        <v>54</v>
      </c>
      <c r="M3" s="85" t="s">
        <v>111</v>
      </c>
      <c r="N3" s="85" t="s">
        <v>55</v>
      </c>
      <c r="O3" s="85" t="s">
        <v>54</v>
      </c>
      <c r="P3" s="85" t="s">
        <v>56</v>
      </c>
      <c r="Q3" s="85" t="s">
        <v>111</v>
      </c>
      <c r="R3" s="85" t="s">
        <v>55</v>
      </c>
      <c r="S3" s="85" t="s">
        <v>54</v>
      </c>
      <c r="T3" s="85" t="s">
        <v>111</v>
      </c>
      <c r="U3" s="85" t="s">
        <v>55</v>
      </c>
      <c r="V3" s="85" t="s">
        <v>54</v>
      </c>
      <c r="W3" s="85" t="s">
        <v>112</v>
      </c>
      <c r="X3" s="85" t="s">
        <v>55</v>
      </c>
      <c r="Y3" s="85" t="s">
        <v>54</v>
      </c>
      <c r="Z3" s="85" t="s">
        <v>112</v>
      </c>
      <c r="AA3" s="85" t="s">
        <v>55</v>
      </c>
      <c r="AB3" s="85" t="s">
        <v>54</v>
      </c>
      <c r="AC3" s="85" t="s">
        <v>112</v>
      </c>
      <c r="AD3" s="85" t="s">
        <v>55</v>
      </c>
      <c r="AE3" s="85" t="s">
        <v>54</v>
      </c>
      <c r="AF3" s="85" t="s">
        <v>112</v>
      </c>
      <c r="AG3" s="85" t="s">
        <v>55</v>
      </c>
      <c r="AH3" s="85" t="s">
        <v>54</v>
      </c>
      <c r="AI3" s="85" t="s">
        <v>112</v>
      </c>
      <c r="AJ3" s="85" t="s">
        <v>55</v>
      </c>
      <c r="AK3" s="85" t="s">
        <v>54</v>
      </c>
      <c r="AL3" s="85" t="s">
        <v>55</v>
      </c>
      <c r="AM3" s="85" t="s">
        <v>54</v>
      </c>
      <c r="AN3" s="85" t="s">
        <v>112</v>
      </c>
      <c r="AO3" s="85" t="s">
        <v>55</v>
      </c>
      <c r="AP3" s="85" t="s">
        <v>54</v>
      </c>
      <c r="AQ3" s="85" t="s">
        <v>112</v>
      </c>
      <c r="AR3" s="85" t="s">
        <v>55</v>
      </c>
      <c r="AS3" s="85" t="s">
        <v>54</v>
      </c>
      <c r="AT3" s="85" t="s">
        <v>55</v>
      </c>
      <c r="AU3" s="85" t="s">
        <v>54</v>
      </c>
      <c r="AV3" s="85" t="s">
        <v>111</v>
      </c>
      <c r="AW3" s="85" t="s">
        <v>55</v>
      </c>
      <c r="AX3" s="85" t="s">
        <v>54</v>
      </c>
      <c r="AY3" s="85" t="s">
        <v>111</v>
      </c>
      <c r="AZ3" s="85" t="s">
        <v>55</v>
      </c>
      <c r="BA3" s="85" t="s">
        <v>54</v>
      </c>
      <c r="BB3" s="85" t="s">
        <v>111</v>
      </c>
      <c r="BC3" s="85" t="s">
        <v>55</v>
      </c>
      <c r="BD3" s="85" t="s">
        <v>54</v>
      </c>
      <c r="BE3" s="85" t="s">
        <v>111</v>
      </c>
      <c r="BF3" s="85" t="s">
        <v>55</v>
      </c>
      <c r="BG3" s="85" t="s">
        <v>54</v>
      </c>
      <c r="BH3" s="85" t="s">
        <v>111</v>
      </c>
      <c r="BI3" s="85" t="s">
        <v>55</v>
      </c>
      <c r="BJ3" s="85" t="s">
        <v>54</v>
      </c>
      <c r="BK3" s="85" t="s">
        <v>111</v>
      </c>
      <c r="BL3" s="85" t="s">
        <v>55</v>
      </c>
      <c r="BM3" s="85" t="s">
        <v>54</v>
      </c>
      <c r="BN3" s="85" t="s">
        <v>56</v>
      </c>
      <c r="BO3" s="85" t="s">
        <v>111</v>
      </c>
      <c r="BP3" s="85" t="s">
        <v>55</v>
      </c>
      <c r="BQ3" s="85" t="s">
        <v>54</v>
      </c>
      <c r="BR3" s="85" t="s">
        <v>111</v>
      </c>
      <c r="BS3" s="85" t="s">
        <v>55</v>
      </c>
      <c r="BT3" s="85" t="s">
        <v>54</v>
      </c>
      <c r="BU3" s="85" t="s">
        <v>111</v>
      </c>
      <c r="BV3" s="85" t="s">
        <v>55</v>
      </c>
      <c r="BW3" s="85" t="s">
        <v>54</v>
      </c>
      <c r="BX3" s="85" t="s">
        <v>111</v>
      </c>
      <c r="BY3" s="85" t="s">
        <v>55</v>
      </c>
      <c r="BZ3" s="85" t="s">
        <v>54</v>
      </c>
      <c r="CA3" s="85" t="s">
        <v>111</v>
      </c>
      <c r="CB3" s="85" t="s">
        <v>55</v>
      </c>
      <c r="CC3" s="85" t="s">
        <v>54</v>
      </c>
      <c r="CD3" s="85" t="s">
        <v>111</v>
      </c>
      <c r="CE3" s="85" t="s">
        <v>55</v>
      </c>
      <c r="CF3" s="85" t="s">
        <v>54</v>
      </c>
      <c r="CG3" s="85" t="s">
        <v>111</v>
      </c>
      <c r="CH3" s="85" t="s">
        <v>55</v>
      </c>
      <c r="CI3" s="85" t="s">
        <v>54</v>
      </c>
      <c r="CJ3" s="85" t="s">
        <v>111</v>
      </c>
      <c r="CK3" s="85" t="s">
        <v>55</v>
      </c>
      <c r="CL3" s="85" t="s">
        <v>54</v>
      </c>
      <c r="CM3" s="85" t="s">
        <v>111</v>
      </c>
      <c r="CN3" s="85" t="s">
        <v>54</v>
      </c>
      <c r="CO3" s="85" t="s">
        <v>111</v>
      </c>
      <c r="CP3" s="85" t="s">
        <v>55</v>
      </c>
      <c r="CQ3" s="86" t="s">
        <v>54</v>
      </c>
      <c r="CR3" s="251"/>
    </row>
    <row r="4" spans="1:96" x14ac:dyDescent="0.2">
      <c r="A4" s="127" t="s">
        <v>15</v>
      </c>
      <c r="B4" s="89">
        <v>4</v>
      </c>
      <c r="C4" s="89">
        <v>61</v>
      </c>
      <c r="D4" s="31">
        <v>0</v>
      </c>
      <c r="E4" s="31">
        <v>0</v>
      </c>
      <c r="F4" s="31">
        <v>0</v>
      </c>
      <c r="G4" s="31">
        <v>0</v>
      </c>
      <c r="H4" s="31">
        <v>0</v>
      </c>
      <c r="I4" s="31">
        <v>0</v>
      </c>
      <c r="J4" s="31">
        <v>0</v>
      </c>
      <c r="K4" s="31">
        <v>0</v>
      </c>
      <c r="L4" s="31">
        <v>0</v>
      </c>
      <c r="M4" s="31">
        <v>0</v>
      </c>
      <c r="N4" s="31">
        <v>0</v>
      </c>
      <c r="O4" s="31">
        <v>0</v>
      </c>
      <c r="P4" s="31">
        <v>0</v>
      </c>
      <c r="Q4" s="31">
        <v>0</v>
      </c>
      <c r="R4" s="31">
        <v>0</v>
      </c>
      <c r="S4" s="31">
        <v>0</v>
      </c>
      <c r="T4" s="31">
        <v>0</v>
      </c>
      <c r="U4" s="31">
        <v>0</v>
      </c>
      <c r="V4" s="31">
        <v>0</v>
      </c>
      <c r="W4" s="31">
        <v>0</v>
      </c>
      <c r="X4" s="31">
        <v>0</v>
      </c>
      <c r="Y4" s="31">
        <v>0</v>
      </c>
      <c r="Z4" s="31">
        <v>0</v>
      </c>
      <c r="AA4" s="31">
        <v>0</v>
      </c>
      <c r="AB4" s="31">
        <v>0</v>
      </c>
      <c r="AC4" s="31">
        <v>0</v>
      </c>
      <c r="AD4" s="31">
        <v>0</v>
      </c>
      <c r="AE4" s="31">
        <v>0</v>
      </c>
      <c r="AF4" s="31">
        <v>0</v>
      </c>
      <c r="AG4" s="31">
        <v>0</v>
      </c>
      <c r="AH4" s="31">
        <v>0</v>
      </c>
      <c r="AI4" s="31">
        <v>0</v>
      </c>
      <c r="AJ4" s="31">
        <v>0</v>
      </c>
      <c r="AK4" s="31">
        <v>0</v>
      </c>
      <c r="AL4" s="31">
        <v>0</v>
      </c>
      <c r="AM4" s="31">
        <v>0</v>
      </c>
      <c r="AN4" s="31">
        <v>0</v>
      </c>
      <c r="AO4" s="31">
        <v>0</v>
      </c>
      <c r="AP4" s="31">
        <v>0</v>
      </c>
      <c r="AQ4" s="31">
        <v>0</v>
      </c>
      <c r="AR4" s="31">
        <v>0</v>
      </c>
      <c r="AS4" s="31">
        <v>0</v>
      </c>
      <c r="AT4" s="31">
        <v>0</v>
      </c>
      <c r="AU4" s="31">
        <v>0</v>
      </c>
      <c r="AV4" s="31">
        <v>0</v>
      </c>
      <c r="AW4" s="31">
        <v>0</v>
      </c>
      <c r="AX4" s="31">
        <v>0</v>
      </c>
      <c r="AY4" s="31">
        <v>0</v>
      </c>
      <c r="AZ4" s="31">
        <v>0</v>
      </c>
      <c r="BA4" s="31">
        <v>0</v>
      </c>
      <c r="BB4" s="31">
        <v>0</v>
      </c>
      <c r="BC4" s="31">
        <v>0</v>
      </c>
      <c r="BD4" s="31">
        <v>0</v>
      </c>
      <c r="BE4" s="31">
        <v>0</v>
      </c>
      <c r="BF4" s="31">
        <v>0</v>
      </c>
      <c r="BG4" s="31">
        <v>0</v>
      </c>
      <c r="BH4" s="31">
        <v>0</v>
      </c>
      <c r="BI4" s="31">
        <v>0</v>
      </c>
      <c r="BJ4" s="31">
        <v>0</v>
      </c>
      <c r="BK4" s="31">
        <v>0</v>
      </c>
      <c r="BL4" s="31">
        <v>0</v>
      </c>
      <c r="BM4" s="31">
        <v>0</v>
      </c>
      <c r="BN4" s="31">
        <v>0</v>
      </c>
      <c r="BO4" s="31">
        <v>0</v>
      </c>
      <c r="BP4" s="31">
        <v>0</v>
      </c>
      <c r="BQ4" s="31">
        <v>0</v>
      </c>
      <c r="BR4" s="31">
        <v>0</v>
      </c>
      <c r="BS4" s="31">
        <v>0</v>
      </c>
      <c r="BT4" s="31">
        <v>0</v>
      </c>
      <c r="BU4" s="31">
        <v>0</v>
      </c>
      <c r="BV4" s="31">
        <v>0</v>
      </c>
      <c r="BW4" s="31">
        <v>0</v>
      </c>
      <c r="BX4" s="31">
        <v>0</v>
      </c>
      <c r="BY4" s="31">
        <v>0</v>
      </c>
      <c r="BZ4" s="31">
        <v>0</v>
      </c>
      <c r="CA4" s="31">
        <v>0</v>
      </c>
      <c r="CB4" s="31">
        <v>0</v>
      </c>
      <c r="CC4" s="31">
        <v>0</v>
      </c>
      <c r="CD4" s="31">
        <v>0</v>
      </c>
      <c r="CE4" s="31">
        <v>0</v>
      </c>
      <c r="CF4" s="31">
        <v>0</v>
      </c>
      <c r="CG4" s="31">
        <v>0</v>
      </c>
      <c r="CH4" s="31">
        <v>0</v>
      </c>
      <c r="CI4" s="31">
        <v>0</v>
      </c>
      <c r="CJ4" s="31">
        <v>0</v>
      </c>
      <c r="CK4" s="31">
        <v>0</v>
      </c>
      <c r="CL4" s="31">
        <v>0</v>
      </c>
      <c r="CM4" s="31">
        <v>0</v>
      </c>
      <c r="CN4" s="31">
        <v>0</v>
      </c>
      <c r="CO4" s="31">
        <v>0</v>
      </c>
      <c r="CP4" s="31">
        <v>0</v>
      </c>
      <c r="CQ4" s="31">
        <v>0</v>
      </c>
      <c r="CR4" s="165">
        <f>SUM(B4:CQ4)</f>
        <v>65</v>
      </c>
    </row>
    <row r="5" spans="1:96" x14ac:dyDescent="0.2">
      <c r="A5" s="128" t="s">
        <v>16</v>
      </c>
      <c r="B5" s="31">
        <v>0</v>
      </c>
      <c r="C5" s="31">
        <v>0</v>
      </c>
      <c r="D5" s="89">
        <v>75167</v>
      </c>
      <c r="E5" s="89">
        <v>2749855</v>
      </c>
      <c r="F5" s="89">
        <v>2333933</v>
      </c>
      <c r="G5" s="31">
        <v>0</v>
      </c>
      <c r="H5" s="31">
        <v>0</v>
      </c>
      <c r="I5" s="31">
        <v>20</v>
      </c>
      <c r="J5" s="31">
        <v>0</v>
      </c>
      <c r="K5" s="31">
        <v>31509</v>
      </c>
      <c r="L5" s="31">
        <v>11910</v>
      </c>
      <c r="M5" s="31">
        <v>0</v>
      </c>
      <c r="N5" s="31">
        <v>139841</v>
      </c>
      <c r="O5" s="31">
        <v>0</v>
      </c>
      <c r="P5" s="31">
        <v>0</v>
      </c>
      <c r="Q5" s="31">
        <v>0</v>
      </c>
      <c r="R5" s="31">
        <v>0</v>
      </c>
      <c r="S5" s="31">
        <v>4683</v>
      </c>
      <c r="T5" s="31">
        <v>0</v>
      </c>
      <c r="U5" s="31">
        <v>5111</v>
      </c>
      <c r="V5" s="31">
        <v>46270</v>
      </c>
      <c r="W5" s="31">
        <v>275</v>
      </c>
      <c r="X5" s="31">
        <v>12523</v>
      </c>
      <c r="Y5" s="31">
        <v>63952</v>
      </c>
      <c r="Z5" s="31">
        <v>0</v>
      </c>
      <c r="AA5" s="31">
        <v>0</v>
      </c>
      <c r="AB5" s="31">
        <v>382</v>
      </c>
      <c r="AC5" s="31">
        <v>0</v>
      </c>
      <c r="AD5" s="31">
        <v>0</v>
      </c>
      <c r="AE5" s="31">
        <v>260</v>
      </c>
      <c r="AF5" s="31">
        <v>0</v>
      </c>
      <c r="AG5" s="31">
        <v>909</v>
      </c>
      <c r="AH5" s="31">
        <v>3597</v>
      </c>
      <c r="AI5" s="31">
        <v>0</v>
      </c>
      <c r="AJ5" s="31">
        <v>0</v>
      </c>
      <c r="AK5" s="31">
        <v>206</v>
      </c>
      <c r="AL5" s="31">
        <v>0</v>
      </c>
      <c r="AM5" s="31">
        <v>4223</v>
      </c>
      <c r="AN5" s="31">
        <v>0</v>
      </c>
      <c r="AO5" s="31">
        <v>0</v>
      </c>
      <c r="AP5" s="31">
        <v>17488</v>
      </c>
      <c r="AQ5" s="31">
        <v>0</v>
      </c>
      <c r="AR5" s="31">
        <v>419</v>
      </c>
      <c r="AS5" s="31">
        <v>34927</v>
      </c>
      <c r="AT5" s="31">
        <v>0</v>
      </c>
      <c r="AU5" s="31">
        <v>0</v>
      </c>
      <c r="AV5" s="31">
        <v>0</v>
      </c>
      <c r="AW5" s="31">
        <v>0</v>
      </c>
      <c r="AX5" s="31">
        <v>25</v>
      </c>
      <c r="AY5" s="31">
        <v>0</v>
      </c>
      <c r="AZ5" s="31">
        <v>3010</v>
      </c>
      <c r="BA5" s="31">
        <v>1482</v>
      </c>
      <c r="BB5" s="31">
        <v>0</v>
      </c>
      <c r="BC5" s="31">
        <v>0</v>
      </c>
      <c r="BD5" s="31">
        <v>77</v>
      </c>
      <c r="BE5" s="31">
        <v>0</v>
      </c>
      <c r="BF5" s="31">
        <v>131</v>
      </c>
      <c r="BG5" s="31">
        <v>472</v>
      </c>
      <c r="BH5" s="31">
        <v>0</v>
      </c>
      <c r="BI5" s="31">
        <v>0</v>
      </c>
      <c r="BJ5" s="31">
        <v>2237</v>
      </c>
      <c r="BK5" s="31">
        <v>0</v>
      </c>
      <c r="BL5" s="31">
        <v>0</v>
      </c>
      <c r="BM5" s="31">
        <v>713</v>
      </c>
      <c r="BN5" s="31">
        <v>0</v>
      </c>
      <c r="BO5" s="31">
        <v>0</v>
      </c>
      <c r="BP5" s="31">
        <v>0</v>
      </c>
      <c r="BQ5" s="31">
        <v>978</v>
      </c>
      <c r="BR5" s="31">
        <v>0</v>
      </c>
      <c r="BS5" s="31">
        <v>0</v>
      </c>
      <c r="BT5" s="31">
        <v>62</v>
      </c>
      <c r="BU5" s="31">
        <v>0</v>
      </c>
      <c r="BV5" s="31">
        <v>1024</v>
      </c>
      <c r="BW5" s="31">
        <v>4182</v>
      </c>
      <c r="BX5" s="31">
        <v>0</v>
      </c>
      <c r="BY5" s="31">
        <v>11316</v>
      </c>
      <c r="BZ5" s="31">
        <v>1627</v>
      </c>
      <c r="CA5" s="31">
        <v>0</v>
      </c>
      <c r="CB5" s="31">
        <v>0</v>
      </c>
      <c r="CC5" s="31">
        <v>14399</v>
      </c>
      <c r="CD5" s="31">
        <v>0</v>
      </c>
      <c r="CE5" s="31">
        <v>23683</v>
      </c>
      <c r="CF5" s="31">
        <v>2712</v>
      </c>
      <c r="CG5" s="31">
        <v>0</v>
      </c>
      <c r="CH5" s="31">
        <v>1269</v>
      </c>
      <c r="CI5" s="31">
        <v>2062</v>
      </c>
      <c r="CJ5" s="31">
        <v>0</v>
      </c>
      <c r="CK5" s="31">
        <v>21790</v>
      </c>
      <c r="CL5" s="31">
        <v>11954</v>
      </c>
      <c r="CM5" s="31">
        <v>0</v>
      </c>
      <c r="CN5" s="31">
        <v>0</v>
      </c>
      <c r="CO5" s="31">
        <v>0</v>
      </c>
      <c r="CP5" s="31">
        <v>0</v>
      </c>
      <c r="CQ5" s="31">
        <v>0</v>
      </c>
      <c r="CR5" s="165">
        <f t="shared" ref="CR5:CR34" si="0">SUM(B5:CQ5)</f>
        <v>5642665</v>
      </c>
    </row>
    <row r="6" spans="1:96" x14ac:dyDescent="0.2">
      <c r="A6" s="128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89">
        <v>12</v>
      </c>
      <c r="H6" s="89">
        <v>0</v>
      </c>
      <c r="I6" s="89">
        <v>2681</v>
      </c>
      <c r="J6" s="31">
        <v>0</v>
      </c>
      <c r="K6" s="31">
        <v>0</v>
      </c>
      <c r="L6" s="31">
        <v>0</v>
      </c>
      <c r="M6" s="31">
        <v>0</v>
      </c>
      <c r="N6" s="31">
        <v>0</v>
      </c>
      <c r="O6" s="31">
        <v>0</v>
      </c>
      <c r="P6" s="31">
        <v>0</v>
      </c>
      <c r="Q6" s="31">
        <v>0</v>
      </c>
      <c r="R6" s="31">
        <v>0</v>
      </c>
      <c r="S6" s="31">
        <v>0</v>
      </c>
      <c r="T6" s="31">
        <v>0</v>
      </c>
      <c r="U6" s="31">
        <v>0</v>
      </c>
      <c r="V6" s="31">
        <v>12</v>
      </c>
      <c r="W6" s="31"/>
      <c r="X6" s="31"/>
      <c r="Y6" s="31">
        <v>0</v>
      </c>
      <c r="Z6" s="31">
        <v>0</v>
      </c>
      <c r="AA6" s="31">
        <v>0</v>
      </c>
      <c r="AB6" s="31">
        <v>0</v>
      </c>
      <c r="AC6" s="31">
        <v>0</v>
      </c>
      <c r="AD6" s="31">
        <v>0</v>
      </c>
      <c r="AE6" s="31">
        <v>529</v>
      </c>
      <c r="AF6" s="31">
        <v>0</v>
      </c>
      <c r="AG6" s="31">
        <v>0</v>
      </c>
      <c r="AH6" s="31">
        <v>0</v>
      </c>
      <c r="AI6" s="31">
        <v>0</v>
      </c>
      <c r="AJ6" s="31">
        <v>0</v>
      </c>
      <c r="AK6" s="31">
        <v>0</v>
      </c>
      <c r="AL6" s="31">
        <v>0</v>
      </c>
      <c r="AM6" s="31">
        <v>0</v>
      </c>
      <c r="AN6" s="31">
        <v>0</v>
      </c>
      <c r="AO6" s="31">
        <v>0</v>
      </c>
      <c r="AP6" s="31">
        <v>0</v>
      </c>
      <c r="AQ6" s="31">
        <v>0</v>
      </c>
      <c r="AR6" s="31">
        <v>0</v>
      </c>
      <c r="AS6" s="31">
        <v>0</v>
      </c>
      <c r="AT6" s="31">
        <v>0</v>
      </c>
      <c r="AU6" s="31">
        <v>0</v>
      </c>
      <c r="AV6" s="31">
        <v>0</v>
      </c>
      <c r="AW6" s="31">
        <v>0</v>
      </c>
      <c r="AX6" s="31">
        <v>0</v>
      </c>
      <c r="AY6" s="31">
        <v>0</v>
      </c>
      <c r="AZ6" s="31">
        <v>0</v>
      </c>
      <c r="BA6" s="31">
        <v>0</v>
      </c>
      <c r="BB6" s="31">
        <v>0</v>
      </c>
      <c r="BC6" s="31">
        <v>0</v>
      </c>
      <c r="BD6" s="31">
        <v>0</v>
      </c>
      <c r="BE6" s="31">
        <v>0</v>
      </c>
      <c r="BF6" s="31">
        <v>0</v>
      </c>
      <c r="BG6" s="31">
        <v>0</v>
      </c>
      <c r="BH6" s="31">
        <v>0</v>
      </c>
      <c r="BI6" s="31">
        <v>0</v>
      </c>
      <c r="BJ6" s="31">
        <v>0</v>
      </c>
      <c r="BK6" s="31">
        <v>0</v>
      </c>
      <c r="BL6" s="31">
        <v>0</v>
      </c>
      <c r="BM6" s="31">
        <v>0</v>
      </c>
      <c r="BN6" s="31">
        <v>0</v>
      </c>
      <c r="BO6" s="31">
        <v>0</v>
      </c>
      <c r="BP6" s="31">
        <v>0</v>
      </c>
      <c r="BQ6" s="31">
        <v>147</v>
      </c>
      <c r="BR6" s="31">
        <v>0</v>
      </c>
      <c r="BS6" s="31">
        <v>0</v>
      </c>
      <c r="BT6" s="31">
        <v>0</v>
      </c>
      <c r="BU6" s="31">
        <v>0</v>
      </c>
      <c r="BV6" s="31">
        <v>0</v>
      </c>
      <c r="BW6" s="31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  <c r="CG6" s="31">
        <v>0</v>
      </c>
      <c r="CH6" s="31">
        <v>0</v>
      </c>
      <c r="CI6" s="31">
        <v>0</v>
      </c>
      <c r="CJ6" s="31">
        <v>0</v>
      </c>
      <c r="CK6" s="31">
        <v>0</v>
      </c>
      <c r="CL6" s="31">
        <v>0</v>
      </c>
      <c r="CM6" s="31">
        <v>0</v>
      </c>
      <c r="CN6" s="31">
        <v>0</v>
      </c>
      <c r="CO6" s="31">
        <v>0</v>
      </c>
      <c r="CP6" s="31">
        <v>0</v>
      </c>
      <c r="CQ6" s="31">
        <v>0</v>
      </c>
      <c r="CR6" s="165">
        <f t="shared" si="0"/>
        <v>3381</v>
      </c>
    </row>
    <row r="7" spans="1:96" x14ac:dyDescent="0.2">
      <c r="A7" s="128" t="s">
        <v>18</v>
      </c>
      <c r="B7" s="31">
        <v>0</v>
      </c>
      <c r="C7" s="31">
        <v>0</v>
      </c>
      <c r="D7" s="31">
        <v>0</v>
      </c>
      <c r="E7" s="31">
        <v>0</v>
      </c>
      <c r="F7" s="31">
        <v>220</v>
      </c>
      <c r="G7" s="31">
        <v>0</v>
      </c>
      <c r="H7" s="31">
        <v>0</v>
      </c>
      <c r="I7" s="31">
        <v>0</v>
      </c>
      <c r="J7" s="89">
        <v>31</v>
      </c>
      <c r="K7" s="89">
        <v>183205</v>
      </c>
      <c r="L7" s="89">
        <v>109697</v>
      </c>
      <c r="M7" s="31">
        <v>0</v>
      </c>
      <c r="N7" s="31">
        <v>0</v>
      </c>
      <c r="O7" s="31">
        <v>0</v>
      </c>
      <c r="P7" s="31">
        <v>0</v>
      </c>
      <c r="Q7" s="31">
        <v>0</v>
      </c>
      <c r="R7" s="31">
        <v>0</v>
      </c>
      <c r="S7" s="31">
        <v>8569</v>
      </c>
      <c r="T7" s="31">
        <v>0</v>
      </c>
      <c r="U7" s="31">
        <v>0</v>
      </c>
      <c r="V7" s="31">
        <v>0</v>
      </c>
      <c r="W7" s="31">
        <v>0</v>
      </c>
      <c r="X7" s="31"/>
      <c r="Y7" s="31">
        <v>0</v>
      </c>
      <c r="Z7" s="31">
        <v>0</v>
      </c>
      <c r="AA7" s="31">
        <v>0</v>
      </c>
      <c r="AB7" s="31">
        <v>0</v>
      </c>
      <c r="AC7" s="31">
        <v>0</v>
      </c>
      <c r="AD7" s="31">
        <v>0</v>
      </c>
      <c r="AE7" s="31">
        <v>0</v>
      </c>
      <c r="AF7" s="31">
        <v>0</v>
      </c>
      <c r="AG7" s="31">
        <v>0</v>
      </c>
      <c r="AH7" s="31">
        <v>0</v>
      </c>
      <c r="AI7" s="31">
        <v>0</v>
      </c>
      <c r="AJ7" s="31">
        <v>0</v>
      </c>
      <c r="AK7" s="31">
        <v>951</v>
      </c>
      <c r="AL7" s="31">
        <v>0</v>
      </c>
      <c r="AM7" s="31">
        <v>0</v>
      </c>
      <c r="AN7" s="31">
        <v>0</v>
      </c>
      <c r="AO7" s="31">
        <v>0</v>
      </c>
      <c r="AP7" s="31">
        <v>28</v>
      </c>
      <c r="AQ7" s="31">
        <v>0</v>
      </c>
      <c r="AR7" s="31">
        <v>0</v>
      </c>
      <c r="AS7" s="31">
        <v>0</v>
      </c>
      <c r="AT7" s="31">
        <v>0</v>
      </c>
      <c r="AU7" s="31">
        <v>0</v>
      </c>
      <c r="AV7" s="31">
        <v>0</v>
      </c>
      <c r="AW7" s="31">
        <v>0</v>
      </c>
      <c r="AX7" s="31">
        <v>0</v>
      </c>
      <c r="AY7" s="31">
        <v>0</v>
      </c>
      <c r="AZ7" s="31">
        <v>0</v>
      </c>
      <c r="BA7" s="31">
        <v>0</v>
      </c>
      <c r="BB7" s="31">
        <v>0</v>
      </c>
      <c r="BC7" s="31">
        <v>0</v>
      </c>
      <c r="BD7" s="31">
        <v>91</v>
      </c>
      <c r="BE7" s="31">
        <v>0</v>
      </c>
      <c r="BF7" s="31">
        <v>303</v>
      </c>
      <c r="BG7" s="31">
        <v>5018</v>
      </c>
      <c r="BH7" s="31">
        <v>0</v>
      </c>
      <c r="BI7" s="31">
        <v>0</v>
      </c>
      <c r="BJ7" s="31">
        <v>0</v>
      </c>
      <c r="BK7" s="31">
        <v>0</v>
      </c>
      <c r="BL7" s="31">
        <v>0</v>
      </c>
      <c r="BM7" s="31">
        <v>0</v>
      </c>
      <c r="BN7" s="31">
        <v>0</v>
      </c>
      <c r="BO7" s="31">
        <v>0</v>
      </c>
      <c r="BP7" s="31">
        <v>0</v>
      </c>
      <c r="BQ7" s="31">
        <v>27</v>
      </c>
      <c r="BR7" s="31">
        <v>0</v>
      </c>
      <c r="BS7" s="31">
        <v>0</v>
      </c>
      <c r="BT7" s="31">
        <v>0</v>
      </c>
      <c r="BU7" s="31">
        <v>0</v>
      </c>
      <c r="BV7" s="31">
        <v>0</v>
      </c>
      <c r="BW7" s="31">
        <v>0</v>
      </c>
      <c r="BX7" s="31">
        <v>0</v>
      </c>
      <c r="BY7" s="31">
        <v>0</v>
      </c>
      <c r="BZ7" s="31">
        <v>0</v>
      </c>
      <c r="CA7" s="31">
        <v>0</v>
      </c>
      <c r="CB7" s="31">
        <v>0</v>
      </c>
      <c r="CC7" s="31">
        <v>0</v>
      </c>
      <c r="CD7" s="31">
        <v>0</v>
      </c>
      <c r="CE7" s="31">
        <v>0</v>
      </c>
      <c r="CF7" s="31">
        <v>0</v>
      </c>
      <c r="CG7" s="31">
        <v>0</v>
      </c>
      <c r="CH7" s="31">
        <v>0</v>
      </c>
      <c r="CI7" s="31">
        <v>0</v>
      </c>
      <c r="CJ7" s="31">
        <v>0</v>
      </c>
      <c r="CK7" s="31">
        <v>0</v>
      </c>
      <c r="CL7" s="31">
        <v>0</v>
      </c>
      <c r="CM7" s="31">
        <v>0</v>
      </c>
      <c r="CN7" s="31">
        <v>0</v>
      </c>
      <c r="CO7" s="31">
        <v>0</v>
      </c>
      <c r="CP7" s="31">
        <v>0</v>
      </c>
      <c r="CQ7" s="31">
        <v>0</v>
      </c>
      <c r="CR7" s="165">
        <f t="shared" si="0"/>
        <v>308140</v>
      </c>
    </row>
    <row r="8" spans="1:96" x14ac:dyDescent="0.2">
      <c r="A8" s="128" t="s">
        <v>50</v>
      </c>
      <c r="B8" s="31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89">
        <v>0</v>
      </c>
      <c r="N8" s="89">
        <v>1088</v>
      </c>
      <c r="O8" s="89">
        <v>90</v>
      </c>
      <c r="P8" s="31">
        <v>0</v>
      </c>
      <c r="Q8" s="31">
        <v>0</v>
      </c>
      <c r="R8" s="31">
        <v>0</v>
      </c>
      <c r="S8" s="31">
        <v>0</v>
      </c>
      <c r="T8" s="31">
        <v>0</v>
      </c>
      <c r="U8" s="31">
        <v>0</v>
      </c>
      <c r="V8" s="31">
        <v>0</v>
      </c>
      <c r="W8" s="31">
        <v>0</v>
      </c>
      <c r="X8" s="31">
        <v>0</v>
      </c>
      <c r="Y8" s="31">
        <v>0</v>
      </c>
      <c r="Z8" s="31">
        <v>0</v>
      </c>
      <c r="AA8" s="31">
        <v>0</v>
      </c>
      <c r="AB8" s="31">
        <v>0</v>
      </c>
      <c r="AC8" s="31">
        <v>0</v>
      </c>
      <c r="AD8" s="31">
        <v>0</v>
      </c>
      <c r="AE8" s="31">
        <v>0</v>
      </c>
      <c r="AF8" s="31">
        <v>0</v>
      </c>
      <c r="AG8" s="31">
        <v>0</v>
      </c>
      <c r="AH8" s="31">
        <v>0</v>
      </c>
      <c r="AI8" s="31">
        <v>0</v>
      </c>
      <c r="AJ8" s="31">
        <v>0</v>
      </c>
      <c r="AK8" s="31">
        <v>0</v>
      </c>
      <c r="AL8" s="31">
        <v>0</v>
      </c>
      <c r="AM8" s="31">
        <v>0</v>
      </c>
      <c r="AN8" s="31">
        <v>0</v>
      </c>
      <c r="AO8" s="31">
        <v>0</v>
      </c>
      <c r="AP8" s="31">
        <v>0</v>
      </c>
      <c r="AQ8" s="31">
        <v>10</v>
      </c>
      <c r="AR8" s="31">
        <v>42</v>
      </c>
      <c r="AS8" s="31">
        <v>118</v>
      </c>
      <c r="AT8" s="31">
        <v>0</v>
      </c>
      <c r="AU8" s="31">
        <v>0</v>
      </c>
      <c r="AV8" s="31">
        <v>0</v>
      </c>
      <c r="AW8" s="31">
        <v>0</v>
      </c>
      <c r="AX8" s="31">
        <v>0</v>
      </c>
      <c r="AY8" s="31">
        <v>0</v>
      </c>
      <c r="AZ8" s="31">
        <v>0</v>
      </c>
      <c r="BA8" s="31">
        <v>0</v>
      </c>
      <c r="BB8" s="31">
        <v>0</v>
      </c>
      <c r="BC8" s="31">
        <v>0</v>
      </c>
      <c r="BD8" s="31">
        <v>0</v>
      </c>
      <c r="BE8" s="31">
        <v>0</v>
      </c>
      <c r="BF8" s="31">
        <v>0</v>
      </c>
      <c r="BG8" s="31">
        <v>0</v>
      </c>
      <c r="BH8" s="31">
        <v>0</v>
      </c>
      <c r="BI8" s="31">
        <v>0</v>
      </c>
      <c r="BJ8" s="31">
        <v>72</v>
      </c>
      <c r="BK8" s="31">
        <v>0</v>
      </c>
      <c r="BL8" s="31">
        <v>0</v>
      </c>
      <c r="BM8" s="31">
        <v>0</v>
      </c>
      <c r="BN8" s="31">
        <v>0</v>
      </c>
      <c r="BO8" s="31">
        <v>0</v>
      </c>
      <c r="BP8" s="31">
        <v>0</v>
      </c>
      <c r="BQ8" s="31">
        <v>0</v>
      </c>
      <c r="BR8" s="31">
        <v>0</v>
      </c>
      <c r="BS8" s="31">
        <v>0</v>
      </c>
      <c r="BT8" s="31">
        <v>0</v>
      </c>
      <c r="BU8" s="31">
        <v>0</v>
      </c>
      <c r="BV8" s="31">
        <v>0</v>
      </c>
      <c r="BW8" s="31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  <c r="CG8" s="31">
        <v>0</v>
      </c>
      <c r="CH8" s="31">
        <v>0</v>
      </c>
      <c r="CI8" s="31">
        <v>0</v>
      </c>
      <c r="CJ8" s="31">
        <v>0</v>
      </c>
      <c r="CK8" s="31">
        <v>0</v>
      </c>
      <c r="CL8" s="31">
        <v>0</v>
      </c>
      <c r="CM8" s="31">
        <v>0</v>
      </c>
      <c r="CN8" s="31">
        <v>0</v>
      </c>
      <c r="CO8" s="31">
        <v>0</v>
      </c>
      <c r="CP8" s="31">
        <v>0</v>
      </c>
      <c r="CQ8" s="31">
        <v>10</v>
      </c>
      <c r="CR8" s="165">
        <f t="shared" si="0"/>
        <v>1430</v>
      </c>
    </row>
    <row r="9" spans="1:96" x14ac:dyDescent="0.2">
      <c r="A9" s="128" t="s">
        <v>20</v>
      </c>
      <c r="B9" s="31">
        <v>0</v>
      </c>
      <c r="C9" s="31">
        <v>0</v>
      </c>
      <c r="D9" s="31">
        <v>0</v>
      </c>
      <c r="E9" s="31">
        <v>0</v>
      </c>
      <c r="F9" s="31">
        <v>14</v>
      </c>
      <c r="G9" s="31">
        <v>0</v>
      </c>
      <c r="H9" s="31">
        <v>0</v>
      </c>
      <c r="I9" s="31">
        <v>0</v>
      </c>
      <c r="J9" s="31">
        <v>0</v>
      </c>
      <c r="K9" s="31">
        <v>1611</v>
      </c>
      <c r="L9" s="31">
        <v>1368</v>
      </c>
      <c r="M9" s="31">
        <v>0</v>
      </c>
      <c r="N9" s="31">
        <v>0</v>
      </c>
      <c r="O9" s="31">
        <v>0</v>
      </c>
      <c r="P9" s="89">
        <v>0</v>
      </c>
      <c r="Q9" s="89">
        <v>0</v>
      </c>
      <c r="R9" s="89">
        <v>0</v>
      </c>
      <c r="S9" s="89">
        <v>2745</v>
      </c>
      <c r="T9" s="31">
        <v>0</v>
      </c>
      <c r="U9" s="31">
        <v>0</v>
      </c>
      <c r="V9" s="31">
        <v>0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0</v>
      </c>
      <c r="AD9" s="31">
        <v>0</v>
      </c>
      <c r="AE9" s="31">
        <v>0</v>
      </c>
      <c r="AF9" s="31">
        <v>0</v>
      </c>
      <c r="AG9" s="31">
        <v>0</v>
      </c>
      <c r="AH9" s="31">
        <v>0</v>
      </c>
      <c r="AI9" s="31">
        <v>0</v>
      </c>
      <c r="AJ9" s="31">
        <v>0</v>
      </c>
      <c r="AK9" s="31">
        <v>0</v>
      </c>
      <c r="AL9" s="31">
        <v>0</v>
      </c>
      <c r="AM9" s="31">
        <v>0</v>
      </c>
      <c r="AN9" s="31">
        <v>0</v>
      </c>
      <c r="AO9" s="31">
        <v>0</v>
      </c>
      <c r="AP9" s="31">
        <v>50</v>
      </c>
      <c r="AQ9" s="31">
        <v>0</v>
      </c>
      <c r="AR9" s="31">
        <v>0</v>
      </c>
      <c r="AS9" s="31">
        <v>0</v>
      </c>
      <c r="AT9" s="31">
        <v>0</v>
      </c>
      <c r="AU9" s="31">
        <v>0</v>
      </c>
      <c r="AV9" s="31">
        <v>0</v>
      </c>
      <c r="AW9" s="31">
        <v>0</v>
      </c>
      <c r="AX9" s="31">
        <v>0</v>
      </c>
      <c r="AY9" s="31">
        <v>0</v>
      </c>
      <c r="AZ9" s="31">
        <v>0</v>
      </c>
      <c r="BA9" s="31">
        <v>0</v>
      </c>
      <c r="BB9" s="31">
        <v>0</v>
      </c>
      <c r="BC9" s="31">
        <v>0</v>
      </c>
      <c r="BD9" s="31">
        <v>0</v>
      </c>
      <c r="BE9" s="31">
        <v>0</v>
      </c>
      <c r="BF9" s="31">
        <v>0</v>
      </c>
      <c r="BG9" s="31">
        <v>3550</v>
      </c>
      <c r="BH9" s="31">
        <v>0</v>
      </c>
      <c r="BI9" s="31">
        <v>0</v>
      </c>
      <c r="BJ9" s="31">
        <v>0</v>
      </c>
      <c r="BK9" s="31">
        <v>0</v>
      </c>
      <c r="BL9" s="31">
        <v>0</v>
      </c>
      <c r="BM9" s="31">
        <v>0</v>
      </c>
      <c r="BN9" s="31">
        <v>0</v>
      </c>
      <c r="BO9" s="31">
        <v>0</v>
      </c>
      <c r="BP9" s="31">
        <v>0</v>
      </c>
      <c r="BQ9" s="31">
        <v>0</v>
      </c>
      <c r="BR9" s="31">
        <v>0</v>
      </c>
      <c r="BS9" s="31">
        <v>0</v>
      </c>
      <c r="BT9" s="31">
        <v>0</v>
      </c>
      <c r="BU9" s="31">
        <v>0</v>
      </c>
      <c r="BV9" s="31">
        <v>0</v>
      </c>
      <c r="BW9" s="31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76</v>
      </c>
      <c r="CG9" s="31">
        <v>0</v>
      </c>
      <c r="CH9" s="31">
        <v>0</v>
      </c>
      <c r="CI9" s="31">
        <v>0</v>
      </c>
      <c r="CJ9" s="31">
        <v>0</v>
      </c>
      <c r="CK9" s="31">
        <v>0</v>
      </c>
      <c r="CL9" s="31">
        <v>0</v>
      </c>
      <c r="CM9" s="31">
        <v>0</v>
      </c>
      <c r="CN9" s="31">
        <v>0</v>
      </c>
      <c r="CO9" s="31">
        <v>0</v>
      </c>
      <c r="CP9" s="31">
        <v>0</v>
      </c>
      <c r="CQ9" s="31">
        <v>0</v>
      </c>
      <c r="CR9" s="165">
        <f t="shared" si="0"/>
        <v>9414</v>
      </c>
    </row>
    <row r="10" spans="1:96" x14ac:dyDescent="0.2">
      <c r="A10" s="128" t="s">
        <v>21</v>
      </c>
      <c r="B10" s="31">
        <v>0</v>
      </c>
      <c r="C10" s="31">
        <v>0</v>
      </c>
      <c r="D10" s="31">
        <v>170</v>
      </c>
      <c r="E10" s="31">
        <v>30056</v>
      </c>
      <c r="F10" s="31">
        <v>1195</v>
      </c>
      <c r="G10" s="31">
        <v>0</v>
      </c>
      <c r="H10" s="31">
        <v>0</v>
      </c>
      <c r="I10" s="31">
        <v>0</v>
      </c>
      <c r="J10" s="31">
        <v>0</v>
      </c>
      <c r="K10" s="31">
        <v>300</v>
      </c>
      <c r="L10" s="31">
        <v>0</v>
      </c>
      <c r="M10" s="31">
        <v>0</v>
      </c>
      <c r="N10" s="31">
        <v>111980</v>
      </c>
      <c r="O10" s="31">
        <v>0</v>
      </c>
      <c r="P10" s="31">
        <v>0</v>
      </c>
      <c r="Q10" s="31">
        <v>0</v>
      </c>
      <c r="R10" s="31">
        <v>0</v>
      </c>
      <c r="S10" s="31">
        <v>0</v>
      </c>
      <c r="T10" s="89">
        <v>174</v>
      </c>
      <c r="U10" s="89">
        <v>23466</v>
      </c>
      <c r="V10" s="89">
        <v>26477</v>
      </c>
      <c r="W10" s="31">
        <v>0</v>
      </c>
      <c r="X10" s="31">
        <v>460</v>
      </c>
      <c r="Y10" s="31">
        <v>1084</v>
      </c>
      <c r="Z10" s="31">
        <v>0</v>
      </c>
      <c r="AA10" s="31">
        <v>0</v>
      </c>
      <c r="AB10" s="31">
        <v>0</v>
      </c>
      <c r="AC10" s="31">
        <v>0</v>
      </c>
      <c r="AD10" s="31">
        <v>0</v>
      </c>
      <c r="AE10" s="31">
        <v>624</v>
      </c>
      <c r="AF10" s="31">
        <v>0</v>
      </c>
      <c r="AG10" s="31">
        <v>0</v>
      </c>
      <c r="AH10" s="31">
        <v>0</v>
      </c>
      <c r="AI10" s="31">
        <v>0</v>
      </c>
      <c r="AJ10" s="31">
        <v>0</v>
      </c>
      <c r="AK10" s="31">
        <v>0</v>
      </c>
      <c r="AL10" s="31">
        <v>0</v>
      </c>
      <c r="AM10" s="31">
        <v>105</v>
      </c>
      <c r="AN10" s="31">
        <v>0</v>
      </c>
      <c r="AO10" s="31">
        <v>0</v>
      </c>
      <c r="AP10" s="31">
        <v>0</v>
      </c>
      <c r="AQ10" s="31">
        <v>2</v>
      </c>
      <c r="AR10" s="31">
        <v>2329</v>
      </c>
      <c r="AS10" s="31">
        <v>16988</v>
      </c>
      <c r="AT10" s="31">
        <v>0</v>
      </c>
      <c r="AU10" s="31">
        <v>0</v>
      </c>
      <c r="AV10" s="31">
        <v>0</v>
      </c>
      <c r="AW10" s="31">
        <v>0</v>
      </c>
      <c r="AX10" s="31">
        <v>3</v>
      </c>
      <c r="AY10" s="31">
        <v>0</v>
      </c>
      <c r="AZ10" s="31">
        <v>0</v>
      </c>
      <c r="BA10" s="31">
        <v>0</v>
      </c>
      <c r="BB10" s="31">
        <v>0</v>
      </c>
      <c r="BC10" s="31">
        <v>0</v>
      </c>
      <c r="BD10" s="31">
        <v>0</v>
      </c>
      <c r="BE10" s="31">
        <v>0</v>
      </c>
      <c r="BF10" s="31">
        <v>106</v>
      </c>
      <c r="BG10" s="31">
        <v>0</v>
      </c>
      <c r="BH10" s="31">
        <v>0</v>
      </c>
      <c r="BI10" s="31">
        <v>0</v>
      </c>
      <c r="BJ10" s="31">
        <v>2293</v>
      </c>
      <c r="BK10" s="31">
        <v>0</v>
      </c>
      <c r="BL10" s="31">
        <v>0</v>
      </c>
      <c r="BM10" s="31">
        <v>0</v>
      </c>
      <c r="BN10" s="31">
        <v>0</v>
      </c>
      <c r="BO10" s="31">
        <v>0</v>
      </c>
      <c r="BP10" s="31">
        <v>0</v>
      </c>
      <c r="BQ10" s="31">
        <v>0</v>
      </c>
      <c r="BR10" s="31">
        <v>0</v>
      </c>
      <c r="BS10" s="31">
        <v>0</v>
      </c>
      <c r="BT10" s="31">
        <v>0</v>
      </c>
      <c r="BU10" s="31">
        <v>0</v>
      </c>
      <c r="BV10" s="31">
        <v>0</v>
      </c>
      <c r="BW10" s="31">
        <v>0</v>
      </c>
      <c r="BX10" s="31">
        <v>0</v>
      </c>
      <c r="BY10" s="31">
        <v>436</v>
      </c>
      <c r="BZ10" s="31">
        <v>0</v>
      </c>
      <c r="CA10" s="31">
        <v>0</v>
      </c>
      <c r="CB10" s="31">
        <v>0</v>
      </c>
      <c r="CC10" s="31">
        <v>654</v>
      </c>
      <c r="CD10" s="31">
        <v>0</v>
      </c>
      <c r="CE10" s="31">
        <v>0</v>
      </c>
      <c r="CF10" s="31">
        <v>0</v>
      </c>
      <c r="CG10" s="31">
        <v>0</v>
      </c>
      <c r="CH10" s="31">
        <v>0</v>
      </c>
      <c r="CI10" s="31">
        <v>12</v>
      </c>
      <c r="CJ10" s="31">
        <v>0</v>
      </c>
      <c r="CK10" s="31">
        <v>4556</v>
      </c>
      <c r="CL10" s="31">
        <v>69</v>
      </c>
      <c r="CM10" s="31">
        <v>0</v>
      </c>
      <c r="CN10" s="31">
        <v>0</v>
      </c>
      <c r="CO10" s="31">
        <v>0</v>
      </c>
      <c r="CP10" s="31">
        <v>0</v>
      </c>
      <c r="CQ10" s="31">
        <v>0</v>
      </c>
      <c r="CR10" s="165">
        <f t="shared" si="0"/>
        <v>223539</v>
      </c>
    </row>
    <row r="11" spans="1:96" x14ac:dyDescent="0.2">
      <c r="A11" s="128" t="s">
        <v>22</v>
      </c>
      <c r="B11" s="31">
        <v>0</v>
      </c>
      <c r="C11" s="31">
        <v>0</v>
      </c>
      <c r="D11" s="31">
        <v>332</v>
      </c>
      <c r="E11" s="31">
        <v>15832</v>
      </c>
      <c r="F11" s="31">
        <v>118269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710</v>
      </c>
      <c r="M11" s="31">
        <v>0</v>
      </c>
      <c r="N11" s="31">
        <v>25940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31">
        <v>17480</v>
      </c>
      <c r="W11" s="89">
        <v>651</v>
      </c>
      <c r="X11" s="89">
        <v>63111</v>
      </c>
      <c r="Y11" s="89">
        <v>40074</v>
      </c>
      <c r="Z11" s="31">
        <v>0</v>
      </c>
      <c r="AA11" s="31">
        <v>0</v>
      </c>
      <c r="AB11" s="31">
        <v>42</v>
      </c>
      <c r="AC11" s="31">
        <v>0</v>
      </c>
      <c r="AD11" s="31">
        <v>0</v>
      </c>
      <c r="AE11" s="31">
        <v>0</v>
      </c>
      <c r="AF11" s="31">
        <v>0</v>
      </c>
      <c r="AG11" s="31">
        <v>0</v>
      </c>
      <c r="AH11" s="31">
        <v>294</v>
      </c>
      <c r="AI11" s="31">
        <v>0</v>
      </c>
      <c r="AJ11" s="31">
        <v>0</v>
      </c>
      <c r="AK11" s="31">
        <v>0</v>
      </c>
      <c r="AL11" s="31">
        <v>0</v>
      </c>
      <c r="AM11" s="31">
        <v>2614</v>
      </c>
      <c r="AN11" s="31">
        <v>0</v>
      </c>
      <c r="AO11" s="31">
        <v>0</v>
      </c>
      <c r="AP11" s="31">
        <v>0</v>
      </c>
      <c r="AQ11" s="31">
        <v>0</v>
      </c>
      <c r="AR11" s="31">
        <v>73</v>
      </c>
      <c r="AS11" s="31">
        <v>2108</v>
      </c>
      <c r="AT11" s="31">
        <v>0</v>
      </c>
      <c r="AU11" s="31">
        <v>0</v>
      </c>
      <c r="AV11" s="31">
        <v>0</v>
      </c>
      <c r="AW11" s="31">
        <v>0</v>
      </c>
      <c r="AX11" s="31">
        <v>0</v>
      </c>
      <c r="AY11" s="31">
        <v>0</v>
      </c>
      <c r="AZ11" s="31">
        <v>0</v>
      </c>
      <c r="BA11" s="31">
        <v>66</v>
      </c>
      <c r="BB11" s="31">
        <v>0</v>
      </c>
      <c r="BC11" s="31">
        <v>0</v>
      </c>
      <c r="BD11" s="31">
        <v>0</v>
      </c>
      <c r="BE11" s="31">
        <v>0</v>
      </c>
      <c r="BF11" s="31">
        <v>58</v>
      </c>
      <c r="BG11" s="31">
        <v>780</v>
      </c>
      <c r="BH11" s="31">
        <v>0</v>
      </c>
      <c r="BI11" s="31">
        <v>0</v>
      </c>
      <c r="BJ11" s="31">
        <v>803</v>
      </c>
      <c r="BK11" s="31">
        <v>0</v>
      </c>
      <c r="BL11" s="31">
        <v>0</v>
      </c>
      <c r="BM11" s="31">
        <v>0</v>
      </c>
      <c r="BN11" s="31">
        <v>0</v>
      </c>
      <c r="BO11" s="31">
        <v>0</v>
      </c>
      <c r="BP11" s="31">
        <v>0</v>
      </c>
      <c r="BQ11" s="31">
        <v>0</v>
      </c>
      <c r="BR11" s="31">
        <v>0</v>
      </c>
      <c r="BS11" s="31">
        <v>0</v>
      </c>
      <c r="BT11" s="31">
        <v>0</v>
      </c>
      <c r="BU11" s="31">
        <v>0</v>
      </c>
      <c r="BV11" s="31">
        <v>820</v>
      </c>
      <c r="BW11" s="31">
        <v>16553</v>
      </c>
      <c r="BX11" s="31">
        <v>60</v>
      </c>
      <c r="BY11" s="31">
        <v>64564</v>
      </c>
      <c r="BZ11" s="31">
        <v>34864</v>
      </c>
      <c r="CA11" s="31">
        <v>0</v>
      </c>
      <c r="CB11" s="31">
        <v>0</v>
      </c>
      <c r="CC11" s="31">
        <v>136</v>
      </c>
      <c r="CD11" s="31">
        <v>0</v>
      </c>
      <c r="CE11" s="31">
        <v>0</v>
      </c>
      <c r="CF11" s="31">
        <v>0</v>
      </c>
      <c r="CG11" s="31">
        <v>0</v>
      </c>
      <c r="CH11" s="31">
        <v>132</v>
      </c>
      <c r="CI11" s="31">
        <v>963</v>
      </c>
      <c r="CJ11" s="31">
        <v>0</v>
      </c>
      <c r="CK11" s="31">
        <v>33717</v>
      </c>
      <c r="CL11" s="31">
        <v>9210</v>
      </c>
      <c r="CM11" s="31">
        <v>0</v>
      </c>
      <c r="CN11" s="31">
        <v>0</v>
      </c>
      <c r="CO11" s="31">
        <v>0</v>
      </c>
      <c r="CP11" s="31">
        <v>0</v>
      </c>
      <c r="CQ11" s="31">
        <v>0</v>
      </c>
      <c r="CR11" s="165">
        <f t="shared" si="0"/>
        <v>450256</v>
      </c>
    </row>
    <row r="12" spans="1:96" x14ac:dyDescent="0.2">
      <c r="A12" s="128" t="s">
        <v>23</v>
      </c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625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0</v>
      </c>
      <c r="V12" s="31">
        <v>214</v>
      </c>
      <c r="W12" s="31">
        <v>98</v>
      </c>
      <c r="X12" s="31">
        <v>0</v>
      </c>
      <c r="Y12" s="31">
        <v>200</v>
      </c>
      <c r="Z12" s="89">
        <v>0</v>
      </c>
      <c r="AA12" s="89">
        <v>0</v>
      </c>
      <c r="AB12" s="89">
        <v>13510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1449</v>
      </c>
      <c r="AI12" s="31">
        <v>0</v>
      </c>
      <c r="AJ12" s="31">
        <v>0</v>
      </c>
      <c r="AK12" s="31">
        <v>0</v>
      </c>
      <c r="AL12" s="31">
        <v>0</v>
      </c>
      <c r="AM12" s="31">
        <v>0</v>
      </c>
      <c r="AN12" s="31">
        <v>0</v>
      </c>
      <c r="AO12" s="31">
        <v>0</v>
      </c>
      <c r="AP12" s="31">
        <v>0</v>
      </c>
      <c r="AQ12" s="31">
        <v>0</v>
      </c>
      <c r="AR12" s="31">
        <v>0</v>
      </c>
      <c r="AS12" s="31">
        <v>150</v>
      </c>
      <c r="AT12" s="31">
        <v>0</v>
      </c>
      <c r="AU12" s="31">
        <v>0</v>
      </c>
      <c r="AV12" s="31">
        <v>0</v>
      </c>
      <c r="AW12" s="31">
        <v>0</v>
      </c>
      <c r="AX12" s="31">
        <v>0</v>
      </c>
      <c r="AY12" s="31">
        <v>50</v>
      </c>
      <c r="AZ12" s="31">
        <v>382</v>
      </c>
      <c r="BA12" s="31">
        <v>8022</v>
      </c>
      <c r="BB12" s="31">
        <v>0</v>
      </c>
      <c r="BC12" s="31">
        <v>0</v>
      </c>
      <c r="BD12" s="31">
        <v>0</v>
      </c>
      <c r="BE12" s="31">
        <v>0</v>
      </c>
      <c r="BF12" s="31">
        <v>0</v>
      </c>
      <c r="BG12" s="31">
        <v>0</v>
      </c>
      <c r="BH12" s="31">
        <v>0</v>
      </c>
      <c r="BI12" s="31">
        <v>0</v>
      </c>
      <c r="BJ12" s="31">
        <v>19</v>
      </c>
      <c r="BK12" s="31">
        <v>0</v>
      </c>
      <c r="BL12" s="31">
        <v>0</v>
      </c>
      <c r="BM12" s="31">
        <v>225</v>
      </c>
      <c r="BN12" s="31">
        <v>0</v>
      </c>
      <c r="BO12" s="31">
        <v>0</v>
      </c>
      <c r="BP12" s="31">
        <v>0</v>
      </c>
      <c r="BQ12" s="31">
        <v>0</v>
      </c>
      <c r="BR12" s="31">
        <v>0</v>
      </c>
      <c r="BS12" s="31">
        <v>184</v>
      </c>
      <c r="BT12" s="31">
        <v>3693</v>
      </c>
      <c r="BU12" s="31">
        <v>0</v>
      </c>
      <c r="BV12" s="31">
        <v>40</v>
      </c>
      <c r="BW12" s="31">
        <v>40</v>
      </c>
      <c r="BX12" s="31">
        <v>0</v>
      </c>
      <c r="BY12" s="31">
        <v>115</v>
      </c>
      <c r="BZ12" s="31">
        <v>0</v>
      </c>
      <c r="CA12" s="31">
        <v>0</v>
      </c>
      <c r="CB12" s="31">
        <v>0</v>
      </c>
      <c r="CC12" s="31">
        <v>2</v>
      </c>
      <c r="CD12" s="31">
        <v>0</v>
      </c>
      <c r="CE12" s="31">
        <v>0</v>
      </c>
      <c r="CF12" s="31">
        <v>0</v>
      </c>
      <c r="CG12" s="31">
        <v>0</v>
      </c>
      <c r="CH12" s="31">
        <v>0</v>
      </c>
      <c r="CI12" s="31">
        <v>125</v>
      </c>
      <c r="CJ12" s="31">
        <v>0</v>
      </c>
      <c r="CK12" s="31">
        <v>0</v>
      </c>
      <c r="CL12" s="31">
        <v>15</v>
      </c>
      <c r="CM12" s="31">
        <v>0</v>
      </c>
      <c r="CN12" s="31">
        <v>0</v>
      </c>
      <c r="CO12" s="31">
        <v>0</v>
      </c>
      <c r="CP12" s="31">
        <v>0</v>
      </c>
      <c r="CQ12" s="31">
        <v>0</v>
      </c>
      <c r="CR12" s="165">
        <f t="shared" si="0"/>
        <v>29158</v>
      </c>
    </row>
    <row r="13" spans="1:96" x14ac:dyDescent="0.2">
      <c r="A13" s="128" t="s">
        <v>24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727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60</v>
      </c>
      <c r="V13" s="31">
        <v>1094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89">
        <v>0</v>
      </c>
      <c r="AD13" s="89">
        <v>0</v>
      </c>
      <c r="AE13" s="89">
        <v>1266</v>
      </c>
      <c r="AF13" s="31">
        <v>0</v>
      </c>
      <c r="AG13" s="31">
        <v>0</v>
      </c>
      <c r="AH13" s="31">
        <v>0</v>
      </c>
      <c r="AI13" s="31">
        <v>0</v>
      </c>
      <c r="AJ13" s="31">
        <v>0</v>
      </c>
      <c r="AK13" s="31">
        <v>0</v>
      </c>
      <c r="AL13" s="31">
        <v>0</v>
      </c>
      <c r="AM13" s="31">
        <v>0</v>
      </c>
      <c r="AN13" s="31">
        <v>0</v>
      </c>
      <c r="AO13" s="31">
        <v>0</v>
      </c>
      <c r="AP13" s="31">
        <v>0</v>
      </c>
      <c r="AQ13" s="31">
        <v>0</v>
      </c>
      <c r="AR13" s="31">
        <v>425</v>
      </c>
      <c r="AS13" s="31">
        <v>417</v>
      </c>
      <c r="AT13" s="31">
        <v>0</v>
      </c>
      <c r="AU13" s="31">
        <v>0</v>
      </c>
      <c r="AV13" s="31">
        <v>0</v>
      </c>
      <c r="AW13" s="31">
        <v>0</v>
      </c>
      <c r="AX13" s="31">
        <v>12</v>
      </c>
      <c r="AY13" s="31">
        <v>0</v>
      </c>
      <c r="AZ13" s="31">
        <v>0</v>
      </c>
      <c r="BA13" s="31">
        <v>0</v>
      </c>
      <c r="BB13" s="31">
        <v>0</v>
      </c>
      <c r="BC13" s="31">
        <v>0</v>
      </c>
      <c r="BD13" s="31">
        <v>0</v>
      </c>
      <c r="BE13" s="31">
        <v>0</v>
      </c>
      <c r="BF13" s="31">
        <v>0</v>
      </c>
      <c r="BG13" s="31">
        <v>0</v>
      </c>
      <c r="BH13" s="31">
        <v>0</v>
      </c>
      <c r="BI13" s="31">
        <v>36</v>
      </c>
      <c r="BJ13" s="31">
        <v>127</v>
      </c>
      <c r="BK13" s="31">
        <v>0</v>
      </c>
      <c r="BL13" s="31">
        <v>0</v>
      </c>
      <c r="BM13" s="31">
        <v>0</v>
      </c>
      <c r="BN13" s="31">
        <v>0</v>
      </c>
      <c r="BO13" s="31">
        <v>0</v>
      </c>
      <c r="BP13" s="31">
        <v>0</v>
      </c>
      <c r="BQ13" s="31">
        <v>0</v>
      </c>
      <c r="BR13" s="31">
        <v>0</v>
      </c>
      <c r="BS13" s="31">
        <v>0</v>
      </c>
      <c r="BT13" s="31">
        <v>0</v>
      </c>
      <c r="BU13" s="31">
        <v>0</v>
      </c>
      <c r="BV13" s="31">
        <v>0</v>
      </c>
      <c r="BW13" s="31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4</v>
      </c>
      <c r="CD13" s="31">
        <v>0</v>
      </c>
      <c r="CE13" s="31">
        <v>0</v>
      </c>
      <c r="CF13" s="31">
        <v>0</v>
      </c>
      <c r="CG13" s="31">
        <v>0</v>
      </c>
      <c r="CH13" s="31">
        <v>0</v>
      </c>
      <c r="CI13" s="31">
        <v>0</v>
      </c>
      <c r="CJ13" s="31">
        <v>0</v>
      </c>
      <c r="CK13" s="31">
        <v>0</v>
      </c>
      <c r="CL13" s="31">
        <v>0</v>
      </c>
      <c r="CM13" s="31">
        <v>0</v>
      </c>
      <c r="CN13" s="31">
        <v>0</v>
      </c>
      <c r="CO13" s="31">
        <v>0</v>
      </c>
      <c r="CP13" s="31">
        <v>0</v>
      </c>
      <c r="CQ13" s="31">
        <v>0</v>
      </c>
      <c r="CR13" s="165">
        <f t="shared" si="0"/>
        <v>4168</v>
      </c>
    </row>
    <row r="14" spans="1:96" x14ac:dyDescent="0.2">
      <c r="A14" s="128" t="s">
        <v>25</v>
      </c>
      <c r="B14" s="31">
        <v>0</v>
      </c>
      <c r="C14" s="31">
        <v>0</v>
      </c>
      <c r="D14" s="31">
        <v>0</v>
      </c>
      <c r="E14" s="31">
        <v>0</v>
      </c>
      <c r="F14" s="31">
        <v>1290</v>
      </c>
      <c r="G14" s="31">
        <v>0</v>
      </c>
      <c r="H14" s="31">
        <v>0</v>
      </c>
      <c r="I14" s="31">
        <v>61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108</v>
      </c>
      <c r="Z14" s="31">
        <v>0</v>
      </c>
      <c r="AA14" s="31">
        <v>0</v>
      </c>
      <c r="AB14" s="31">
        <v>369</v>
      </c>
      <c r="AC14" s="31">
        <v>0</v>
      </c>
      <c r="AD14" s="31">
        <v>0</v>
      </c>
      <c r="AE14" s="31">
        <v>0</v>
      </c>
      <c r="AF14" s="89">
        <v>53</v>
      </c>
      <c r="AG14" s="89">
        <v>7461</v>
      </c>
      <c r="AH14" s="89">
        <v>14134</v>
      </c>
      <c r="AI14" s="31">
        <v>0</v>
      </c>
      <c r="AJ14" s="31">
        <v>0</v>
      </c>
      <c r="AK14" s="31">
        <v>0</v>
      </c>
      <c r="AL14" s="31">
        <v>0</v>
      </c>
      <c r="AM14" s="31">
        <v>0</v>
      </c>
      <c r="AN14" s="31">
        <v>0</v>
      </c>
      <c r="AO14" s="31">
        <v>0</v>
      </c>
      <c r="AP14" s="31">
        <v>0</v>
      </c>
      <c r="AQ14" s="31">
        <v>0</v>
      </c>
      <c r="AR14" s="31">
        <v>0</v>
      </c>
      <c r="AS14" s="31">
        <v>633</v>
      </c>
      <c r="AT14" s="31">
        <v>0</v>
      </c>
      <c r="AU14" s="31">
        <v>0</v>
      </c>
      <c r="AV14" s="31">
        <v>0</v>
      </c>
      <c r="AW14" s="31">
        <v>0</v>
      </c>
      <c r="AX14" s="31">
        <v>0</v>
      </c>
      <c r="AY14" s="31">
        <v>0</v>
      </c>
      <c r="AZ14" s="31">
        <v>0</v>
      </c>
      <c r="BA14" s="31">
        <v>139</v>
      </c>
      <c r="BB14" s="31">
        <v>0</v>
      </c>
      <c r="BC14" s="31">
        <v>0</v>
      </c>
      <c r="BD14" s="31">
        <v>0</v>
      </c>
      <c r="BE14" s="31">
        <v>0</v>
      </c>
      <c r="BF14" s="31">
        <v>0</v>
      </c>
      <c r="BG14" s="31">
        <v>0</v>
      </c>
      <c r="BH14" s="31">
        <v>0</v>
      </c>
      <c r="BI14" s="31">
        <v>0</v>
      </c>
      <c r="BJ14" s="31">
        <v>0</v>
      </c>
      <c r="BK14" s="31">
        <v>0</v>
      </c>
      <c r="BL14" s="31">
        <v>1835</v>
      </c>
      <c r="BM14" s="31">
        <v>8956</v>
      </c>
      <c r="BN14" s="31">
        <v>0</v>
      </c>
      <c r="BO14" s="31">
        <v>0</v>
      </c>
      <c r="BP14" s="31">
        <v>0</v>
      </c>
      <c r="BQ14" s="31">
        <v>0</v>
      </c>
      <c r="BR14" s="31">
        <v>0</v>
      </c>
      <c r="BS14" s="31">
        <v>1</v>
      </c>
      <c r="BT14" s="31">
        <v>80</v>
      </c>
      <c r="BU14" s="31">
        <v>0</v>
      </c>
      <c r="BV14" s="31">
        <v>0</v>
      </c>
      <c r="BW14" s="31">
        <v>4032</v>
      </c>
      <c r="BX14" s="31">
        <v>0</v>
      </c>
      <c r="BY14" s="31">
        <v>1127</v>
      </c>
      <c r="BZ14" s="31">
        <v>67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  <c r="CG14" s="31">
        <v>0</v>
      </c>
      <c r="CH14" s="31">
        <v>0</v>
      </c>
      <c r="CI14" s="31">
        <v>0</v>
      </c>
      <c r="CJ14" s="31">
        <v>0</v>
      </c>
      <c r="CK14" s="31">
        <v>36417</v>
      </c>
      <c r="CL14" s="31">
        <v>37223</v>
      </c>
      <c r="CM14" s="31">
        <v>0</v>
      </c>
      <c r="CN14" s="31">
        <v>0</v>
      </c>
      <c r="CO14" s="31">
        <v>0</v>
      </c>
      <c r="CP14" s="31">
        <v>0</v>
      </c>
      <c r="CQ14" s="31">
        <v>0</v>
      </c>
      <c r="CR14" s="165">
        <f t="shared" si="0"/>
        <v>113986</v>
      </c>
    </row>
    <row r="15" spans="1:96" x14ac:dyDescent="0.2">
      <c r="A15" s="128" t="s">
        <v>26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445</v>
      </c>
      <c r="L15" s="31">
        <v>6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436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89">
        <v>0</v>
      </c>
      <c r="AJ15" s="89">
        <v>0</v>
      </c>
      <c r="AK15" s="89">
        <v>10128</v>
      </c>
      <c r="AL15" s="31">
        <v>0</v>
      </c>
      <c r="AM15" s="31">
        <v>0</v>
      </c>
      <c r="AN15" s="31">
        <v>0</v>
      </c>
      <c r="AO15" s="31">
        <v>0</v>
      </c>
      <c r="AP15" s="31">
        <v>49</v>
      </c>
      <c r="AQ15" s="31">
        <v>0</v>
      </c>
      <c r="AR15" s="31">
        <v>0</v>
      </c>
      <c r="AS15" s="31">
        <v>0</v>
      </c>
      <c r="AT15" s="31">
        <v>0</v>
      </c>
      <c r="AU15" s="31">
        <v>0</v>
      </c>
      <c r="AV15" s="31">
        <v>0</v>
      </c>
      <c r="AW15" s="31">
        <v>0</v>
      </c>
      <c r="AX15" s="31">
        <v>0</v>
      </c>
      <c r="AY15" s="31">
        <v>0</v>
      </c>
      <c r="AZ15" s="31">
        <v>0</v>
      </c>
      <c r="BA15" s="31">
        <v>0</v>
      </c>
      <c r="BB15" s="31">
        <v>0</v>
      </c>
      <c r="BC15" s="31">
        <v>0</v>
      </c>
      <c r="BD15" s="31">
        <v>675</v>
      </c>
      <c r="BE15" s="31">
        <v>0</v>
      </c>
      <c r="BF15" s="31">
        <v>130</v>
      </c>
      <c r="BG15" s="31">
        <v>437</v>
      </c>
      <c r="BH15" s="31">
        <v>0</v>
      </c>
      <c r="BI15" s="31">
        <v>0</v>
      </c>
      <c r="BJ15" s="31">
        <v>0</v>
      </c>
      <c r="BK15" s="31">
        <v>0</v>
      </c>
      <c r="BL15" s="31">
        <v>0</v>
      </c>
      <c r="BM15" s="31">
        <v>0</v>
      </c>
      <c r="BN15" s="31">
        <v>127</v>
      </c>
      <c r="BO15" s="31">
        <v>0</v>
      </c>
      <c r="BP15" s="31">
        <v>23</v>
      </c>
      <c r="BQ15" s="31">
        <v>341</v>
      </c>
      <c r="BR15" s="31">
        <v>0</v>
      </c>
      <c r="BS15" s="31">
        <v>0</v>
      </c>
      <c r="BT15" s="31">
        <v>0</v>
      </c>
      <c r="BU15" s="31">
        <v>0</v>
      </c>
      <c r="BV15" s="31">
        <v>0</v>
      </c>
      <c r="BW15" s="31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6</v>
      </c>
      <c r="CG15" s="31">
        <v>0</v>
      </c>
      <c r="CH15" s="31">
        <v>0</v>
      </c>
      <c r="CI15" s="31">
        <v>0</v>
      </c>
      <c r="CJ15" s="31">
        <v>0</v>
      </c>
      <c r="CK15" s="31">
        <v>0</v>
      </c>
      <c r="CL15" s="31">
        <v>0</v>
      </c>
      <c r="CM15" s="31">
        <v>0</v>
      </c>
      <c r="CN15" s="31">
        <v>0</v>
      </c>
      <c r="CO15" s="31">
        <v>0</v>
      </c>
      <c r="CP15" s="31">
        <v>0</v>
      </c>
      <c r="CQ15" s="31">
        <v>0</v>
      </c>
      <c r="CR15" s="165">
        <f t="shared" si="0"/>
        <v>12803</v>
      </c>
    </row>
    <row r="16" spans="1:96" x14ac:dyDescent="0.2">
      <c r="A16" s="128" t="s">
        <v>27</v>
      </c>
      <c r="B16" s="31">
        <v>0</v>
      </c>
      <c r="C16" s="31">
        <v>0</v>
      </c>
      <c r="D16" s="31">
        <v>0</v>
      </c>
      <c r="E16" s="31">
        <v>163</v>
      </c>
      <c r="F16" s="31">
        <v>121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/>
      <c r="X16" s="31"/>
      <c r="Y16" s="31">
        <v>13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31">
        <v>0</v>
      </c>
      <c r="AJ16" s="31">
        <v>0</v>
      </c>
      <c r="AK16" s="31">
        <v>0</v>
      </c>
      <c r="AL16" s="89">
        <v>0</v>
      </c>
      <c r="AM16" s="89">
        <v>2083</v>
      </c>
      <c r="AN16" s="31">
        <v>0</v>
      </c>
      <c r="AO16" s="31">
        <v>0</v>
      </c>
      <c r="AP16" s="31">
        <v>0</v>
      </c>
      <c r="AQ16" s="31">
        <v>0</v>
      </c>
      <c r="AR16" s="31">
        <v>0</v>
      </c>
      <c r="AS16" s="31">
        <v>0</v>
      </c>
      <c r="AT16" s="31">
        <v>0</v>
      </c>
      <c r="AU16" s="31">
        <v>0</v>
      </c>
      <c r="AV16" s="31">
        <v>0</v>
      </c>
      <c r="AW16" s="31">
        <v>0</v>
      </c>
      <c r="AX16" s="31">
        <v>0</v>
      </c>
      <c r="AY16" s="31">
        <v>0</v>
      </c>
      <c r="AZ16" s="31">
        <v>0</v>
      </c>
      <c r="BA16" s="31">
        <v>0</v>
      </c>
      <c r="BB16" s="31">
        <v>0</v>
      </c>
      <c r="BC16" s="31">
        <v>0</v>
      </c>
      <c r="BD16" s="31">
        <v>0</v>
      </c>
      <c r="BE16" s="31">
        <v>0</v>
      </c>
      <c r="BF16" s="31">
        <v>0</v>
      </c>
      <c r="BG16" s="31">
        <v>0</v>
      </c>
      <c r="BH16" s="31">
        <v>0</v>
      </c>
      <c r="BI16" s="31">
        <v>0</v>
      </c>
      <c r="BJ16" s="31">
        <v>0</v>
      </c>
      <c r="BK16" s="31">
        <v>0</v>
      </c>
      <c r="BL16" s="31">
        <v>0</v>
      </c>
      <c r="BM16" s="31">
        <v>0</v>
      </c>
      <c r="BN16" s="31">
        <v>0</v>
      </c>
      <c r="BO16" s="31">
        <v>0</v>
      </c>
      <c r="BP16" s="31">
        <v>0</v>
      </c>
      <c r="BQ16" s="31">
        <v>0</v>
      </c>
      <c r="BR16" s="31">
        <v>0</v>
      </c>
      <c r="BS16" s="31">
        <v>0</v>
      </c>
      <c r="BT16" s="31">
        <v>0</v>
      </c>
      <c r="BU16" s="31">
        <v>0</v>
      </c>
      <c r="BV16" s="31">
        <v>0</v>
      </c>
      <c r="BW16" s="31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  <c r="CG16" s="31">
        <v>0</v>
      </c>
      <c r="CH16" s="31">
        <v>0</v>
      </c>
      <c r="CI16" s="31">
        <v>0</v>
      </c>
      <c r="CJ16" s="31">
        <v>0</v>
      </c>
      <c r="CK16" s="31">
        <v>0</v>
      </c>
      <c r="CL16" s="31">
        <v>0</v>
      </c>
      <c r="CM16" s="31">
        <v>0</v>
      </c>
      <c r="CN16" s="31">
        <v>0</v>
      </c>
      <c r="CO16" s="31">
        <v>0</v>
      </c>
      <c r="CP16" s="31">
        <v>0</v>
      </c>
      <c r="CQ16" s="31">
        <v>0</v>
      </c>
      <c r="CR16" s="165">
        <f t="shared" si="0"/>
        <v>2380</v>
      </c>
    </row>
    <row r="17" spans="1:96" x14ac:dyDescent="0.2">
      <c r="A17" s="128" t="s">
        <v>28</v>
      </c>
      <c r="B17" s="31">
        <v>0</v>
      </c>
      <c r="C17" s="31">
        <v>0</v>
      </c>
      <c r="D17" s="31">
        <v>0</v>
      </c>
      <c r="E17" s="31">
        <v>110</v>
      </c>
      <c r="F17" s="31">
        <v>7347</v>
      </c>
      <c r="G17" s="31">
        <v>0</v>
      </c>
      <c r="H17" s="31">
        <v>0</v>
      </c>
      <c r="I17" s="31">
        <v>0</v>
      </c>
      <c r="J17" s="31">
        <v>0</v>
      </c>
      <c r="K17" s="31">
        <v>20733</v>
      </c>
      <c r="L17" s="31">
        <v>862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7813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89">
        <v>7</v>
      </c>
      <c r="AO17" s="89">
        <v>0</v>
      </c>
      <c r="AP17" s="89">
        <v>17041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5400</v>
      </c>
      <c r="BG17" s="31">
        <v>667</v>
      </c>
      <c r="BH17" s="31">
        <v>0</v>
      </c>
      <c r="BI17" s="31">
        <v>0</v>
      </c>
      <c r="BJ17" s="31">
        <v>0</v>
      </c>
      <c r="BK17" s="31">
        <v>0</v>
      </c>
      <c r="BL17" s="31">
        <v>0</v>
      </c>
      <c r="BM17" s="31">
        <v>0</v>
      </c>
      <c r="BN17" s="31">
        <v>0</v>
      </c>
      <c r="BO17" s="31">
        <v>0</v>
      </c>
      <c r="BP17" s="31">
        <v>0</v>
      </c>
      <c r="BQ17" s="31">
        <v>0</v>
      </c>
      <c r="BR17" s="31">
        <v>0</v>
      </c>
      <c r="BS17" s="31">
        <v>0</v>
      </c>
      <c r="BT17" s="31">
        <v>0</v>
      </c>
      <c r="BU17" s="31">
        <v>0</v>
      </c>
      <c r="BV17" s="31">
        <v>0</v>
      </c>
      <c r="BW17" s="31">
        <v>0</v>
      </c>
      <c r="BX17" s="31">
        <v>0</v>
      </c>
      <c r="BY17" s="31">
        <v>0</v>
      </c>
      <c r="BZ17" s="31">
        <v>0</v>
      </c>
      <c r="CA17" s="31">
        <v>0</v>
      </c>
      <c r="CB17" s="31">
        <v>0</v>
      </c>
      <c r="CC17" s="31">
        <v>0</v>
      </c>
      <c r="CD17" s="31">
        <v>0</v>
      </c>
      <c r="CE17" s="31">
        <v>11042</v>
      </c>
      <c r="CF17" s="31">
        <v>30466</v>
      </c>
      <c r="CG17" s="31">
        <v>0</v>
      </c>
      <c r="CH17" s="31">
        <v>0</v>
      </c>
      <c r="CI17" s="31">
        <v>0</v>
      </c>
      <c r="CJ17" s="31">
        <v>0</v>
      </c>
      <c r="CK17" s="31">
        <v>0</v>
      </c>
      <c r="CL17" s="31">
        <v>0</v>
      </c>
      <c r="CM17" s="31">
        <v>0</v>
      </c>
      <c r="CN17" s="31">
        <v>0</v>
      </c>
      <c r="CO17" s="31">
        <v>0</v>
      </c>
      <c r="CP17" s="31">
        <v>0</v>
      </c>
      <c r="CQ17" s="31">
        <v>0</v>
      </c>
      <c r="CR17" s="165">
        <f t="shared" si="0"/>
        <v>101488</v>
      </c>
    </row>
    <row r="18" spans="1:96" x14ac:dyDescent="0.2">
      <c r="A18" s="128" t="s">
        <v>29</v>
      </c>
      <c r="B18" s="31">
        <v>0</v>
      </c>
      <c r="C18" s="31">
        <v>0</v>
      </c>
      <c r="D18" s="31">
        <v>445</v>
      </c>
      <c r="E18" s="31">
        <v>1500</v>
      </c>
      <c r="F18" s="31">
        <v>14210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32</v>
      </c>
      <c r="N18" s="31">
        <v>501296</v>
      </c>
      <c r="O18" s="31">
        <v>2077</v>
      </c>
      <c r="P18" s="31">
        <v>0</v>
      </c>
      <c r="Q18" s="31">
        <v>0</v>
      </c>
      <c r="R18" s="31">
        <v>0</v>
      </c>
      <c r="S18" s="31">
        <v>0</v>
      </c>
      <c r="T18" s="31">
        <v>15</v>
      </c>
      <c r="U18" s="31">
        <v>1705</v>
      </c>
      <c r="V18" s="31">
        <v>16578</v>
      </c>
      <c r="W18" s="31">
        <v>0</v>
      </c>
      <c r="X18" s="31">
        <v>0</v>
      </c>
      <c r="Y18" s="31">
        <v>3691</v>
      </c>
      <c r="Z18" s="31">
        <v>0</v>
      </c>
      <c r="AA18" s="31">
        <v>0</v>
      </c>
      <c r="AB18" s="31">
        <v>5</v>
      </c>
      <c r="AC18" s="31">
        <v>0</v>
      </c>
      <c r="AD18" s="31">
        <v>0</v>
      </c>
      <c r="AE18" s="31">
        <v>733</v>
      </c>
      <c r="AF18" s="31">
        <v>0</v>
      </c>
      <c r="AG18" s="31">
        <v>0</v>
      </c>
      <c r="AH18" s="31">
        <v>4397</v>
      </c>
      <c r="AI18" s="31">
        <v>0</v>
      </c>
      <c r="AJ18" s="31">
        <v>0</v>
      </c>
      <c r="AK18" s="31">
        <v>6</v>
      </c>
      <c r="AL18" s="31">
        <v>0</v>
      </c>
      <c r="AM18" s="31">
        <v>0</v>
      </c>
      <c r="AN18" s="31">
        <v>0</v>
      </c>
      <c r="AO18" s="31">
        <v>0</v>
      </c>
      <c r="AP18" s="31">
        <v>12</v>
      </c>
      <c r="AQ18" s="89">
        <v>21</v>
      </c>
      <c r="AR18" s="89">
        <v>43425</v>
      </c>
      <c r="AS18" s="89">
        <v>226102</v>
      </c>
      <c r="AT18" s="31">
        <v>0</v>
      </c>
      <c r="AU18" s="31">
        <v>0</v>
      </c>
      <c r="AV18" s="31">
        <v>0</v>
      </c>
      <c r="AW18" s="31">
        <v>0</v>
      </c>
      <c r="AX18" s="31">
        <v>10</v>
      </c>
      <c r="AY18" s="31">
        <v>0</v>
      </c>
      <c r="AZ18" s="31">
        <v>865</v>
      </c>
      <c r="BA18" s="31">
        <v>387</v>
      </c>
      <c r="BB18" s="31">
        <v>0</v>
      </c>
      <c r="BC18" s="31">
        <v>0</v>
      </c>
      <c r="BD18" s="31">
        <v>0</v>
      </c>
      <c r="BE18" s="31">
        <v>0</v>
      </c>
      <c r="BF18" s="31">
        <v>0</v>
      </c>
      <c r="BG18" s="31">
        <v>0</v>
      </c>
      <c r="BH18" s="31">
        <v>0</v>
      </c>
      <c r="BI18" s="31">
        <v>122</v>
      </c>
      <c r="BJ18" s="31">
        <v>26066</v>
      </c>
      <c r="BK18" s="31">
        <v>0</v>
      </c>
      <c r="BL18" s="31">
        <v>0</v>
      </c>
      <c r="BM18" s="31">
        <v>0</v>
      </c>
      <c r="BN18" s="31">
        <v>0</v>
      </c>
      <c r="BO18" s="31">
        <v>0</v>
      </c>
      <c r="BP18" s="31">
        <v>0</v>
      </c>
      <c r="BQ18" s="31">
        <v>0</v>
      </c>
      <c r="BR18" s="31">
        <v>0</v>
      </c>
      <c r="BS18" s="31">
        <v>0</v>
      </c>
      <c r="BT18" s="31">
        <v>0</v>
      </c>
      <c r="BU18" s="31">
        <v>0</v>
      </c>
      <c r="BV18" s="31">
        <v>5673</v>
      </c>
      <c r="BW18" s="31">
        <v>287</v>
      </c>
      <c r="BX18" s="31">
        <v>0</v>
      </c>
      <c r="BY18" s="31">
        <v>0</v>
      </c>
      <c r="BZ18" s="31">
        <v>166</v>
      </c>
      <c r="CA18" s="31">
        <v>15</v>
      </c>
      <c r="CB18" s="31">
        <v>0</v>
      </c>
      <c r="CC18" s="31">
        <v>7288</v>
      </c>
      <c r="CD18" s="31">
        <v>0</v>
      </c>
      <c r="CE18" s="31">
        <v>0</v>
      </c>
      <c r="CF18" s="31">
        <v>0</v>
      </c>
      <c r="CG18" s="31">
        <v>0</v>
      </c>
      <c r="CH18" s="31">
        <v>19207</v>
      </c>
      <c r="CI18" s="31">
        <v>7619</v>
      </c>
      <c r="CJ18" s="31">
        <v>0</v>
      </c>
      <c r="CK18" s="31">
        <v>20</v>
      </c>
      <c r="CL18" s="31">
        <v>11130</v>
      </c>
      <c r="CM18" s="31">
        <v>0</v>
      </c>
      <c r="CN18" s="31">
        <v>0</v>
      </c>
      <c r="CO18" s="31">
        <v>0</v>
      </c>
      <c r="CP18" s="31">
        <v>0</v>
      </c>
      <c r="CQ18" s="31">
        <v>0</v>
      </c>
      <c r="CR18" s="165">
        <f t="shared" si="0"/>
        <v>895105</v>
      </c>
    </row>
    <row r="19" spans="1:96" x14ac:dyDescent="0.2">
      <c r="A19" s="128" t="s">
        <v>30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0</v>
      </c>
      <c r="AT19" s="89">
        <v>618</v>
      </c>
      <c r="AU19" s="89">
        <v>133</v>
      </c>
      <c r="AV19" s="31">
        <v>0</v>
      </c>
      <c r="AW19" s="31">
        <v>0</v>
      </c>
      <c r="AX19" s="31">
        <v>0</v>
      </c>
      <c r="AY19" s="31">
        <v>0</v>
      </c>
      <c r="AZ19" s="31">
        <v>0</v>
      </c>
      <c r="BA19" s="31">
        <v>0</v>
      </c>
      <c r="BB19" s="31">
        <v>0</v>
      </c>
      <c r="BC19" s="31">
        <v>0</v>
      </c>
      <c r="BD19" s="31">
        <v>0</v>
      </c>
      <c r="BE19" s="31">
        <v>0</v>
      </c>
      <c r="BF19" s="31">
        <v>0</v>
      </c>
      <c r="BG19" s="31">
        <v>0</v>
      </c>
      <c r="BH19" s="31">
        <v>0</v>
      </c>
      <c r="BI19" s="31">
        <v>0</v>
      </c>
      <c r="BJ19" s="31">
        <v>0</v>
      </c>
      <c r="BK19" s="31">
        <v>0</v>
      </c>
      <c r="BL19" s="31">
        <v>0</v>
      </c>
      <c r="BM19" s="31">
        <v>0</v>
      </c>
      <c r="BN19" s="31">
        <v>0</v>
      </c>
      <c r="BO19" s="31">
        <v>0</v>
      </c>
      <c r="BP19" s="31">
        <v>0</v>
      </c>
      <c r="BQ19" s="31">
        <v>0</v>
      </c>
      <c r="BR19" s="31">
        <v>0</v>
      </c>
      <c r="BS19" s="31">
        <v>0</v>
      </c>
      <c r="BT19" s="31">
        <v>0</v>
      </c>
      <c r="BU19" s="31">
        <v>0</v>
      </c>
      <c r="BV19" s="31">
        <v>0</v>
      </c>
      <c r="BW19" s="31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  <c r="CG19" s="31">
        <v>0</v>
      </c>
      <c r="CH19" s="31">
        <v>0</v>
      </c>
      <c r="CI19" s="31">
        <v>0</v>
      </c>
      <c r="CJ19" s="31">
        <v>0</v>
      </c>
      <c r="CK19" s="31">
        <v>0</v>
      </c>
      <c r="CL19" s="31">
        <v>0</v>
      </c>
      <c r="CM19" s="31">
        <v>0</v>
      </c>
      <c r="CN19" s="31">
        <v>0</v>
      </c>
      <c r="CO19" s="31">
        <v>0</v>
      </c>
      <c r="CP19" s="31">
        <v>0</v>
      </c>
      <c r="CQ19" s="31">
        <v>11</v>
      </c>
      <c r="CR19" s="165">
        <f t="shared" si="0"/>
        <v>762</v>
      </c>
    </row>
    <row r="20" spans="1:96" x14ac:dyDescent="0.2">
      <c r="A20" s="128" t="s">
        <v>31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121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40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1">
        <v>84</v>
      </c>
      <c r="AV20" s="89">
        <v>0</v>
      </c>
      <c r="AW20" s="89">
        <v>0</v>
      </c>
      <c r="AX20" s="89">
        <v>62</v>
      </c>
      <c r="AY20" s="31">
        <v>0</v>
      </c>
      <c r="AZ20" s="31">
        <v>0</v>
      </c>
      <c r="BA20" s="31">
        <v>0</v>
      </c>
      <c r="BB20" s="31">
        <v>0</v>
      </c>
      <c r="BC20" s="31">
        <v>0</v>
      </c>
      <c r="BD20" s="31">
        <v>0</v>
      </c>
      <c r="BE20" s="31">
        <v>0</v>
      </c>
      <c r="BF20" s="31">
        <v>0</v>
      </c>
      <c r="BG20" s="31">
        <v>0</v>
      </c>
      <c r="BH20" s="31">
        <v>0</v>
      </c>
      <c r="BI20" s="31">
        <v>0</v>
      </c>
      <c r="BJ20" s="31">
        <v>249</v>
      </c>
      <c r="BK20" s="31">
        <v>0</v>
      </c>
      <c r="BL20" s="31">
        <v>0</v>
      </c>
      <c r="BM20" s="31">
        <v>0</v>
      </c>
      <c r="BN20" s="31">
        <v>0</v>
      </c>
      <c r="BO20" s="31">
        <v>0</v>
      </c>
      <c r="BP20" s="31">
        <v>0</v>
      </c>
      <c r="BQ20" s="31">
        <v>0</v>
      </c>
      <c r="BR20" s="31">
        <v>0</v>
      </c>
      <c r="BS20" s="31">
        <v>0</v>
      </c>
      <c r="BT20" s="31">
        <v>0</v>
      </c>
      <c r="BU20" s="31">
        <v>0</v>
      </c>
      <c r="BV20" s="31">
        <v>0</v>
      </c>
      <c r="BW20" s="31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  <c r="CG20" s="31">
        <v>0</v>
      </c>
      <c r="CH20" s="31">
        <v>0</v>
      </c>
      <c r="CI20" s="31">
        <v>0</v>
      </c>
      <c r="CJ20" s="31">
        <v>0</v>
      </c>
      <c r="CK20" s="31">
        <v>0</v>
      </c>
      <c r="CL20" s="31">
        <v>145</v>
      </c>
      <c r="CM20" s="31">
        <v>0</v>
      </c>
      <c r="CN20" s="31">
        <v>3</v>
      </c>
      <c r="CO20" s="31">
        <v>0</v>
      </c>
      <c r="CP20" s="31">
        <v>0</v>
      </c>
      <c r="CQ20" s="31">
        <v>0</v>
      </c>
      <c r="CR20" s="165">
        <f t="shared" si="0"/>
        <v>704</v>
      </c>
    </row>
    <row r="21" spans="1:96" x14ac:dyDescent="0.2">
      <c r="A21" s="128" t="s">
        <v>32</v>
      </c>
      <c r="B21" s="31">
        <v>0</v>
      </c>
      <c r="C21" s="31">
        <v>0</v>
      </c>
      <c r="D21" s="31">
        <v>0</v>
      </c>
      <c r="E21" s="31">
        <v>0</v>
      </c>
      <c r="F21" s="31">
        <v>71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128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25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1637</v>
      </c>
      <c r="AC21" s="31">
        <v>0</v>
      </c>
      <c r="AD21" s="31">
        <v>0</v>
      </c>
      <c r="AE21" s="31">
        <v>0</v>
      </c>
      <c r="AF21" s="31">
        <v>0</v>
      </c>
      <c r="AG21" s="31">
        <v>105</v>
      </c>
      <c r="AH21" s="31">
        <v>373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103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89">
        <v>21</v>
      </c>
      <c r="AZ21" s="89">
        <v>60670</v>
      </c>
      <c r="BA21" s="89">
        <v>22840</v>
      </c>
      <c r="BB21" s="31">
        <v>0</v>
      </c>
      <c r="BC21" s="31">
        <v>0</v>
      </c>
      <c r="BD21" s="31">
        <v>0</v>
      </c>
      <c r="BE21" s="31">
        <v>0</v>
      </c>
      <c r="BF21" s="31">
        <v>0</v>
      </c>
      <c r="BG21" s="31">
        <v>0</v>
      </c>
      <c r="BH21" s="31">
        <v>0</v>
      </c>
      <c r="BI21" s="31">
        <v>0</v>
      </c>
      <c r="BJ21" s="31">
        <v>69</v>
      </c>
      <c r="BK21" s="31">
        <v>0</v>
      </c>
      <c r="BL21" s="31">
        <v>0</v>
      </c>
      <c r="BM21" s="31">
        <v>40</v>
      </c>
      <c r="BN21" s="31">
        <v>0</v>
      </c>
      <c r="BO21" s="31">
        <v>0</v>
      </c>
      <c r="BP21" s="31">
        <v>0</v>
      </c>
      <c r="BQ21" s="31">
        <v>0</v>
      </c>
      <c r="BR21" s="31">
        <v>0</v>
      </c>
      <c r="BS21" s="31">
        <v>0</v>
      </c>
      <c r="BT21" s="31">
        <v>3518</v>
      </c>
      <c r="BU21" s="31">
        <v>0</v>
      </c>
      <c r="BV21" s="31">
        <v>0</v>
      </c>
      <c r="BW21" s="31">
        <v>0</v>
      </c>
      <c r="BX21" s="31">
        <v>0</v>
      </c>
      <c r="BY21" s="31">
        <v>0</v>
      </c>
      <c r="BZ21" s="31">
        <v>5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  <c r="CG21" s="31">
        <v>0</v>
      </c>
      <c r="CH21" s="31">
        <v>28</v>
      </c>
      <c r="CI21" s="31">
        <v>331</v>
      </c>
      <c r="CJ21" s="31">
        <v>0</v>
      </c>
      <c r="CK21" s="31">
        <v>122</v>
      </c>
      <c r="CL21" s="31">
        <v>110</v>
      </c>
      <c r="CM21" s="31">
        <v>0</v>
      </c>
      <c r="CN21" s="31">
        <v>0</v>
      </c>
      <c r="CO21" s="31">
        <v>0</v>
      </c>
      <c r="CP21" s="31">
        <v>0</v>
      </c>
      <c r="CQ21" s="31">
        <v>0</v>
      </c>
      <c r="CR21" s="165">
        <f t="shared" si="0"/>
        <v>90196</v>
      </c>
    </row>
    <row r="22" spans="1:96" x14ac:dyDescent="0.2">
      <c r="A22" s="128" t="s">
        <v>33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70</v>
      </c>
      <c r="L22" s="31">
        <v>670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3160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  <c r="AX22" s="31">
        <v>0</v>
      </c>
      <c r="AY22" s="31">
        <v>0</v>
      </c>
      <c r="AZ22" s="31">
        <v>0</v>
      </c>
      <c r="BA22" s="31">
        <v>0</v>
      </c>
      <c r="BB22" s="89">
        <v>0</v>
      </c>
      <c r="BC22" s="89">
        <v>0</v>
      </c>
      <c r="BD22" s="89">
        <v>1882</v>
      </c>
      <c r="BE22" s="31">
        <v>0</v>
      </c>
      <c r="BF22" s="31">
        <v>154</v>
      </c>
      <c r="BG22" s="31">
        <v>938</v>
      </c>
      <c r="BH22" s="31">
        <v>0</v>
      </c>
      <c r="BI22" s="31">
        <v>0</v>
      </c>
      <c r="BJ22" s="31">
        <v>0</v>
      </c>
      <c r="BK22" s="31">
        <v>0</v>
      </c>
      <c r="BL22" s="31">
        <v>0</v>
      </c>
      <c r="BM22" s="31">
        <v>0</v>
      </c>
      <c r="BN22" s="31">
        <v>0</v>
      </c>
      <c r="BO22" s="31">
        <v>0</v>
      </c>
      <c r="BP22" s="31">
        <v>0</v>
      </c>
      <c r="BQ22" s="31">
        <v>0</v>
      </c>
      <c r="BR22" s="31">
        <v>0</v>
      </c>
      <c r="BS22" s="31">
        <v>0</v>
      </c>
      <c r="BT22" s="31">
        <v>0</v>
      </c>
      <c r="BU22" s="31">
        <v>0</v>
      </c>
      <c r="BV22" s="31">
        <v>0</v>
      </c>
      <c r="BW22" s="31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  <c r="CG22" s="31">
        <v>0</v>
      </c>
      <c r="CH22" s="31">
        <v>0</v>
      </c>
      <c r="CI22" s="31">
        <v>0</v>
      </c>
      <c r="CJ22" s="31">
        <v>0</v>
      </c>
      <c r="CK22" s="31">
        <v>0</v>
      </c>
      <c r="CL22" s="31">
        <v>0</v>
      </c>
      <c r="CM22" s="31">
        <v>0</v>
      </c>
      <c r="CN22" s="31">
        <v>0</v>
      </c>
      <c r="CO22" s="31">
        <v>0</v>
      </c>
      <c r="CP22" s="31">
        <v>0</v>
      </c>
      <c r="CQ22" s="31">
        <v>0</v>
      </c>
      <c r="CR22" s="165">
        <f t="shared" si="0"/>
        <v>6874</v>
      </c>
    </row>
    <row r="23" spans="1:96" x14ac:dyDescent="0.2">
      <c r="A23" s="128" t="s">
        <v>34</v>
      </c>
      <c r="B23" s="31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15645</v>
      </c>
      <c r="L23" s="31">
        <v>1254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3156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8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110</v>
      </c>
      <c r="AL23" s="31">
        <v>0</v>
      </c>
      <c r="AM23" s="31">
        <v>0</v>
      </c>
      <c r="AN23" s="31">
        <v>0</v>
      </c>
      <c r="AO23" s="31">
        <v>0</v>
      </c>
      <c r="AP23" s="31">
        <v>24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  <c r="AX23" s="31">
        <v>0</v>
      </c>
      <c r="AY23" s="31">
        <v>0</v>
      </c>
      <c r="AZ23" s="31">
        <v>0</v>
      </c>
      <c r="BA23" s="31">
        <v>0</v>
      </c>
      <c r="BB23" s="31">
        <v>0</v>
      </c>
      <c r="BC23" s="31">
        <v>0</v>
      </c>
      <c r="BD23" s="31">
        <v>112</v>
      </c>
      <c r="BE23" s="89">
        <v>0</v>
      </c>
      <c r="BF23" s="89">
        <v>3358</v>
      </c>
      <c r="BG23" s="89">
        <v>2811</v>
      </c>
      <c r="BH23" s="31">
        <v>0</v>
      </c>
      <c r="BI23" s="31">
        <v>0</v>
      </c>
      <c r="BJ23" s="31">
        <v>0</v>
      </c>
      <c r="BK23" s="31">
        <v>0</v>
      </c>
      <c r="BL23" s="31">
        <v>0</v>
      </c>
      <c r="BM23" s="31">
        <v>0</v>
      </c>
      <c r="BN23" s="31">
        <v>0</v>
      </c>
      <c r="BO23" s="31">
        <v>0</v>
      </c>
      <c r="BP23" s="31">
        <v>0</v>
      </c>
      <c r="BQ23" s="31">
        <v>130</v>
      </c>
      <c r="BR23" s="31">
        <v>0</v>
      </c>
      <c r="BS23" s="31">
        <v>0</v>
      </c>
      <c r="BT23" s="31">
        <v>0</v>
      </c>
      <c r="BU23" s="31">
        <v>0</v>
      </c>
      <c r="BV23" s="31">
        <v>0</v>
      </c>
      <c r="BW23" s="31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21</v>
      </c>
      <c r="CG23" s="31">
        <v>0</v>
      </c>
      <c r="CH23" s="31">
        <v>0</v>
      </c>
      <c r="CI23" s="31">
        <v>0</v>
      </c>
      <c r="CJ23" s="31">
        <v>0</v>
      </c>
      <c r="CK23" s="31">
        <v>0</v>
      </c>
      <c r="CL23" s="31">
        <v>0</v>
      </c>
      <c r="CM23" s="31">
        <v>0</v>
      </c>
      <c r="CN23" s="31">
        <v>0</v>
      </c>
      <c r="CO23" s="31">
        <v>0</v>
      </c>
      <c r="CP23" s="31">
        <v>0</v>
      </c>
      <c r="CQ23" s="31">
        <v>0</v>
      </c>
      <c r="CR23" s="165">
        <f t="shared" si="0"/>
        <v>26621</v>
      </c>
    </row>
    <row r="24" spans="1:96" x14ac:dyDescent="0.2">
      <c r="A24" s="128" t="s">
        <v>35</v>
      </c>
      <c r="B24" s="31">
        <v>0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11</v>
      </c>
      <c r="J24" s="31">
        <v>0</v>
      </c>
      <c r="K24" s="31">
        <v>0</v>
      </c>
      <c r="L24" s="31">
        <v>4400</v>
      </c>
      <c r="M24" s="31">
        <v>10</v>
      </c>
      <c r="N24" s="31">
        <v>183268</v>
      </c>
      <c r="O24" s="31">
        <v>60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4409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191</v>
      </c>
      <c r="AC24" s="31">
        <v>0</v>
      </c>
      <c r="AD24" s="31">
        <v>0</v>
      </c>
      <c r="AE24" s="31">
        <v>159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22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793</v>
      </c>
      <c r="AS24" s="31">
        <v>31576</v>
      </c>
      <c r="AT24" s="31">
        <v>0</v>
      </c>
      <c r="AU24" s="31">
        <v>70</v>
      </c>
      <c r="AV24" s="31">
        <v>0</v>
      </c>
      <c r="AW24" s="31">
        <v>0</v>
      </c>
      <c r="AX24" s="31">
        <v>393</v>
      </c>
      <c r="AY24" s="31">
        <v>0</v>
      </c>
      <c r="AZ24" s="31">
        <v>0</v>
      </c>
      <c r="BA24" s="31">
        <v>293</v>
      </c>
      <c r="BB24" s="31">
        <v>0</v>
      </c>
      <c r="BC24" s="31">
        <v>0</v>
      </c>
      <c r="BD24" s="31">
        <v>0</v>
      </c>
      <c r="BE24" s="31">
        <v>0</v>
      </c>
      <c r="BF24" s="31">
        <v>0</v>
      </c>
      <c r="BG24" s="31">
        <v>0</v>
      </c>
      <c r="BH24" s="89">
        <v>0</v>
      </c>
      <c r="BI24" s="89">
        <v>677694</v>
      </c>
      <c r="BJ24" s="89">
        <v>687036</v>
      </c>
      <c r="BK24" s="31">
        <v>0</v>
      </c>
      <c r="BL24" s="31">
        <v>0</v>
      </c>
      <c r="BM24" s="31">
        <v>0</v>
      </c>
      <c r="BN24" s="31">
        <v>0</v>
      </c>
      <c r="BO24" s="31">
        <v>0</v>
      </c>
      <c r="BP24" s="31">
        <v>0</v>
      </c>
      <c r="BQ24" s="31">
        <v>0</v>
      </c>
      <c r="BR24" s="31">
        <v>0</v>
      </c>
      <c r="BS24" s="31">
        <v>0</v>
      </c>
      <c r="BT24" s="31">
        <v>0</v>
      </c>
      <c r="BU24" s="31">
        <v>0</v>
      </c>
      <c r="BV24" s="31">
        <v>0</v>
      </c>
      <c r="BW24" s="31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10</v>
      </c>
      <c r="CD24" s="31">
        <v>0</v>
      </c>
      <c r="CE24" s="31">
        <v>0</v>
      </c>
      <c r="CF24" s="31">
        <v>0</v>
      </c>
      <c r="CG24" s="31">
        <v>0</v>
      </c>
      <c r="CH24" s="31">
        <v>0</v>
      </c>
      <c r="CI24" s="31">
        <v>93</v>
      </c>
      <c r="CJ24" s="31">
        <v>0</v>
      </c>
      <c r="CK24" s="31">
        <v>0</v>
      </c>
      <c r="CL24" s="31">
        <v>50</v>
      </c>
      <c r="CM24" s="31">
        <v>0</v>
      </c>
      <c r="CN24" s="31">
        <v>4</v>
      </c>
      <c r="CO24" s="31">
        <v>0</v>
      </c>
      <c r="CP24" s="31">
        <v>0</v>
      </c>
      <c r="CQ24" s="31">
        <v>27</v>
      </c>
      <c r="CR24" s="165">
        <f t="shared" si="0"/>
        <v>1590569</v>
      </c>
    </row>
    <row r="25" spans="1:96" x14ac:dyDescent="0.2">
      <c r="A25" s="128" t="s">
        <v>36</v>
      </c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58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44</v>
      </c>
      <c r="AH25" s="31">
        <v>51</v>
      </c>
      <c r="AI25" s="31">
        <v>0</v>
      </c>
      <c r="AJ25" s="31">
        <v>0</v>
      </c>
      <c r="AK25" s="31">
        <v>0</v>
      </c>
      <c r="AL25" s="31">
        <v>0</v>
      </c>
      <c r="AM25" s="31">
        <v>0</v>
      </c>
      <c r="AN25" s="31">
        <v>0</v>
      </c>
      <c r="AO25" s="31">
        <v>0</v>
      </c>
      <c r="AP25" s="31">
        <v>0</v>
      </c>
      <c r="AQ25" s="31">
        <v>0</v>
      </c>
      <c r="AR25" s="31">
        <v>0</v>
      </c>
      <c r="AS25" s="31">
        <v>0</v>
      </c>
      <c r="AT25" s="31">
        <v>0</v>
      </c>
      <c r="AU25" s="31">
        <v>0</v>
      </c>
      <c r="AV25" s="31">
        <v>0</v>
      </c>
      <c r="AW25" s="31">
        <v>0</v>
      </c>
      <c r="AX25" s="31">
        <v>0</v>
      </c>
      <c r="AY25" s="31">
        <v>0</v>
      </c>
      <c r="AZ25" s="31">
        <v>0</v>
      </c>
      <c r="BA25" s="31">
        <v>0</v>
      </c>
      <c r="BB25" s="31">
        <v>0</v>
      </c>
      <c r="BC25" s="31">
        <v>0</v>
      </c>
      <c r="BD25" s="31">
        <v>0</v>
      </c>
      <c r="BE25" s="31">
        <v>0</v>
      </c>
      <c r="BF25" s="31">
        <v>0</v>
      </c>
      <c r="BG25" s="31">
        <v>0</v>
      </c>
      <c r="BH25" s="31">
        <v>0</v>
      </c>
      <c r="BI25" s="31">
        <v>0</v>
      </c>
      <c r="BJ25" s="31">
        <v>0</v>
      </c>
      <c r="BK25" s="89">
        <v>6774</v>
      </c>
      <c r="BL25" s="89">
        <v>21019</v>
      </c>
      <c r="BM25" s="89">
        <v>29373</v>
      </c>
      <c r="BN25" s="31">
        <v>0</v>
      </c>
      <c r="BO25" s="31">
        <v>0</v>
      </c>
      <c r="BP25" s="31">
        <v>0</v>
      </c>
      <c r="BQ25" s="31">
        <v>94</v>
      </c>
      <c r="BR25" s="31">
        <v>0</v>
      </c>
      <c r="BS25" s="31">
        <v>0</v>
      </c>
      <c r="BT25" s="31">
        <v>2279</v>
      </c>
      <c r="BU25" s="31">
        <v>0</v>
      </c>
      <c r="BV25" s="31">
        <v>0</v>
      </c>
      <c r="BW25" s="31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  <c r="CG25" s="31">
        <v>0</v>
      </c>
      <c r="CH25" s="31">
        <v>0</v>
      </c>
      <c r="CI25" s="31">
        <v>0</v>
      </c>
      <c r="CJ25" s="31">
        <v>0</v>
      </c>
      <c r="CK25" s="31">
        <v>0</v>
      </c>
      <c r="CL25" s="31">
        <v>0</v>
      </c>
      <c r="CM25" s="31">
        <v>0</v>
      </c>
      <c r="CN25" s="31">
        <v>0</v>
      </c>
      <c r="CO25" s="31">
        <v>0</v>
      </c>
      <c r="CP25" s="31">
        <v>0</v>
      </c>
      <c r="CQ25" s="31">
        <v>0</v>
      </c>
      <c r="CR25" s="165">
        <f t="shared" si="0"/>
        <v>59692</v>
      </c>
    </row>
    <row r="26" spans="1:96" x14ac:dyDescent="0.2">
      <c r="A26" s="128" t="s">
        <v>37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4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1575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  <c r="AX26" s="31">
        <v>0</v>
      </c>
      <c r="AY26" s="31">
        <v>0</v>
      </c>
      <c r="AZ26" s="31">
        <v>0</v>
      </c>
      <c r="BA26" s="31">
        <v>0</v>
      </c>
      <c r="BB26" s="31">
        <v>0</v>
      </c>
      <c r="BC26" s="31">
        <v>0</v>
      </c>
      <c r="BD26" s="31">
        <v>0</v>
      </c>
      <c r="BE26" s="31">
        <v>0</v>
      </c>
      <c r="BF26" s="31">
        <v>0</v>
      </c>
      <c r="BG26" s="31">
        <v>0</v>
      </c>
      <c r="BH26" s="31">
        <v>0</v>
      </c>
      <c r="BI26" s="31">
        <v>0</v>
      </c>
      <c r="BJ26" s="31">
        <v>0</v>
      </c>
      <c r="BK26" s="31">
        <v>0</v>
      </c>
      <c r="BL26" s="31">
        <v>0</v>
      </c>
      <c r="BM26" s="31">
        <v>0</v>
      </c>
      <c r="BN26" s="89">
        <v>0</v>
      </c>
      <c r="BO26" s="89">
        <v>62</v>
      </c>
      <c r="BP26" s="89">
        <v>13240</v>
      </c>
      <c r="BQ26" s="89">
        <v>5904</v>
      </c>
      <c r="BR26" s="31">
        <v>0</v>
      </c>
      <c r="BS26" s="31">
        <v>0</v>
      </c>
      <c r="BT26" s="31">
        <v>0</v>
      </c>
      <c r="BU26" s="31">
        <v>0</v>
      </c>
      <c r="BV26" s="31">
        <v>0</v>
      </c>
      <c r="BW26" s="31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  <c r="CG26" s="31">
        <v>0</v>
      </c>
      <c r="CH26" s="31">
        <v>0</v>
      </c>
      <c r="CI26" s="31">
        <v>0</v>
      </c>
      <c r="CJ26" s="31">
        <v>0</v>
      </c>
      <c r="CK26" s="31">
        <v>0</v>
      </c>
      <c r="CL26" s="31">
        <v>0</v>
      </c>
      <c r="CM26" s="31">
        <v>0</v>
      </c>
      <c r="CN26" s="31">
        <v>0</v>
      </c>
      <c r="CO26" s="31">
        <v>0</v>
      </c>
      <c r="CP26" s="31">
        <v>0</v>
      </c>
      <c r="CQ26" s="31">
        <v>0</v>
      </c>
      <c r="CR26" s="165">
        <f t="shared" si="0"/>
        <v>20785</v>
      </c>
    </row>
    <row r="27" spans="1:96" x14ac:dyDescent="0.2">
      <c r="A27" s="128" t="s">
        <v>38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0</v>
      </c>
      <c r="BC27" s="31">
        <v>0</v>
      </c>
      <c r="BD27" s="31">
        <v>0</v>
      </c>
      <c r="BE27" s="31">
        <v>0</v>
      </c>
      <c r="BF27" s="31">
        <v>0</v>
      </c>
      <c r="BG27" s="31">
        <v>0</v>
      </c>
      <c r="BH27" s="31">
        <v>0</v>
      </c>
      <c r="BI27" s="31">
        <v>0</v>
      </c>
      <c r="BJ27" s="31">
        <v>0</v>
      </c>
      <c r="BK27" s="31">
        <v>101</v>
      </c>
      <c r="BL27" s="31">
        <v>90</v>
      </c>
      <c r="BM27" s="31">
        <v>932</v>
      </c>
      <c r="BN27" s="31">
        <v>0</v>
      </c>
      <c r="BO27" s="31">
        <v>0</v>
      </c>
      <c r="BP27" s="31">
        <v>0</v>
      </c>
      <c r="BQ27" s="31">
        <v>0</v>
      </c>
      <c r="BR27" s="89">
        <v>11</v>
      </c>
      <c r="BS27" s="89">
        <v>407</v>
      </c>
      <c r="BT27" s="89">
        <v>5097</v>
      </c>
      <c r="BU27" s="31">
        <v>0</v>
      </c>
      <c r="BV27" s="31">
        <v>0</v>
      </c>
      <c r="BW27" s="31">
        <v>0</v>
      </c>
      <c r="BX27" s="31">
        <v>0</v>
      </c>
      <c r="BY27" s="31">
        <v>0</v>
      </c>
      <c r="BZ27" s="31">
        <v>0</v>
      </c>
      <c r="CA27" s="31">
        <v>0</v>
      </c>
      <c r="CB27" s="31">
        <v>0</v>
      </c>
      <c r="CC27" s="31">
        <v>0</v>
      </c>
      <c r="CD27" s="31">
        <v>0</v>
      </c>
      <c r="CE27" s="31">
        <v>0</v>
      </c>
      <c r="CF27" s="31">
        <v>0</v>
      </c>
      <c r="CG27" s="31">
        <v>0</v>
      </c>
      <c r="CH27" s="31">
        <v>0</v>
      </c>
      <c r="CI27" s="31">
        <v>0</v>
      </c>
      <c r="CJ27" s="31">
        <v>0</v>
      </c>
      <c r="CK27" s="31">
        <v>0</v>
      </c>
      <c r="CL27" s="31">
        <v>0</v>
      </c>
      <c r="CM27" s="31">
        <v>0</v>
      </c>
      <c r="CN27" s="31">
        <v>0</v>
      </c>
      <c r="CO27" s="31">
        <v>0</v>
      </c>
      <c r="CP27" s="31">
        <v>0</v>
      </c>
      <c r="CQ27" s="31">
        <v>0</v>
      </c>
      <c r="CR27" s="165">
        <f t="shared" si="0"/>
        <v>6638</v>
      </c>
    </row>
    <row r="28" spans="1:96" x14ac:dyDescent="0.2">
      <c r="A28" s="128" t="s">
        <v>39</v>
      </c>
      <c r="B28" s="31">
        <v>0</v>
      </c>
      <c r="C28" s="31">
        <v>0</v>
      </c>
      <c r="D28" s="31">
        <v>0</v>
      </c>
      <c r="E28" s="31">
        <v>200</v>
      </c>
      <c r="F28" s="31">
        <v>27075</v>
      </c>
      <c r="G28" s="31">
        <v>0</v>
      </c>
      <c r="H28" s="31">
        <v>0</v>
      </c>
      <c r="I28" s="31">
        <v>11</v>
      </c>
      <c r="J28" s="31">
        <v>0</v>
      </c>
      <c r="K28" s="31">
        <v>0</v>
      </c>
      <c r="L28" s="31">
        <v>0</v>
      </c>
      <c r="M28" s="31">
        <v>0</v>
      </c>
      <c r="N28" s="31">
        <v>1167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30</v>
      </c>
      <c r="V28" s="31">
        <v>4609</v>
      </c>
      <c r="W28" s="31">
        <v>0</v>
      </c>
      <c r="X28" s="31">
        <v>70</v>
      </c>
      <c r="Y28" s="31">
        <v>6351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1593</v>
      </c>
      <c r="AI28" s="31">
        <v>0</v>
      </c>
      <c r="AJ28" s="31">
        <v>0</v>
      </c>
      <c r="AK28" s="31">
        <v>0</v>
      </c>
      <c r="AL28" s="31">
        <v>0</v>
      </c>
      <c r="AM28" s="31">
        <v>164</v>
      </c>
      <c r="AN28" s="31">
        <v>0</v>
      </c>
      <c r="AO28" s="31">
        <v>0</v>
      </c>
      <c r="AP28" s="31">
        <v>0</v>
      </c>
      <c r="AQ28" s="31">
        <v>0</v>
      </c>
      <c r="AR28" s="31">
        <v>7</v>
      </c>
      <c r="AS28" s="31">
        <v>6767</v>
      </c>
      <c r="AT28" s="31">
        <v>0</v>
      </c>
      <c r="AU28" s="31">
        <v>0</v>
      </c>
      <c r="AV28" s="31">
        <v>0</v>
      </c>
      <c r="AW28" s="31">
        <v>0</v>
      </c>
      <c r="AX28" s="31">
        <v>0</v>
      </c>
      <c r="AY28" s="31">
        <v>50</v>
      </c>
      <c r="AZ28" s="31">
        <v>0</v>
      </c>
      <c r="BA28" s="31">
        <v>48</v>
      </c>
      <c r="BB28" s="31">
        <v>0</v>
      </c>
      <c r="BC28" s="31">
        <v>0</v>
      </c>
      <c r="BD28" s="31">
        <v>0</v>
      </c>
      <c r="BE28" s="31">
        <v>0</v>
      </c>
      <c r="BF28" s="31">
        <v>0</v>
      </c>
      <c r="BG28" s="31">
        <v>29</v>
      </c>
      <c r="BH28" s="31">
        <v>0</v>
      </c>
      <c r="BI28" s="31">
        <v>0</v>
      </c>
      <c r="BJ28" s="31">
        <v>55</v>
      </c>
      <c r="BK28" s="31">
        <v>0</v>
      </c>
      <c r="BL28" s="31">
        <v>5</v>
      </c>
      <c r="BM28" s="31">
        <v>9290</v>
      </c>
      <c r="BN28" s="31">
        <v>0</v>
      </c>
      <c r="BO28" s="31">
        <v>0</v>
      </c>
      <c r="BP28" s="31">
        <v>0</v>
      </c>
      <c r="BQ28" s="31">
        <v>0</v>
      </c>
      <c r="BR28" s="31">
        <v>0</v>
      </c>
      <c r="BS28" s="31">
        <v>0</v>
      </c>
      <c r="BT28" s="31">
        <v>5</v>
      </c>
      <c r="BU28" s="89">
        <v>644</v>
      </c>
      <c r="BV28" s="89">
        <v>62837</v>
      </c>
      <c r="BW28" s="89">
        <v>32412</v>
      </c>
      <c r="BX28" s="31">
        <v>0</v>
      </c>
      <c r="BY28" s="31">
        <v>81047</v>
      </c>
      <c r="BZ28" s="31">
        <v>4732</v>
      </c>
      <c r="CA28" s="31">
        <v>0</v>
      </c>
      <c r="CB28" s="31">
        <v>0</v>
      </c>
      <c r="CC28" s="31">
        <v>28</v>
      </c>
      <c r="CD28" s="31">
        <v>0</v>
      </c>
      <c r="CE28" s="31">
        <v>0</v>
      </c>
      <c r="CF28" s="31">
        <v>0</v>
      </c>
      <c r="CG28" s="31">
        <v>0</v>
      </c>
      <c r="CH28" s="31">
        <v>366</v>
      </c>
      <c r="CI28" s="31">
        <v>772</v>
      </c>
      <c r="CJ28" s="31">
        <v>50</v>
      </c>
      <c r="CK28" s="31">
        <v>21192</v>
      </c>
      <c r="CL28" s="31">
        <v>27568</v>
      </c>
      <c r="CM28" s="31">
        <v>0</v>
      </c>
      <c r="CN28" s="31">
        <v>0</v>
      </c>
      <c r="CO28" s="31">
        <v>0</v>
      </c>
      <c r="CP28" s="31">
        <v>0</v>
      </c>
      <c r="CQ28" s="31">
        <v>0</v>
      </c>
      <c r="CR28" s="165">
        <f t="shared" si="0"/>
        <v>289174</v>
      </c>
    </row>
    <row r="29" spans="1:96" x14ac:dyDescent="0.2">
      <c r="A29" s="128" t="s">
        <v>40</v>
      </c>
      <c r="B29" s="31">
        <v>0</v>
      </c>
      <c r="C29" s="31">
        <v>0</v>
      </c>
      <c r="D29" s="31">
        <v>0</v>
      </c>
      <c r="E29" s="31">
        <v>4839</v>
      </c>
      <c r="F29" s="31">
        <v>15728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6</v>
      </c>
      <c r="M29" s="31">
        <v>0</v>
      </c>
      <c r="N29" s="31">
        <v>3918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13</v>
      </c>
      <c r="W29" s="31">
        <v>16</v>
      </c>
      <c r="X29" s="31">
        <v>5437</v>
      </c>
      <c r="Y29" s="31">
        <v>69088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3106</v>
      </c>
      <c r="AI29" s="31">
        <v>0</v>
      </c>
      <c r="AJ29" s="31">
        <v>0</v>
      </c>
      <c r="AK29" s="31">
        <v>0</v>
      </c>
      <c r="AL29" s="31">
        <v>0</v>
      </c>
      <c r="AM29" s="31">
        <v>6497</v>
      </c>
      <c r="AN29" s="31">
        <v>0</v>
      </c>
      <c r="AO29" s="31">
        <v>0</v>
      </c>
      <c r="AP29" s="31">
        <v>0</v>
      </c>
      <c r="AQ29" s="31">
        <v>0</v>
      </c>
      <c r="AR29" s="31">
        <v>0</v>
      </c>
      <c r="AS29" s="31">
        <v>2022</v>
      </c>
      <c r="AT29" s="31">
        <v>0</v>
      </c>
      <c r="AU29" s="31">
        <v>0</v>
      </c>
      <c r="AV29" s="31">
        <v>0</v>
      </c>
      <c r="AW29" s="31">
        <v>0</v>
      </c>
      <c r="AX29" s="31">
        <v>0</v>
      </c>
      <c r="AY29" s="31">
        <v>0</v>
      </c>
      <c r="AZ29" s="31">
        <v>0</v>
      </c>
      <c r="BA29" s="31">
        <v>1</v>
      </c>
      <c r="BB29" s="31">
        <v>0</v>
      </c>
      <c r="BC29" s="31">
        <v>0</v>
      </c>
      <c r="BD29" s="31">
        <v>0</v>
      </c>
      <c r="BE29" s="31">
        <v>0</v>
      </c>
      <c r="BF29" s="31">
        <v>0</v>
      </c>
      <c r="BG29" s="31">
        <v>0</v>
      </c>
      <c r="BH29" s="31">
        <v>0</v>
      </c>
      <c r="BI29" s="31">
        <v>0</v>
      </c>
      <c r="BJ29" s="31">
        <v>27</v>
      </c>
      <c r="BK29" s="31">
        <v>0</v>
      </c>
      <c r="BL29" s="31">
        <v>0</v>
      </c>
      <c r="BM29" s="31">
        <v>78</v>
      </c>
      <c r="BN29" s="31">
        <v>260</v>
      </c>
      <c r="BO29" s="31">
        <v>0</v>
      </c>
      <c r="BP29" s="31">
        <v>0</v>
      </c>
      <c r="BQ29" s="31">
        <v>0</v>
      </c>
      <c r="BR29" s="31">
        <v>0</v>
      </c>
      <c r="BS29" s="31">
        <v>0</v>
      </c>
      <c r="BT29" s="31">
        <v>0</v>
      </c>
      <c r="BU29" s="31">
        <v>56</v>
      </c>
      <c r="BV29" s="31">
        <v>154</v>
      </c>
      <c r="BW29" s="31">
        <v>7205</v>
      </c>
      <c r="BX29" s="89">
        <v>0</v>
      </c>
      <c r="BY29" s="89">
        <v>141084</v>
      </c>
      <c r="BZ29" s="89">
        <v>75799</v>
      </c>
      <c r="CA29" s="31">
        <v>0</v>
      </c>
      <c r="CB29" s="31">
        <v>0</v>
      </c>
      <c r="CC29" s="31">
        <v>3</v>
      </c>
      <c r="CD29" s="31">
        <v>0</v>
      </c>
      <c r="CE29" s="31">
        <v>0</v>
      </c>
      <c r="CF29" s="31">
        <v>0</v>
      </c>
      <c r="CG29" s="31">
        <v>0</v>
      </c>
      <c r="CH29" s="31">
        <v>365</v>
      </c>
      <c r="CI29" s="31">
        <v>1803</v>
      </c>
      <c r="CJ29" s="31">
        <v>0</v>
      </c>
      <c r="CK29" s="31">
        <v>19104</v>
      </c>
      <c r="CL29" s="31">
        <v>3992</v>
      </c>
      <c r="CM29" s="31">
        <v>0</v>
      </c>
      <c r="CN29" s="31">
        <v>0</v>
      </c>
      <c r="CO29" s="31">
        <v>0</v>
      </c>
      <c r="CP29" s="31">
        <v>0</v>
      </c>
      <c r="CQ29" s="31">
        <v>0</v>
      </c>
      <c r="CR29" s="165">
        <f t="shared" si="0"/>
        <v>360601</v>
      </c>
    </row>
    <row r="30" spans="1:96" x14ac:dyDescent="0.2">
      <c r="A30" s="128" t="s">
        <v>41</v>
      </c>
      <c r="B30" s="31">
        <v>0</v>
      </c>
      <c r="C30" s="31">
        <v>0</v>
      </c>
      <c r="D30" s="31">
        <v>31</v>
      </c>
      <c r="E30" s="31">
        <v>4452</v>
      </c>
      <c r="F30" s="31">
        <v>449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66</v>
      </c>
      <c r="M30" s="31">
        <v>0</v>
      </c>
      <c r="N30" s="31">
        <v>15178</v>
      </c>
      <c r="O30" s="31">
        <v>26</v>
      </c>
      <c r="P30" s="31">
        <v>0</v>
      </c>
      <c r="Q30" s="31">
        <v>0</v>
      </c>
      <c r="R30" s="31">
        <v>0</v>
      </c>
      <c r="S30" s="31">
        <v>867</v>
      </c>
      <c r="T30" s="31">
        <v>0</v>
      </c>
      <c r="U30" s="31">
        <v>827</v>
      </c>
      <c r="V30" s="31">
        <v>1415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7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31">
        <v>0</v>
      </c>
      <c r="AJ30" s="31">
        <v>0</v>
      </c>
      <c r="AK30" s="31">
        <v>193</v>
      </c>
      <c r="AL30" s="31">
        <v>0</v>
      </c>
      <c r="AM30" s="31">
        <v>0</v>
      </c>
      <c r="AN30" s="31">
        <v>0</v>
      </c>
      <c r="AO30" s="31">
        <v>0</v>
      </c>
      <c r="AP30" s="31">
        <v>40</v>
      </c>
      <c r="AQ30" s="31">
        <v>10</v>
      </c>
      <c r="AR30" s="31">
        <v>655</v>
      </c>
      <c r="AS30" s="31">
        <v>650</v>
      </c>
      <c r="AT30" s="31">
        <v>0</v>
      </c>
      <c r="AU30" s="31">
        <v>0</v>
      </c>
      <c r="AV30" s="31">
        <v>0</v>
      </c>
      <c r="AW30" s="31">
        <v>0</v>
      </c>
      <c r="AX30" s="31">
        <v>0</v>
      </c>
      <c r="AY30" s="31">
        <v>0</v>
      </c>
      <c r="AZ30" s="31">
        <v>0</v>
      </c>
      <c r="BA30" s="31">
        <v>0</v>
      </c>
      <c r="BB30" s="31">
        <v>0</v>
      </c>
      <c r="BC30" s="31">
        <v>0</v>
      </c>
      <c r="BD30" s="31">
        <v>0</v>
      </c>
      <c r="BE30" s="31">
        <v>0</v>
      </c>
      <c r="BF30" s="31">
        <v>35</v>
      </c>
      <c r="BG30" s="31">
        <v>0</v>
      </c>
      <c r="BH30" s="31">
        <v>15</v>
      </c>
      <c r="BI30" s="31">
        <v>0</v>
      </c>
      <c r="BJ30" s="31">
        <v>1</v>
      </c>
      <c r="BK30" s="31">
        <v>0</v>
      </c>
      <c r="BL30" s="31">
        <v>0</v>
      </c>
      <c r="BM30" s="31">
        <v>0</v>
      </c>
      <c r="BN30" s="31">
        <v>0</v>
      </c>
      <c r="BO30" s="31">
        <v>0</v>
      </c>
      <c r="BP30" s="31">
        <v>336</v>
      </c>
      <c r="BQ30" s="31">
        <v>19</v>
      </c>
      <c r="BR30" s="31">
        <v>0</v>
      </c>
      <c r="BS30" s="31">
        <v>0</v>
      </c>
      <c r="BT30" s="31">
        <v>0</v>
      </c>
      <c r="BU30" s="31">
        <v>0</v>
      </c>
      <c r="BV30" s="31">
        <v>0</v>
      </c>
      <c r="BW30" s="31">
        <v>12</v>
      </c>
      <c r="BX30" s="31">
        <v>0</v>
      </c>
      <c r="BY30" s="31">
        <v>40</v>
      </c>
      <c r="BZ30" s="31">
        <v>0</v>
      </c>
      <c r="CA30" s="89">
        <v>161</v>
      </c>
      <c r="CB30" s="89">
        <v>2391</v>
      </c>
      <c r="CC30" s="89">
        <v>26370</v>
      </c>
      <c r="CD30" s="31">
        <v>0</v>
      </c>
      <c r="CE30" s="31">
        <v>0</v>
      </c>
      <c r="CF30" s="31">
        <v>0</v>
      </c>
      <c r="CG30" s="31">
        <v>0</v>
      </c>
      <c r="CH30" s="31">
        <v>0</v>
      </c>
      <c r="CI30" s="31">
        <v>30</v>
      </c>
      <c r="CJ30" s="31">
        <v>0</v>
      </c>
      <c r="CK30" s="31">
        <v>593</v>
      </c>
      <c r="CL30" s="31">
        <v>0</v>
      </c>
      <c r="CM30" s="31">
        <v>0</v>
      </c>
      <c r="CN30" s="31">
        <v>0</v>
      </c>
      <c r="CO30" s="31">
        <v>0</v>
      </c>
      <c r="CP30" s="31">
        <v>0</v>
      </c>
      <c r="CQ30" s="31">
        <v>0</v>
      </c>
      <c r="CR30" s="165">
        <f t="shared" si="0"/>
        <v>54869</v>
      </c>
    </row>
    <row r="31" spans="1:96" x14ac:dyDescent="0.2">
      <c r="A31" s="128" t="s">
        <v>42</v>
      </c>
      <c r="B31" s="31">
        <v>0</v>
      </c>
      <c r="C31" s="31">
        <v>0</v>
      </c>
      <c r="D31" s="31">
        <v>0</v>
      </c>
      <c r="E31" s="31">
        <v>0</v>
      </c>
      <c r="F31" s="31">
        <v>10</v>
      </c>
      <c r="G31" s="31">
        <v>0</v>
      </c>
      <c r="H31" s="31">
        <v>0</v>
      </c>
      <c r="I31" s="31">
        <v>0</v>
      </c>
      <c r="J31" s="31">
        <v>0</v>
      </c>
      <c r="K31" s="31">
        <v>41449</v>
      </c>
      <c r="L31" s="31">
        <v>409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1285</v>
      </c>
      <c r="T31" s="31">
        <v>0</v>
      </c>
      <c r="U31" s="31">
        <v>0</v>
      </c>
      <c r="V31" s="31">
        <v>0</v>
      </c>
      <c r="W31" s="31"/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31">
        <v>0</v>
      </c>
      <c r="AJ31" s="31">
        <v>0</v>
      </c>
      <c r="AK31" s="31">
        <v>0</v>
      </c>
      <c r="AL31" s="31">
        <v>0</v>
      </c>
      <c r="AM31" s="31">
        <v>0</v>
      </c>
      <c r="AN31" s="31">
        <v>0</v>
      </c>
      <c r="AO31" s="31">
        <v>0</v>
      </c>
      <c r="AP31" s="31">
        <v>717</v>
      </c>
      <c r="AQ31" s="31">
        <v>0</v>
      </c>
      <c r="AR31" s="31">
        <v>0</v>
      </c>
      <c r="AS31" s="31">
        <v>0</v>
      </c>
      <c r="AT31" s="31">
        <v>0</v>
      </c>
      <c r="AU31" s="31">
        <v>0</v>
      </c>
      <c r="AV31" s="31">
        <v>0</v>
      </c>
      <c r="AW31" s="31">
        <v>0</v>
      </c>
      <c r="AX31" s="31">
        <v>0</v>
      </c>
      <c r="AY31" s="31">
        <v>0</v>
      </c>
      <c r="AZ31" s="31">
        <v>0</v>
      </c>
      <c r="BA31" s="31">
        <v>0</v>
      </c>
      <c r="BB31" s="31">
        <v>0</v>
      </c>
      <c r="BC31" s="31">
        <v>0</v>
      </c>
      <c r="BD31" s="31">
        <v>0</v>
      </c>
      <c r="BE31" s="31">
        <v>0</v>
      </c>
      <c r="BF31" s="31">
        <v>1654</v>
      </c>
      <c r="BG31" s="31">
        <v>22</v>
      </c>
      <c r="BH31" s="31">
        <v>0</v>
      </c>
      <c r="BI31" s="31">
        <v>0</v>
      </c>
      <c r="BJ31" s="31">
        <v>0</v>
      </c>
      <c r="BK31" s="31">
        <v>0</v>
      </c>
      <c r="BL31" s="31">
        <v>0</v>
      </c>
      <c r="BM31" s="31">
        <v>0</v>
      </c>
      <c r="BN31" s="31">
        <v>0</v>
      </c>
      <c r="BO31" s="31">
        <v>0</v>
      </c>
      <c r="BP31" s="31">
        <v>0</v>
      </c>
      <c r="BQ31" s="31">
        <v>0</v>
      </c>
      <c r="BR31" s="31">
        <v>0</v>
      </c>
      <c r="BS31" s="31">
        <v>0</v>
      </c>
      <c r="BT31" s="31">
        <v>0</v>
      </c>
      <c r="BU31" s="31">
        <v>0</v>
      </c>
      <c r="BV31" s="31">
        <v>0</v>
      </c>
      <c r="BW31" s="31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89">
        <v>0</v>
      </c>
      <c r="CE31" s="89">
        <v>4311</v>
      </c>
      <c r="CF31" s="89">
        <v>39900</v>
      </c>
      <c r="CG31" s="31">
        <v>0</v>
      </c>
      <c r="CH31" s="31">
        <v>0</v>
      </c>
      <c r="CI31" s="31">
        <v>0</v>
      </c>
      <c r="CJ31" s="31">
        <v>0</v>
      </c>
      <c r="CK31" s="31">
        <v>0</v>
      </c>
      <c r="CL31" s="31">
        <v>0</v>
      </c>
      <c r="CM31" s="31">
        <v>0</v>
      </c>
      <c r="CN31" s="31">
        <v>0</v>
      </c>
      <c r="CO31" s="31">
        <v>0</v>
      </c>
      <c r="CP31" s="31">
        <v>0</v>
      </c>
      <c r="CQ31" s="31">
        <v>0</v>
      </c>
      <c r="CR31" s="165">
        <f t="shared" si="0"/>
        <v>89757</v>
      </c>
    </row>
    <row r="32" spans="1:96" x14ac:dyDescent="0.2">
      <c r="A32" s="128" t="s">
        <v>43</v>
      </c>
      <c r="B32" s="31">
        <v>0</v>
      </c>
      <c r="C32" s="31">
        <v>0</v>
      </c>
      <c r="D32" s="31">
        <v>0</v>
      </c>
      <c r="E32" s="31">
        <v>1585</v>
      </c>
      <c r="F32" s="31">
        <v>3831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3529</v>
      </c>
      <c r="M32" s="31">
        <v>0</v>
      </c>
      <c r="N32" s="31">
        <v>26030</v>
      </c>
      <c r="O32" s="31">
        <v>27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95</v>
      </c>
      <c r="V32" s="31">
        <v>749</v>
      </c>
      <c r="W32" s="31">
        <v>0</v>
      </c>
      <c r="X32" s="31">
        <v>106</v>
      </c>
      <c r="Y32" s="31">
        <v>4425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31">
        <v>0</v>
      </c>
      <c r="AJ32" s="31">
        <v>0</v>
      </c>
      <c r="AK32" s="31">
        <v>118</v>
      </c>
      <c r="AL32" s="31">
        <v>0</v>
      </c>
      <c r="AM32" s="31">
        <v>0</v>
      </c>
      <c r="AN32" s="31">
        <v>0</v>
      </c>
      <c r="AO32" s="31">
        <v>0</v>
      </c>
      <c r="AP32" s="31">
        <v>43</v>
      </c>
      <c r="AQ32" s="31">
        <v>0</v>
      </c>
      <c r="AR32" s="31">
        <v>383</v>
      </c>
      <c r="AS32" s="31">
        <v>3192</v>
      </c>
      <c r="AT32" s="31">
        <v>0</v>
      </c>
      <c r="AU32" s="31">
        <v>0</v>
      </c>
      <c r="AV32" s="31">
        <v>0</v>
      </c>
      <c r="AW32" s="31">
        <v>0</v>
      </c>
      <c r="AX32" s="31">
        <v>1</v>
      </c>
      <c r="AY32" s="31">
        <v>0</v>
      </c>
      <c r="AZ32" s="31">
        <v>453</v>
      </c>
      <c r="BA32" s="31">
        <v>264</v>
      </c>
      <c r="BB32" s="31">
        <v>0</v>
      </c>
      <c r="BC32" s="31">
        <v>0</v>
      </c>
      <c r="BD32" s="31">
        <v>0</v>
      </c>
      <c r="BE32" s="31">
        <v>0</v>
      </c>
      <c r="BF32" s="31">
        <v>0</v>
      </c>
      <c r="BG32" s="31">
        <v>0</v>
      </c>
      <c r="BH32" s="31">
        <v>0</v>
      </c>
      <c r="BI32" s="31">
        <v>0</v>
      </c>
      <c r="BJ32" s="31">
        <v>72</v>
      </c>
      <c r="BK32" s="31">
        <v>0</v>
      </c>
      <c r="BL32" s="31">
        <v>0</v>
      </c>
      <c r="BM32" s="31">
        <v>0</v>
      </c>
      <c r="BN32" s="31">
        <v>0</v>
      </c>
      <c r="BO32" s="31">
        <v>0</v>
      </c>
      <c r="BP32" s="31">
        <v>0</v>
      </c>
      <c r="BQ32" s="31">
        <v>0</v>
      </c>
      <c r="BR32" s="31">
        <v>0</v>
      </c>
      <c r="BS32" s="31">
        <v>0</v>
      </c>
      <c r="BT32" s="31">
        <v>0</v>
      </c>
      <c r="BU32" s="31">
        <v>0</v>
      </c>
      <c r="BV32" s="31">
        <v>10</v>
      </c>
      <c r="BW32" s="31">
        <v>366</v>
      </c>
      <c r="BX32" s="31">
        <v>0</v>
      </c>
      <c r="BY32" s="31">
        <v>5126</v>
      </c>
      <c r="BZ32" s="31">
        <v>85</v>
      </c>
      <c r="CA32" s="31">
        <v>0</v>
      </c>
      <c r="CB32" s="31">
        <v>0</v>
      </c>
      <c r="CC32" s="31">
        <v>69</v>
      </c>
      <c r="CD32" s="31">
        <v>0</v>
      </c>
      <c r="CE32" s="31">
        <v>0</v>
      </c>
      <c r="CF32" s="31">
        <v>0</v>
      </c>
      <c r="CG32" s="89">
        <v>87</v>
      </c>
      <c r="CH32" s="89">
        <v>18555</v>
      </c>
      <c r="CI32" s="89">
        <v>8637</v>
      </c>
      <c r="CJ32" s="31">
        <v>0</v>
      </c>
      <c r="CK32" s="31">
        <v>7395</v>
      </c>
      <c r="CL32" s="31">
        <v>250</v>
      </c>
      <c r="CM32" s="31">
        <v>0</v>
      </c>
      <c r="CN32" s="31">
        <v>0</v>
      </c>
      <c r="CO32" s="31">
        <v>0</v>
      </c>
      <c r="CP32" s="31">
        <v>0</v>
      </c>
      <c r="CQ32" s="31">
        <v>0</v>
      </c>
      <c r="CR32" s="165">
        <f t="shared" si="0"/>
        <v>85483</v>
      </c>
    </row>
    <row r="33" spans="1:96" x14ac:dyDescent="0.2">
      <c r="A33" s="128" t="s">
        <v>44</v>
      </c>
      <c r="B33" s="31">
        <v>0</v>
      </c>
      <c r="C33" s="31">
        <v>0</v>
      </c>
      <c r="D33" s="31">
        <v>87</v>
      </c>
      <c r="E33" s="31">
        <v>257</v>
      </c>
      <c r="F33" s="31">
        <v>18092</v>
      </c>
      <c r="G33" s="31">
        <v>0</v>
      </c>
      <c r="H33" s="31">
        <v>0</v>
      </c>
      <c r="I33" s="31">
        <v>30</v>
      </c>
      <c r="J33" s="31">
        <v>0</v>
      </c>
      <c r="K33" s="31">
        <v>0</v>
      </c>
      <c r="L33" s="31">
        <v>586</v>
      </c>
      <c r="M33" s="31">
        <v>0</v>
      </c>
      <c r="N33" s="31">
        <v>9482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66</v>
      </c>
      <c r="V33" s="31">
        <v>366</v>
      </c>
      <c r="W33" s="31">
        <v>88</v>
      </c>
      <c r="X33" s="31">
        <v>216</v>
      </c>
      <c r="Y33" s="31">
        <v>9217</v>
      </c>
      <c r="Z33" s="31">
        <v>0</v>
      </c>
      <c r="AA33" s="31">
        <v>0</v>
      </c>
      <c r="AB33" s="31">
        <v>37</v>
      </c>
      <c r="AC33" s="31">
        <v>0</v>
      </c>
      <c r="AD33" s="31">
        <v>0</v>
      </c>
      <c r="AE33" s="31">
        <v>0</v>
      </c>
      <c r="AF33" s="31">
        <v>0</v>
      </c>
      <c r="AG33" s="31">
        <v>254</v>
      </c>
      <c r="AH33" s="31">
        <v>10333</v>
      </c>
      <c r="AI33" s="31">
        <v>0</v>
      </c>
      <c r="AJ33" s="31">
        <v>0</v>
      </c>
      <c r="AK33" s="31">
        <v>0</v>
      </c>
      <c r="AL33" s="31">
        <v>0</v>
      </c>
      <c r="AM33" s="31">
        <v>1175</v>
      </c>
      <c r="AN33" s="31">
        <v>0</v>
      </c>
      <c r="AO33" s="31">
        <v>0</v>
      </c>
      <c r="AP33" s="31">
        <v>1756</v>
      </c>
      <c r="AQ33" s="31">
        <v>0</v>
      </c>
      <c r="AR33" s="31">
        <v>0</v>
      </c>
      <c r="AS33" s="31">
        <v>15837</v>
      </c>
      <c r="AT33" s="31">
        <v>0</v>
      </c>
      <c r="AU33" s="31">
        <v>0</v>
      </c>
      <c r="AV33" s="31">
        <v>0</v>
      </c>
      <c r="AW33" s="31">
        <v>0</v>
      </c>
      <c r="AX33" s="31">
        <v>0</v>
      </c>
      <c r="AY33" s="31">
        <v>0</v>
      </c>
      <c r="AZ33" s="31">
        <v>0</v>
      </c>
      <c r="BA33" s="31">
        <v>352</v>
      </c>
      <c r="BB33" s="31">
        <v>0</v>
      </c>
      <c r="BC33" s="31">
        <v>0</v>
      </c>
      <c r="BD33" s="31">
        <v>0</v>
      </c>
      <c r="BE33" s="31">
        <v>0</v>
      </c>
      <c r="BF33" s="31">
        <v>0</v>
      </c>
      <c r="BG33" s="31">
        <v>0</v>
      </c>
      <c r="BH33" s="31">
        <v>0</v>
      </c>
      <c r="BI33" s="31">
        <v>0</v>
      </c>
      <c r="BJ33" s="31">
        <v>76</v>
      </c>
      <c r="BK33" s="31">
        <v>0</v>
      </c>
      <c r="BL33" s="31">
        <v>8112</v>
      </c>
      <c r="BM33" s="31">
        <v>1905</v>
      </c>
      <c r="BN33" s="31">
        <v>0</v>
      </c>
      <c r="BO33" s="31">
        <v>0</v>
      </c>
      <c r="BP33" s="31">
        <v>0</v>
      </c>
      <c r="BQ33" s="31">
        <v>474</v>
      </c>
      <c r="BR33" s="31">
        <v>0</v>
      </c>
      <c r="BS33" s="31">
        <v>0</v>
      </c>
      <c r="BT33" s="31">
        <v>1</v>
      </c>
      <c r="BU33" s="31">
        <v>0</v>
      </c>
      <c r="BV33" s="31">
        <v>25868</v>
      </c>
      <c r="BW33" s="31">
        <v>12296</v>
      </c>
      <c r="BX33" s="31">
        <v>7</v>
      </c>
      <c r="BY33" s="31">
        <v>122694</v>
      </c>
      <c r="BZ33" s="31">
        <v>5240</v>
      </c>
      <c r="CA33" s="31">
        <v>0</v>
      </c>
      <c r="CB33" s="31">
        <v>0</v>
      </c>
      <c r="CC33" s="31">
        <v>84</v>
      </c>
      <c r="CD33" s="31">
        <v>0</v>
      </c>
      <c r="CE33" s="31">
        <v>0</v>
      </c>
      <c r="CF33" s="31">
        <v>0</v>
      </c>
      <c r="CG33" s="31">
        <v>0</v>
      </c>
      <c r="CH33" s="31">
        <v>240</v>
      </c>
      <c r="CI33" s="31">
        <v>2514</v>
      </c>
      <c r="CJ33" s="89">
        <v>65</v>
      </c>
      <c r="CK33" s="89">
        <v>875224</v>
      </c>
      <c r="CL33" s="89">
        <v>587802</v>
      </c>
      <c r="CM33" s="31">
        <v>0</v>
      </c>
      <c r="CN33" s="31">
        <v>0</v>
      </c>
      <c r="CO33" s="31">
        <v>0</v>
      </c>
      <c r="CP33" s="31">
        <v>0</v>
      </c>
      <c r="CQ33" s="31">
        <v>0</v>
      </c>
      <c r="CR33" s="165">
        <f t="shared" si="0"/>
        <v>1710833</v>
      </c>
    </row>
    <row r="34" spans="1:96" x14ac:dyDescent="0.2">
      <c r="A34" s="128" t="s">
        <v>45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31">
        <v>0</v>
      </c>
      <c r="AJ34" s="31">
        <v>0</v>
      </c>
      <c r="AK34" s="31">
        <v>0</v>
      </c>
      <c r="AL34" s="31">
        <v>0</v>
      </c>
      <c r="AM34" s="31">
        <v>0</v>
      </c>
      <c r="AN34" s="31">
        <v>0</v>
      </c>
      <c r="AO34" s="31">
        <v>0</v>
      </c>
      <c r="AP34" s="31">
        <v>0</v>
      </c>
      <c r="AQ34" s="31">
        <v>0</v>
      </c>
      <c r="AR34" s="31">
        <v>0</v>
      </c>
      <c r="AS34" s="31">
        <v>0</v>
      </c>
      <c r="AT34" s="31">
        <v>0</v>
      </c>
      <c r="AU34" s="31">
        <v>0</v>
      </c>
      <c r="AV34" s="31">
        <v>0</v>
      </c>
      <c r="AW34" s="31">
        <v>0</v>
      </c>
      <c r="AX34" s="31">
        <v>0</v>
      </c>
      <c r="AY34" s="31">
        <v>0</v>
      </c>
      <c r="AZ34" s="31">
        <v>0</v>
      </c>
      <c r="BA34" s="31">
        <v>0</v>
      </c>
      <c r="BB34" s="31">
        <v>0</v>
      </c>
      <c r="BC34" s="31">
        <v>0</v>
      </c>
      <c r="BD34" s="31">
        <v>0</v>
      </c>
      <c r="BE34" s="31">
        <v>0</v>
      </c>
      <c r="BF34" s="31">
        <v>0</v>
      </c>
      <c r="BG34" s="31">
        <v>0</v>
      </c>
      <c r="BH34" s="31">
        <v>0</v>
      </c>
      <c r="BI34" s="31">
        <v>0</v>
      </c>
      <c r="BJ34" s="31">
        <v>0</v>
      </c>
      <c r="BK34" s="31">
        <v>0</v>
      </c>
      <c r="BL34" s="31">
        <v>0</v>
      </c>
      <c r="BM34" s="31">
        <v>0</v>
      </c>
      <c r="BN34" s="31">
        <v>0</v>
      </c>
      <c r="BO34" s="31">
        <v>0</v>
      </c>
      <c r="BP34" s="31">
        <v>0</v>
      </c>
      <c r="BQ34" s="31">
        <v>0</v>
      </c>
      <c r="BR34" s="31">
        <v>0</v>
      </c>
      <c r="BS34" s="31">
        <v>0</v>
      </c>
      <c r="BT34" s="31">
        <v>0</v>
      </c>
      <c r="BU34" s="31">
        <v>0</v>
      </c>
      <c r="BV34" s="31">
        <v>0</v>
      </c>
      <c r="BW34" s="31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  <c r="CG34" s="31">
        <v>0</v>
      </c>
      <c r="CH34" s="31">
        <v>0</v>
      </c>
      <c r="CI34" s="31">
        <v>0</v>
      </c>
      <c r="CJ34" s="31">
        <v>0</v>
      </c>
      <c r="CK34" s="31">
        <v>0</v>
      </c>
      <c r="CL34" s="31">
        <v>0</v>
      </c>
      <c r="CM34" s="89">
        <v>0</v>
      </c>
      <c r="CN34" s="89">
        <v>10</v>
      </c>
      <c r="CO34" s="31">
        <v>0</v>
      </c>
      <c r="CP34" s="31">
        <v>0</v>
      </c>
      <c r="CQ34" s="31">
        <v>0</v>
      </c>
      <c r="CR34" s="165">
        <f t="shared" si="0"/>
        <v>10</v>
      </c>
    </row>
    <row r="35" spans="1:96" x14ac:dyDescent="0.2">
      <c r="A35" s="128" t="s">
        <v>46</v>
      </c>
      <c r="B35" s="31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31">
        <v>0</v>
      </c>
      <c r="AJ35" s="31">
        <v>0</v>
      </c>
      <c r="AK35" s="31">
        <v>0</v>
      </c>
      <c r="AL35" s="31">
        <v>0</v>
      </c>
      <c r="AM35" s="31">
        <v>0</v>
      </c>
      <c r="AN35" s="31">
        <v>0</v>
      </c>
      <c r="AO35" s="31">
        <v>0</v>
      </c>
      <c r="AP35" s="31">
        <v>0</v>
      </c>
      <c r="AQ35" s="31">
        <v>0</v>
      </c>
      <c r="AR35" s="31">
        <v>0</v>
      </c>
      <c r="AS35" s="31">
        <v>0</v>
      </c>
      <c r="AT35" s="31">
        <v>82</v>
      </c>
      <c r="AU35" s="31">
        <v>143</v>
      </c>
      <c r="AV35" s="31">
        <v>0</v>
      </c>
      <c r="AW35" s="31">
        <v>0</v>
      </c>
      <c r="AX35" s="31">
        <v>0</v>
      </c>
      <c r="AY35" s="31">
        <v>0</v>
      </c>
      <c r="AZ35" s="31">
        <v>0</v>
      </c>
      <c r="BA35" s="31">
        <v>0</v>
      </c>
      <c r="BB35" s="31">
        <v>0</v>
      </c>
      <c r="BC35" s="31">
        <v>0</v>
      </c>
      <c r="BD35" s="31">
        <v>0</v>
      </c>
      <c r="BE35" s="31">
        <v>0</v>
      </c>
      <c r="BF35" s="31">
        <v>0</v>
      </c>
      <c r="BG35" s="31">
        <v>0</v>
      </c>
      <c r="BH35" s="31">
        <v>0</v>
      </c>
      <c r="BI35" s="31">
        <v>0</v>
      </c>
      <c r="BJ35" s="31">
        <v>0</v>
      </c>
      <c r="BK35" s="31">
        <v>0</v>
      </c>
      <c r="BL35" s="31">
        <v>0</v>
      </c>
      <c r="BM35" s="31">
        <v>0</v>
      </c>
      <c r="BN35" s="31">
        <v>0</v>
      </c>
      <c r="BO35" s="31">
        <v>0</v>
      </c>
      <c r="BP35" s="31">
        <v>0</v>
      </c>
      <c r="BQ35" s="31">
        <v>0</v>
      </c>
      <c r="BR35" s="31">
        <v>0</v>
      </c>
      <c r="BS35" s="31">
        <v>0</v>
      </c>
      <c r="BT35" s="31">
        <v>0</v>
      </c>
      <c r="BU35" s="31">
        <v>0</v>
      </c>
      <c r="BV35" s="31">
        <v>0</v>
      </c>
      <c r="BW35" s="31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  <c r="CG35" s="31">
        <v>0</v>
      </c>
      <c r="CH35" s="31">
        <v>0</v>
      </c>
      <c r="CI35" s="31">
        <v>0</v>
      </c>
      <c r="CJ35" s="31">
        <v>0</v>
      </c>
      <c r="CK35" s="31">
        <v>0</v>
      </c>
      <c r="CL35" s="31">
        <v>0</v>
      </c>
      <c r="CM35" s="31">
        <v>0</v>
      </c>
      <c r="CN35" s="31">
        <v>0</v>
      </c>
      <c r="CO35" s="89">
        <v>0</v>
      </c>
      <c r="CP35" s="89">
        <v>0</v>
      </c>
      <c r="CQ35" s="89">
        <v>29</v>
      </c>
      <c r="CR35" s="165">
        <f>SUM(B35:CQ35)</f>
        <v>254</v>
      </c>
    </row>
    <row r="36" spans="1:96" ht="13.5" thickBot="1" x14ac:dyDescent="0.25">
      <c r="A36" s="152" t="s">
        <v>52</v>
      </c>
      <c r="B36" s="153">
        <f>SUM(B4:B35)</f>
        <v>4</v>
      </c>
      <c r="C36" s="153">
        <f t="shared" ref="C36:BP36" si="1">SUM(C4:C35)</f>
        <v>61</v>
      </c>
      <c r="D36" s="153">
        <f t="shared" si="1"/>
        <v>76232</v>
      </c>
      <c r="E36" s="153">
        <f t="shared" si="1"/>
        <v>2808849</v>
      </c>
      <c r="F36" s="153">
        <f t="shared" si="1"/>
        <v>2541855</v>
      </c>
      <c r="G36" s="153">
        <f t="shared" si="1"/>
        <v>12</v>
      </c>
      <c r="H36" s="153">
        <f t="shared" si="1"/>
        <v>0</v>
      </c>
      <c r="I36" s="153">
        <f t="shared" si="1"/>
        <v>2876</v>
      </c>
      <c r="J36" s="153">
        <f t="shared" si="1"/>
        <v>31</v>
      </c>
      <c r="K36" s="153">
        <f t="shared" si="1"/>
        <v>294967</v>
      </c>
      <c r="L36" s="153">
        <f t="shared" si="1"/>
        <v>135473</v>
      </c>
      <c r="M36" s="153">
        <f t="shared" si="1"/>
        <v>42</v>
      </c>
      <c r="N36" s="153">
        <f t="shared" si="1"/>
        <v>1020789</v>
      </c>
      <c r="O36" s="153">
        <f t="shared" si="1"/>
        <v>2280</v>
      </c>
      <c r="P36" s="153">
        <f>SUM(P4:P35)</f>
        <v>0</v>
      </c>
      <c r="Q36" s="153">
        <f t="shared" si="1"/>
        <v>0</v>
      </c>
      <c r="R36" s="153">
        <f t="shared" si="1"/>
        <v>0</v>
      </c>
      <c r="S36" s="153">
        <f t="shared" si="1"/>
        <v>29554</v>
      </c>
      <c r="T36" s="153">
        <f t="shared" si="1"/>
        <v>189</v>
      </c>
      <c r="U36" s="153">
        <f t="shared" si="1"/>
        <v>31360</v>
      </c>
      <c r="V36" s="153">
        <f t="shared" si="1"/>
        <v>119711</v>
      </c>
      <c r="W36" s="153">
        <f t="shared" si="1"/>
        <v>1128</v>
      </c>
      <c r="X36" s="153">
        <f t="shared" si="1"/>
        <v>81923</v>
      </c>
      <c r="Y36" s="153">
        <f t="shared" si="1"/>
        <v>198203</v>
      </c>
      <c r="Z36" s="153">
        <f t="shared" si="1"/>
        <v>0</v>
      </c>
      <c r="AA36" s="153">
        <f t="shared" si="1"/>
        <v>0</v>
      </c>
      <c r="AB36" s="153">
        <f t="shared" si="1"/>
        <v>16180</v>
      </c>
      <c r="AC36" s="153">
        <f t="shared" si="1"/>
        <v>0</v>
      </c>
      <c r="AD36" s="153">
        <f t="shared" si="1"/>
        <v>0</v>
      </c>
      <c r="AE36" s="153">
        <f t="shared" si="1"/>
        <v>3611</v>
      </c>
      <c r="AF36" s="153">
        <f t="shared" si="1"/>
        <v>53</v>
      </c>
      <c r="AG36" s="153">
        <f t="shared" si="1"/>
        <v>8773</v>
      </c>
      <c r="AH36" s="153">
        <f t="shared" si="1"/>
        <v>39327</v>
      </c>
      <c r="AI36" s="153">
        <f t="shared" si="1"/>
        <v>0</v>
      </c>
      <c r="AJ36" s="153">
        <f t="shared" si="1"/>
        <v>0</v>
      </c>
      <c r="AK36" s="153">
        <f t="shared" si="1"/>
        <v>16469</v>
      </c>
      <c r="AL36" s="153">
        <f t="shared" si="1"/>
        <v>0</v>
      </c>
      <c r="AM36" s="153">
        <f t="shared" si="1"/>
        <v>16861</v>
      </c>
      <c r="AN36" s="153">
        <f t="shared" si="1"/>
        <v>7</v>
      </c>
      <c r="AO36" s="153">
        <f t="shared" si="1"/>
        <v>0</v>
      </c>
      <c r="AP36" s="153">
        <f t="shared" si="1"/>
        <v>37248</v>
      </c>
      <c r="AQ36" s="153">
        <f t="shared" si="1"/>
        <v>43</v>
      </c>
      <c r="AR36" s="153">
        <f t="shared" si="1"/>
        <v>48551</v>
      </c>
      <c r="AS36" s="153">
        <f t="shared" si="1"/>
        <v>341590</v>
      </c>
      <c r="AT36" s="153">
        <f t="shared" si="1"/>
        <v>700</v>
      </c>
      <c r="AU36" s="153">
        <f t="shared" si="1"/>
        <v>430</v>
      </c>
      <c r="AV36" s="153">
        <f t="shared" si="1"/>
        <v>0</v>
      </c>
      <c r="AW36" s="153">
        <f t="shared" si="1"/>
        <v>0</v>
      </c>
      <c r="AX36" s="153">
        <f t="shared" si="1"/>
        <v>506</v>
      </c>
      <c r="AY36" s="153">
        <f t="shared" si="1"/>
        <v>121</v>
      </c>
      <c r="AZ36" s="153">
        <f t="shared" si="1"/>
        <v>65380</v>
      </c>
      <c r="BA36" s="153">
        <f t="shared" si="1"/>
        <v>33894</v>
      </c>
      <c r="BB36" s="153">
        <f t="shared" si="1"/>
        <v>0</v>
      </c>
      <c r="BC36" s="153">
        <f t="shared" si="1"/>
        <v>0</v>
      </c>
      <c r="BD36" s="153">
        <f t="shared" si="1"/>
        <v>2837</v>
      </c>
      <c r="BE36" s="153">
        <f t="shared" si="1"/>
        <v>0</v>
      </c>
      <c r="BF36" s="153">
        <f t="shared" si="1"/>
        <v>11329</v>
      </c>
      <c r="BG36" s="153">
        <f t="shared" si="1"/>
        <v>14724</v>
      </c>
      <c r="BH36" s="153">
        <f t="shared" si="1"/>
        <v>15</v>
      </c>
      <c r="BI36" s="153">
        <f t="shared" si="1"/>
        <v>677852</v>
      </c>
      <c r="BJ36" s="153">
        <f t="shared" si="1"/>
        <v>719202</v>
      </c>
      <c r="BK36" s="153">
        <f t="shared" si="1"/>
        <v>6875</v>
      </c>
      <c r="BL36" s="153">
        <f t="shared" si="1"/>
        <v>31061</v>
      </c>
      <c r="BM36" s="153">
        <f t="shared" si="1"/>
        <v>51512</v>
      </c>
      <c r="BN36" s="153">
        <f>SUM(BN4:BN35)</f>
        <v>387</v>
      </c>
      <c r="BO36" s="153">
        <f t="shared" si="1"/>
        <v>62</v>
      </c>
      <c r="BP36" s="153">
        <f t="shared" si="1"/>
        <v>13599</v>
      </c>
      <c r="BQ36" s="153">
        <f t="shared" ref="BQ36:CQ36" si="2">SUM(BQ4:BQ35)</f>
        <v>8114</v>
      </c>
      <c r="BR36" s="153">
        <f t="shared" si="2"/>
        <v>11</v>
      </c>
      <c r="BS36" s="153">
        <f t="shared" si="2"/>
        <v>592</v>
      </c>
      <c r="BT36" s="153">
        <f t="shared" si="2"/>
        <v>14735</v>
      </c>
      <c r="BU36" s="153">
        <f t="shared" si="2"/>
        <v>700</v>
      </c>
      <c r="BV36" s="153">
        <f t="shared" si="2"/>
        <v>96426</v>
      </c>
      <c r="BW36" s="153">
        <f t="shared" si="2"/>
        <v>77385</v>
      </c>
      <c r="BX36" s="153">
        <f t="shared" si="2"/>
        <v>67</v>
      </c>
      <c r="BY36" s="153">
        <f t="shared" si="2"/>
        <v>427549</v>
      </c>
      <c r="BZ36" s="153">
        <f t="shared" si="2"/>
        <v>122585</v>
      </c>
      <c r="CA36" s="153">
        <f t="shared" si="2"/>
        <v>176</v>
      </c>
      <c r="CB36" s="153">
        <f t="shared" si="2"/>
        <v>2391</v>
      </c>
      <c r="CC36" s="153">
        <f t="shared" si="2"/>
        <v>49047</v>
      </c>
      <c r="CD36" s="153">
        <f t="shared" si="2"/>
        <v>0</v>
      </c>
      <c r="CE36" s="153">
        <f t="shared" si="2"/>
        <v>39036</v>
      </c>
      <c r="CF36" s="153">
        <f t="shared" si="2"/>
        <v>73181</v>
      </c>
      <c r="CG36" s="153">
        <f t="shared" si="2"/>
        <v>87</v>
      </c>
      <c r="CH36" s="153">
        <f t="shared" si="2"/>
        <v>40162</v>
      </c>
      <c r="CI36" s="153">
        <f t="shared" si="2"/>
        <v>24961</v>
      </c>
      <c r="CJ36" s="153">
        <f t="shared" si="2"/>
        <v>115</v>
      </c>
      <c r="CK36" s="153">
        <f t="shared" si="2"/>
        <v>1020130</v>
      </c>
      <c r="CL36" s="153">
        <f t="shared" si="2"/>
        <v>689518</v>
      </c>
      <c r="CM36" s="153">
        <f t="shared" si="2"/>
        <v>0</v>
      </c>
      <c r="CN36" s="153">
        <f t="shared" si="2"/>
        <v>17</v>
      </c>
      <c r="CO36" s="153">
        <f t="shared" si="2"/>
        <v>0</v>
      </c>
      <c r="CP36" s="153">
        <f t="shared" si="2"/>
        <v>0</v>
      </c>
      <c r="CQ36" s="153">
        <f t="shared" si="2"/>
        <v>77</v>
      </c>
      <c r="CR36" s="153">
        <f>SUM(CR4:CR35)</f>
        <v>12191800</v>
      </c>
    </row>
    <row r="37" spans="1:96" ht="13.5" thickBot="1" x14ac:dyDescent="0.3"/>
    <row r="38" spans="1:96" ht="13.5" thickBot="1" x14ac:dyDescent="0.25">
      <c r="B38" s="82"/>
      <c r="C38" s="193"/>
      <c r="D38" s="62" t="s">
        <v>57</v>
      </c>
      <c r="E38" s="62"/>
      <c r="F38" s="62"/>
    </row>
    <row r="40" spans="1:96" x14ac:dyDescent="0.2">
      <c r="B40" s="100" t="s">
        <v>54</v>
      </c>
      <c r="C40" s="228" t="s">
        <v>9</v>
      </c>
      <c r="D40" s="229"/>
    </row>
    <row r="41" spans="1:96" x14ac:dyDescent="0.2">
      <c r="B41" s="100" t="s">
        <v>55</v>
      </c>
      <c r="C41" s="228" t="s">
        <v>110</v>
      </c>
      <c r="D41" s="229"/>
    </row>
    <row r="42" spans="1:96" x14ac:dyDescent="0.2">
      <c r="B42" s="100" t="s">
        <v>111</v>
      </c>
      <c r="C42" s="228" t="s">
        <v>109</v>
      </c>
      <c r="D42" s="229"/>
    </row>
  </sheetData>
  <sheetProtection algorithmName="SHA-512" hashValue="xlTdyRDV4HXh3GX+bgn97UcYKu0Kb5IkmcPa4IMYqkUK6Dd5syrfGV5KVUzilpzDAz2b6QIaXoQw47Kt4V0pRA==" saltValue="NIDUNyWdzv23QxYuFODKRw==" spinCount="100000" sort="0" autoFilter="0"/>
  <autoFilter ref="A3:CQ3" xr:uid="{00000000-0009-0000-0000-00000A000000}"/>
  <mergeCells count="37">
    <mergeCell ref="C40:D40"/>
    <mergeCell ref="C41:D41"/>
    <mergeCell ref="C42:D42"/>
    <mergeCell ref="CD2:CF2"/>
    <mergeCell ref="BB2:BD2"/>
    <mergeCell ref="BE2:BG2"/>
    <mergeCell ref="BH2:BJ2"/>
    <mergeCell ref="BK2:BM2"/>
    <mergeCell ref="CA2:CC2"/>
    <mergeCell ref="BN2:BQ2"/>
    <mergeCell ref="BX2:BZ2"/>
    <mergeCell ref="B2:C2"/>
    <mergeCell ref="D2:F2"/>
    <mergeCell ref="G2:I2"/>
    <mergeCell ref="J2:L2"/>
    <mergeCell ref="M2:O2"/>
    <mergeCell ref="CR2:CR3"/>
    <mergeCell ref="CG2:CI2"/>
    <mergeCell ref="CJ2:CL2"/>
    <mergeCell ref="CM2:CN2"/>
    <mergeCell ref="CO2:CQ2"/>
    <mergeCell ref="G1:AH1"/>
    <mergeCell ref="BR2:BT2"/>
    <mergeCell ref="BU2:BW2"/>
    <mergeCell ref="P2:S2"/>
    <mergeCell ref="AF2:AH2"/>
    <mergeCell ref="AI2:AK2"/>
    <mergeCell ref="AN2:AP2"/>
    <mergeCell ref="AQ2:AS2"/>
    <mergeCell ref="AV2:AX2"/>
    <mergeCell ref="AY2:BA2"/>
    <mergeCell ref="T2:V2"/>
    <mergeCell ref="W2:Y2"/>
    <mergeCell ref="Z2:AB2"/>
    <mergeCell ref="AC2:AE2"/>
    <mergeCell ref="AT2:AU2"/>
    <mergeCell ref="AL2:AM2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>
    <tabColor theme="9"/>
  </sheetPr>
  <dimension ref="A1:H8"/>
  <sheetViews>
    <sheetView workbookViewId="0">
      <selection activeCell="I8" sqref="I8"/>
    </sheetView>
  </sheetViews>
  <sheetFormatPr baseColWidth="10" defaultColWidth="17.28515625" defaultRowHeight="12.75" x14ac:dyDescent="0.2"/>
  <cols>
    <col min="1" max="1" width="23.42578125" style="7" customWidth="1"/>
    <col min="2" max="16384" width="17.28515625" style="7"/>
  </cols>
  <sheetData>
    <row r="1" spans="1:8" ht="68.25" customHeight="1" thickBot="1" x14ac:dyDescent="0.25"/>
    <row r="2" spans="1:8" ht="42" customHeight="1" thickBot="1" x14ac:dyDescent="0.25">
      <c r="A2" s="263" t="s">
        <v>81</v>
      </c>
      <c r="B2" s="264"/>
      <c r="C2" s="264"/>
      <c r="D2" s="264"/>
      <c r="E2" s="264"/>
      <c r="F2" s="264"/>
      <c r="G2" s="264"/>
      <c r="H2" s="265"/>
    </row>
    <row r="3" spans="1:8" ht="38.25" x14ac:dyDescent="0.2">
      <c r="A3" s="156" t="s">
        <v>59</v>
      </c>
      <c r="B3" s="43" t="s">
        <v>82</v>
      </c>
      <c r="C3" s="43" t="s">
        <v>83</v>
      </c>
      <c r="D3" s="43" t="s">
        <v>84</v>
      </c>
      <c r="E3" s="43" t="s">
        <v>85</v>
      </c>
      <c r="F3" s="43" t="s">
        <v>86</v>
      </c>
      <c r="G3" s="43" t="s">
        <v>87</v>
      </c>
      <c r="H3" s="43" t="s">
        <v>88</v>
      </c>
    </row>
    <row r="4" spans="1:8" ht="15" x14ac:dyDescent="0.25">
      <c r="A4" s="194" t="s">
        <v>8</v>
      </c>
      <c r="B4" s="196">
        <v>0</v>
      </c>
      <c r="C4" s="196">
        <v>85</v>
      </c>
      <c r="D4" s="196">
        <v>52</v>
      </c>
      <c r="E4" s="196">
        <v>225</v>
      </c>
      <c r="F4" s="196">
        <v>7</v>
      </c>
      <c r="G4" s="196">
        <v>18</v>
      </c>
      <c r="H4" s="27">
        <f>SUM(B4:G4)</f>
        <v>387</v>
      </c>
    </row>
    <row r="5" spans="1:8" ht="15" x14ac:dyDescent="0.25">
      <c r="A5" s="148" t="s">
        <v>109</v>
      </c>
      <c r="B5" s="196">
        <v>361</v>
      </c>
      <c r="C5" s="196">
        <v>1371</v>
      </c>
      <c r="D5" s="196">
        <v>54522</v>
      </c>
      <c r="E5" s="196">
        <v>543</v>
      </c>
      <c r="F5" s="196">
        <v>28391</v>
      </c>
      <c r="G5" s="196">
        <v>782</v>
      </c>
      <c r="H5" s="27">
        <f t="shared" ref="H5:H7" si="0">SUM(B5:G5)</f>
        <v>85970</v>
      </c>
    </row>
    <row r="6" spans="1:8" ht="15" x14ac:dyDescent="0.25">
      <c r="A6" s="148" t="s">
        <v>110</v>
      </c>
      <c r="B6" s="196">
        <v>2832</v>
      </c>
      <c r="C6" s="196">
        <v>43873</v>
      </c>
      <c r="D6" s="196">
        <v>6588157</v>
      </c>
      <c r="E6" s="196">
        <v>2838</v>
      </c>
      <c r="F6" s="196">
        <v>82440</v>
      </c>
      <c r="G6" s="196">
        <v>1279</v>
      </c>
      <c r="H6" s="27">
        <f t="shared" si="0"/>
        <v>6721419</v>
      </c>
    </row>
    <row r="7" spans="1:8" ht="15" x14ac:dyDescent="0.25">
      <c r="A7" s="148" t="s">
        <v>9</v>
      </c>
      <c r="B7" s="196">
        <v>727559</v>
      </c>
      <c r="C7" s="196">
        <v>1233731</v>
      </c>
      <c r="D7" s="196">
        <v>3279710</v>
      </c>
      <c r="E7" s="196">
        <v>84528</v>
      </c>
      <c r="F7" s="196">
        <v>55071</v>
      </c>
      <c r="G7" s="196">
        <v>3425</v>
      </c>
      <c r="H7" s="27">
        <f t="shared" si="0"/>
        <v>5384024</v>
      </c>
    </row>
    <row r="8" spans="1:8" ht="13.5" thickBot="1" x14ac:dyDescent="0.25">
      <c r="A8" s="146" t="s">
        <v>78</v>
      </c>
      <c r="B8" s="147">
        <f t="shared" ref="B8:H8" si="1">SUM(B4:B7)</f>
        <v>730752</v>
      </c>
      <c r="C8" s="147">
        <f t="shared" si="1"/>
        <v>1279060</v>
      </c>
      <c r="D8" s="147">
        <f t="shared" si="1"/>
        <v>9922441</v>
      </c>
      <c r="E8" s="147">
        <f t="shared" si="1"/>
        <v>88134</v>
      </c>
      <c r="F8" s="147">
        <f t="shared" si="1"/>
        <v>165909</v>
      </c>
      <c r="G8" s="147">
        <f t="shared" si="1"/>
        <v>5504</v>
      </c>
      <c r="H8" s="147">
        <f t="shared" si="1"/>
        <v>12191800</v>
      </c>
    </row>
  </sheetData>
  <sheetProtection algorithmName="SHA-512" hashValue="8xxZi8xEvIrn54JikMPGcXOWRblMqSLWgr16/IG0aiOnid4M5d+axJI2NLqTUYTgAC14r+Y2biwoSKcZdf/Tvw==" saltValue="2SPu/n3P5R1dglKtRkfBvA==" spinCount="100000" sort="0" autoFilter="0"/>
  <autoFilter ref="A3:H3" xr:uid="{00000000-0009-0000-0000-00000B000000}"/>
  <mergeCells count="1">
    <mergeCell ref="A2:H2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 tint="-0.249977111117893"/>
  </sheetPr>
  <dimension ref="A1:V43"/>
  <sheetViews>
    <sheetView zoomScale="90" zoomScaleNormal="90" workbookViewId="0">
      <pane xSplit="1" ySplit="1" topLeftCell="B12" activePane="bottomRight" state="frozen"/>
      <selection pane="topRight" activeCell="B1" sqref="B1"/>
      <selection pane="bottomLeft" activeCell="A2" sqref="A2"/>
      <selection pane="bottomRight" activeCell="E36" sqref="E36"/>
    </sheetView>
  </sheetViews>
  <sheetFormatPr baseColWidth="10" defaultColWidth="11.42578125" defaultRowHeight="12.75" x14ac:dyDescent="0.2"/>
  <cols>
    <col min="1" max="1" width="64.28515625" style="7" bestFit="1" customWidth="1"/>
    <col min="2" max="2" width="21.85546875" style="7" bestFit="1" customWidth="1"/>
    <col min="3" max="3" width="16.42578125" style="7" bestFit="1" customWidth="1"/>
    <col min="4" max="4" width="13" style="7" customWidth="1"/>
    <col min="5" max="5" width="12.140625" style="7" bestFit="1" customWidth="1"/>
    <col min="6" max="6" width="17.5703125" style="7" customWidth="1"/>
    <col min="7" max="7" width="21.85546875" style="7" bestFit="1" customWidth="1"/>
    <col min="8" max="8" width="16.42578125" style="7" customWidth="1"/>
    <col min="9" max="9" width="13" style="7" customWidth="1"/>
    <col min="10" max="10" width="12.140625" style="7" customWidth="1"/>
    <col min="11" max="11" width="10.5703125" style="7" customWidth="1"/>
    <col min="12" max="12" width="21.85546875" style="7" bestFit="1" customWidth="1"/>
    <col min="13" max="13" width="16.42578125" style="7" customWidth="1"/>
    <col min="14" max="14" width="13" style="7" customWidth="1"/>
    <col min="15" max="15" width="12.140625" style="7" customWidth="1"/>
    <col min="16" max="16" width="16.85546875" style="7" customWidth="1"/>
    <col min="17" max="17" width="21.85546875" style="7" bestFit="1" customWidth="1"/>
    <col min="18" max="18" width="16.42578125" style="7" customWidth="1"/>
    <col min="19" max="20" width="13" style="7" customWidth="1"/>
    <col min="21" max="21" width="15.5703125" style="7" customWidth="1"/>
    <col min="22" max="16384" width="11.42578125" style="7"/>
  </cols>
  <sheetData>
    <row r="1" spans="1:22" ht="81.75" customHeight="1" thickBot="1" x14ac:dyDescent="0.25">
      <c r="B1" s="276" t="s">
        <v>99</v>
      </c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</row>
    <row r="2" spans="1:22" ht="24" customHeight="1" thickBot="1" x14ac:dyDescent="0.25">
      <c r="A2" s="9"/>
      <c r="B2" s="238" t="s">
        <v>3</v>
      </c>
      <c r="C2" s="238"/>
      <c r="D2" s="238"/>
      <c r="E2" s="238"/>
      <c r="F2" s="239"/>
      <c r="G2" s="241" t="s">
        <v>107</v>
      </c>
      <c r="H2" s="241"/>
      <c r="I2" s="241"/>
      <c r="J2" s="241"/>
      <c r="K2" s="242"/>
      <c r="L2" s="243" t="s">
        <v>5</v>
      </c>
      <c r="M2" s="243"/>
      <c r="N2" s="243"/>
      <c r="O2" s="243"/>
      <c r="P2" s="261"/>
      <c r="Q2" s="245" t="s">
        <v>6</v>
      </c>
      <c r="R2" s="245"/>
      <c r="S2" s="245"/>
      <c r="T2" s="245"/>
      <c r="U2" s="246"/>
    </row>
    <row r="3" spans="1:22" ht="26.25" thickBot="1" x14ac:dyDescent="0.25">
      <c r="A3" s="120" t="s">
        <v>7</v>
      </c>
      <c r="B3" s="65" t="s">
        <v>109</v>
      </c>
      <c r="C3" s="47" t="s">
        <v>110</v>
      </c>
      <c r="D3" s="48" t="s">
        <v>9</v>
      </c>
      <c r="E3" s="37" t="s">
        <v>10</v>
      </c>
      <c r="F3" s="49" t="s">
        <v>11</v>
      </c>
      <c r="G3" s="66" t="s">
        <v>109</v>
      </c>
      <c r="H3" s="50" t="s">
        <v>110</v>
      </c>
      <c r="I3" s="51" t="s">
        <v>9</v>
      </c>
      <c r="J3" s="52" t="s">
        <v>10</v>
      </c>
      <c r="K3" s="53" t="s">
        <v>12</v>
      </c>
      <c r="L3" s="73" t="s">
        <v>109</v>
      </c>
      <c r="M3" s="54" t="s">
        <v>110</v>
      </c>
      <c r="N3" s="55" t="s">
        <v>9</v>
      </c>
      <c r="O3" s="56" t="s">
        <v>10</v>
      </c>
      <c r="P3" s="74" t="s">
        <v>13</v>
      </c>
      <c r="Q3" s="67" t="s">
        <v>109</v>
      </c>
      <c r="R3" s="57" t="s">
        <v>110</v>
      </c>
      <c r="S3" s="58" t="s">
        <v>9</v>
      </c>
      <c r="T3" s="75" t="s">
        <v>14</v>
      </c>
      <c r="U3" s="75" t="s">
        <v>106</v>
      </c>
    </row>
    <row r="4" spans="1:22" ht="15.75" thickBot="1" x14ac:dyDescent="0.3">
      <c r="A4" s="150" t="s">
        <v>15</v>
      </c>
      <c r="B4" s="196">
        <v>0</v>
      </c>
      <c r="C4" s="196">
        <v>0</v>
      </c>
      <c r="D4" s="196">
        <v>0</v>
      </c>
      <c r="E4" s="11">
        <f t="shared" ref="E4:E35" si="0">SUM(B4:D4)</f>
        <v>0</v>
      </c>
      <c r="F4" s="198">
        <f t="shared" ref="F4:F35" si="1">E4/$E$36</f>
        <v>0</v>
      </c>
      <c r="G4" s="196">
        <v>0</v>
      </c>
      <c r="H4" s="196">
        <v>0</v>
      </c>
      <c r="I4" s="196">
        <v>0</v>
      </c>
      <c r="J4" s="16">
        <f t="shared" ref="J4:J34" si="2">SUM(G4:I4)</f>
        <v>0</v>
      </c>
      <c r="K4" s="71">
        <v>0</v>
      </c>
      <c r="L4" s="34">
        <f>(B4-G4)</f>
        <v>0</v>
      </c>
      <c r="M4" s="34">
        <f t="shared" ref="M4:N4" si="3">(C4-H4)</f>
        <v>0</v>
      </c>
      <c r="N4" s="34">
        <f t="shared" si="3"/>
        <v>0</v>
      </c>
      <c r="O4" s="68">
        <f>SUM(L4:N4)</f>
        <v>0</v>
      </c>
      <c r="P4" s="198">
        <v>0</v>
      </c>
      <c r="Q4" s="196"/>
      <c r="R4" s="196"/>
      <c r="S4" s="196">
        <v>1</v>
      </c>
      <c r="T4" s="222">
        <f t="shared" ref="T4:T35" si="4">SUM(Q4:S4)</f>
        <v>1</v>
      </c>
      <c r="U4" s="203">
        <f t="shared" ref="U4:U35" si="5">(T4/$T$36)</f>
        <v>6.1987057102477006E-6</v>
      </c>
      <c r="V4" s="77"/>
    </row>
    <row r="5" spans="1:22" ht="15.75" thickBot="1" x14ac:dyDescent="0.3">
      <c r="A5" s="150" t="s">
        <v>16</v>
      </c>
      <c r="B5" s="196">
        <v>19927</v>
      </c>
      <c r="C5" s="196">
        <v>5063</v>
      </c>
      <c r="D5" s="196">
        <v>34120</v>
      </c>
      <c r="E5" s="11">
        <f t="shared" si="0"/>
        <v>59110</v>
      </c>
      <c r="F5" s="198">
        <f t="shared" si="1"/>
        <v>0.196058920498456</v>
      </c>
      <c r="G5" s="196">
        <v>14294</v>
      </c>
      <c r="H5" s="196">
        <v>5020</v>
      </c>
      <c r="I5" s="196">
        <v>19148</v>
      </c>
      <c r="J5" s="16">
        <f t="shared" si="2"/>
        <v>38462</v>
      </c>
      <c r="K5" s="71">
        <f>J5/E5</f>
        <v>0.65068516325494841</v>
      </c>
      <c r="L5" s="34">
        <f t="shared" ref="L5:L35" si="6">(B5-G5)</f>
        <v>5633</v>
      </c>
      <c r="M5" s="34">
        <f t="shared" ref="M5:M35" si="7">(C5-H5)</f>
        <v>43</v>
      </c>
      <c r="N5" s="34">
        <f t="shared" ref="N5:N35" si="8">(D5-I5)</f>
        <v>14972</v>
      </c>
      <c r="O5" s="68">
        <f t="shared" ref="O5:O35" si="9">SUM(L5:N5)</f>
        <v>20648</v>
      </c>
      <c r="P5" s="198">
        <f>O5/E5</f>
        <v>0.34931483674505159</v>
      </c>
      <c r="Q5" s="196">
        <v>6072</v>
      </c>
      <c r="R5" s="196">
        <v>4995</v>
      </c>
      <c r="S5" s="196">
        <v>13319</v>
      </c>
      <c r="T5" s="222">
        <f t="shared" si="4"/>
        <v>24386</v>
      </c>
      <c r="U5" s="203">
        <f t="shared" si="5"/>
        <v>0.15116163745010042</v>
      </c>
      <c r="V5" s="77"/>
    </row>
    <row r="6" spans="1:22" ht="15.75" thickBot="1" x14ac:dyDescent="0.3">
      <c r="A6" s="150" t="s">
        <v>17</v>
      </c>
      <c r="B6" s="196">
        <v>419</v>
      </c>
      <c r="C6" s="196">
        <v>2513</v>
      </c>
      <c r="D6" s="196">
        <v>4974</v>
      </c>
      <c r="E6" s="11">
        <f t="shared" si="0"/>
        <v>7906</v>
      </c>
      <c r="F6" s="198">
        <f t="shared" si="1"/>
        <v>2.6223004998490833E-2</v>
      </c>
      <c r="G6" s="196">
        <v>347</v>
      </c>
      <c r="H6" s="196">
        <v>0</v>
      </c>
      <c r="I6" s="196">
        <v>3223</v>
      </c>
      <c r="J6" s="16">
        <f t="shared" si="2"/>
        <v>3570</v>
      </c>
      <c r="K6" s="71">
        <f>J6/E6</f>
        <v>0.45155578041993422</v>
      </c>
      <c r="L6" s="34">
        <f t="shared" si="6"/>
        <v>72</v>
      </c>
      <c r="M6" s="34">
        <f t="shared" si="7"/>
        <v>2513</v>
      </c>
      <c r="N6" s="34">
        <f t="shared" si="8"/>
        <v>1751</v>
      </c>
      <c r="O6" s="68">
        <f t="shared" si="9"/>
        <v>4336</v>
      </c>
      <c r="P6" s="198">
        <f>O6/E6</f>
        <v>0.54844421958006573</v>
      </c>
      <c r="Q6" s="196">
        <v>40</v>
      </c>
      <c r="R6" s="196">
        <v>0</v>
      </c>
      <c r="S6" s="196">
        <v>444</v>
      </c>
      <c r="T6" s="222">
        <f t="shared" si="4"/>
        <v>484</v>
      </c>
      <c r="U6" s="203">
        <f t="shared" si="5"/>
        <v>3.0001735637598869E-3</v>
      </c>
      <c r="V6" s="77"/>
    </row>
    <row r="7" spans="1:22" ht="15.75" thickBot="1" x14ac:dyDescent="0.3">
      <c r="A7" s="150" t="s">
        <v>18</v>
      </c>
      <c r="B7" s="196">
        <v>1141</v>
      </c>
      <c r="C7" s="196">
        <v>811</v>
      </c>
      <c r="D7" s="196">
        <v>5570</v>
      </c>
      <c r="E7" s="11">
        <f t="shared" si="0"/>
        <v>7522</v>
      </c>
      <c r="F7" s="198">
        <f t="shared" si="1"/>
        <v>2.494933513769897E-2</v>
      </c>
      <c r="G7" s="196">
        <v>463</v>
      </c>
      <c r="H7" s="196">
        <v>0</v>
      </c>
      <c r="I7" s="196">
        <v>1723</v>
      </c>
      <c r="J7" s="16">
        <f t="shared" si="2"/>
        <v>2186</v>
      </c>
      <c r="K7" s="71">
        <v>0</v>
      </c>
      <c r="L7" s="34">
        <f t="shared" si="6"/>
        <v>678</v>
      </c>
      <c r="M7" s="34">
        <f t="shared" si="7"/>
        <v>811</v>
      </c>
      <c r="N7" s="34">
        <f t="shared" si="8"/>
        <v>3847</v>
      </c>
      <c r="O7" s="68">
        <f t="shared" si="9"/>
        <v>5336</v>
      </c>
      <c r="P7" s="198">
        <v>0</v>
      </c>
      <c r="Q7" s="196">
        <v>348</v>
      </c>
      <c r="R7" s="196">
        <v>0</v>
      </c>
      <c r="S7" s="196">
        <v>5539</v>
      </c>
      <c r="T7" s="222">
        <f t="shared" si="4"/>
        <v>5887</v>
      </c>
      <c r="U7" s="203">
        <f t="shared" si="5"/>
        <v>3.6491780516228214E-2</v>
      </c>
      <c r="V7" s="77"/>
    </row>
    <row r="8" spans="1:22" ht="15.75" thickBot="1" x14ac:dyDescent="0.3">
      <c r="A8" s="150" t="s">
        <v>19</v>
      </c>
      <c r="B8" s="196">
        <v>157</v>
      </c>
      <c r="C8" s="196">
        <v>0</v>
      </c>
      <c r="D8" s="196">
        <v>896</v>
      </c>
      <c r="E8" s="11">
        <f t="shared" si="0"/>
        <v>1053</v>
      </c>
      <c r="F8" s="198">
        <f t="shared" si="1"/>
        <v>3.4926415713901907E-3</v>
      </c>
      <c r="G8" s="196">
        <v>48</v>
      </c>
      <c r="H8" s="196">
        <v>0</v>
      </c>
      <c r="I8" s="196">
        <v>2</v>
      </c>
      <c r="J8" s="16">
        <f t="shared" si="2"/>
        <v>50</v>
      </c>
      <c r="K8" s="71">
        <f t="shared" ref="K8:K34" si="10">J8/E8</f>
        <v>4.7483380816714153E-2</v>
      </c>
      <c r="L8" s="34">
        <f t="shared" si="6"/>
        <v>109</v>
      </c>
      <c r="M8" s="34">
        <f t="shared" si="7"/>
        <v>0</v>
      </c>
      <c r="N8" s="34">
        <f t="shared" si="8"/>
        <v>894</v>
      </c>
      <c r="O8" s="68">
        <f t="shared" si="9"/>
        <v>1003</v>
      </c>
      <c r="P8" s="198">
        <f t="shared" ref="P8:P34" si="11">O8/E8</f>
        <v>0.9525166191832859</v>
      </c>
      <c r="Q8" s="196">
        <v>904</v>
      </c>
      <c r="R8" s="196">
        <v>0</v>
      </c>
      <c r="S8" s="196">
        <v>703</v>
      </c>
      <c r="T8" s="222">
        <f t="shared" si="4"/>
        <v>1607</v>
      </c>
      <c r="U8" s="203">
        <f t="shared" si="5"/>
        <v>9.9613200763680552E-3</v>
      </c>
      <c r="V8" s="77"/>
    </row>
    <row r="9" spans="1:22" ht="15.75" thickBot="1" x14ac:dyDescent="0.3">
      <c r="A9" s="150" t="s">
        <v>20</v>
      </c>
      <c r="B9" s="196">
        <v>3297</v>
      </c>
      <c r="C9" s="196">
        <v>1361</v>
      </c>
      <c r="D9" s="196">
        <v>5452</v>
      </c>
      <c r="E9" s="11">
        <f t="shared" si="0"/>
        <v>10110</v>
      </c>
      <c r="F9" s="198">
        <f t="shared" si="1"/>
        <v>3.3533339303660807E-2</v>
      </c>
      <c r="G9" s="196">
        <v>959</v>
      </c>
      <c r="H9" s="196">
        <v>0</v>
      </c>
      <c r="I9" s="196">
        <v>1513</v>
      </c>
      <c r="J9" s="16">
        <f t="shared" si="2"/>
        <v>2472</v>
      </c>
      <c r="K9" s="71">
        <f t="shared" si="10"/>
        <v>0.24451038575667655</v>
      </c>
      <c r="L9" s="34">
        <f t="shared" si="6"/>
        <v>2338</v>
      </c>
      <c r="M9" s="34">
        <f t="shared" si="7"/>
        <v>1361</v>
      </c>
      <c r="N9" s="34">
        <f t="shared" si="8"/>
        <v>3939</v>
      </c>
      <c r="O9" s="68">
        <f t="shared" si="9"/>
        <v>7638</v>
      </c>
      <c r="P9" s="198">
        <f t="shared" si="11"/>
        <v>0.75548961424332339</v>
      </c>
      <c r="Q9" s="196">
        <v>1573</v>
      </c>
      <c r="R9" s="196">
        <v>0</v>
      </c>
      <c r="S9" s="196">
        <v>4849</v>
      </c>
      <c r="T9" s="222">
        <f t="shared" si="4"/>
        <v>6422</v>
      </c>
      <c r="U9" s="203">
        <f t="shared" si="5"/>
        <v>3.980808807121073E-2</v>
      </c>
      <c r="V9" s="77"/>
    </row>
    <row r="10" spans="1:22" ht="15.75" thickBot="1" x14ac:dyDescent="0.3">
      <c r="A10" s="150" t="s">
        <v>21</v>
      </c>
      <c r="B10" s="196">
        <v>2925</v>
      </c>
      <c r="C10" s="196">
        <v>923</v>
      </c>
      <c r="D10" s="196">
        <v>5495</v>
      </c>
      <c r="E10" s="11">
        <f t="shared" si="0"/>
        <v>9343</v>
      </c>
      <c r="F10" s="198">
        <f t="shared" si="1"/>
        <v>3.0989316430672889E-2</v>
      </c>
      <c r="G10" s="196">
        <v>2102</v>
      </c>
      <c r="H10" s="196">
        <v>0</v>
      </c>
      <c r="I10" s="196">
        <v>2136</v>
      </c>
      <c r="J10" s="16">
        <f t="shared" si="2"/>
        <v>4238</v>
      </c>
      <c r="K10" s="71">
        <f t="shared" si="10"/>
        <v>0.45360162688643907</v>
      </c>
      <c r="L10" s="34">
        <f t="shared" si="6"/>
        <v>823</v>
      </c>
      <c r="M10" s="34">
        <f t="shared" si="7"/>
        <v>923</v>
      </c>
      <c r="N10" s="34">
        <f t="shared" si="8"/>
        <v>3359</v>
      </c>
      <c r="O10" s="68">
        <f t="shared" si="9"/>
        <v>5105</v>
      </c>
      <c r="P10" s="198">
        <f t="shared" si="11"/>
        <v>0.54639837311356099</v>
      </c>
      <c r="Q10" s="196">
        <v>2539</v>
      </c>
      <c r="R10" s="196">
        <v>0</v>
      </c>
      <c r="S10" s="196">
        <v>2639</v>
      </c>
      <c r="T10" s="222">
        <f t="shared" si="4"/>
        <v>5178</v>
      </c>
      <c r="U10" s="203">
        <f t="shared" si="5"/>
        <v>3.2096898167662591E-2</v>
      </c>
      <c r="V10" s="77"/>
    </row>
    <row r="11" spans="1:22" ht="15.75" thickBot="1" x14ac:dyDescent="0.3">
      <c r="A11" s="150" t="s">
        <v>22</v>
      </c>
      <c r="B11" s="196">
        <v>3941</v>
      </c>
      <c r="C11" s="196">
        <v>23</v>
      </c>
      <c r="D11" s="196">
        <v>6714</v>
      </c>
      <c r="E11" s="11">
        <f t="shared" si="0"/>
        <v>10678</v>
      </c>
      <c r="F11" s="198">
        <f t="shared" si="1"/>
        <v>3.5417309306082105E-2</v>
      </c>
      <c r="G11" s="196">
        <v>2793</v>
      </c>
      <c r="H11" s="196">
        <v>0</v>
      </c>
      <c r="I11" s="196">
        <v>2794</v>
      </c>
      <c r="J11" s="16">
        <f t="shared" si="2"/>
        <v>5587</v>
      </c>
      <c r="K11" s="71">
        <f t="shared" si="10"/>
        <v>0.52322532309421244</v>
      </c>
      <c r="L11" s="34">
        <f t="shared" si="6"/>
        <v>1148</v>
      </c>
      <c r="M11" s="34">
        <f t="shared" si="7"/>
        <v>23</v>
      </c>
      <c r="N11" s="34">
        <f t="shared" si="8"/>
        <v>3920</v>
      </c>
      <c r="O11" s="68">
        <f t="shared" si="9"/>
        <v>5091</v>
      </c>
      <c r="P11" s="198">
        <f t="shared" si="11"/>
        <v>0.47677467690578762</v>
      </c>
      <c r="Q11" s="196">
        <v>4720</v>
      </c>
      <c r="R11" s="196">
        <v>0</v>
      </c>
      <c r="S11" s="196">
        <v>3271</v>
      </c>
      <c r="T11" s="222">
        <f t="shared" si="4"/>
        <v>7991</v>
      </c>
      <c r="U11" s="203">
        <f t="shared" si="5"/>
        <v>4.9533857330589376E-2</v>
      </c>
      <c r="V11" s="77"/>
    </row>
    <row r="12" spans="1:22" ht="15.75" thickBot="1" x14ac:dyDescent="0.3">
      <c r="A12" s="150" t="s">
        <v>23</v>
      </c>
      <c r="B12" s="196">
        <v>890</v>
      </c>
      <c r="C12" s="196">
        <v>221</v>
      </c>
      <c r="D12" s="196">
        <v>5005</v>
      </c>
      <c r="E12" s="11">
        <f t="shared" si="0"/>
        <v>6116</v>
      </c>
      <c r="F12" s="198">
        <f t="shared" si="1"/>
        <v>2.0285846011987092E-2</v>
      </c>
      <c r="G12" s="196">
        <v>670</v>
      </c>
      <c r="H12" s="196">
        <v>0</v>
      </c>
      <c r="I12" s="196">
        <v>1283</v>
      </c>
      <c r="J12" s="16">
        <f t="shared" si="2"/>
        <v>1953</v>
      </c>
      <c r="K12" s="71">
        <f t="shared" si="10"/>
        <v>0.31932635709614127</v>
      </c>
      <c r="L12" s="34">
        <f t="shared" si="6"/>
        <v>220</v>
      </c>
      <c r="M12" s="34">
        <f t="shared" si="7"/>
        <v>221</v>
      </c>
      <c r="N12" s="34">
        <f t="shared" si="8"/>
        <v>3722</v>
      </c>
      <c r="O12" s="68">
        <f t="shared" si="9"/>
        <v>4163</v>
      </c>
      <c r="P12" s="198">
        <f t="shared" si="11"/>
        <v>0.68067364290385868</v>
      </c>
      <c r="Q12" s="196">
        <v>345</v>
      </c>
      <c r="R12" s="196">
        <v>0</v>
      </c>
      <c r="S12" s="196">
        <v>4721</v>
      </c>
      <c r="T12" s="222">
        <f t="shared" si="4"/>
        <v>5066</v>
      </c>
      <c r="U12" s="203">
        <f t="shared" si="5"/>
        <v>3.1402643128114853E-2</v>
      </c>
      <c r="V12" s="77"/>
    </row>
    <row r="13" spans="1:22" ht="15.75" thickBot="1" x14ac:dyDescent="0.3">
      <c r="A13" s="150" t="s">
        <v>24</v>
      </c>
      <c r="B13" s="196">
        <v>917</v>
      </c>
      <c r="C13" s="196">
        <v>3300</v>
      </c>
      <c r="D13" s="196">
        <v>4157</v>
      </c>
      <c r="E13" s="11">
        <f t="shared" si="0"/>
        <v>8374</v>
      </c>
      <c r="F13" s="198">
        <f t="shared" si="1"/>
        <v>2.777529014133092E-2</v>
      </c>
      <c r="G13" s="196">
        <v>788</v>
      </c>
      <c r="H13" s="196">
        <v>0</v>
      </c>
      <c r="I13" s="196">
        <v>2639</v>
      </c>
      <c r="J13" s="16">
        <f t="shared" si="2"/>
        <v>3427</v>
      </c>
      <c r="K13" s="71">
        <f t="shared" si="10"/>
        <v>0.40924289467399094</v>
      </c>
      <c r="L13" s="34">
        <f t="shared" si="6"/>
        <v>129</v>
      </c>
      <c r="M13" s="34">
        <f t="shared" si="7"/>
        <v>3300</v>
      </c>
      <c r="N13" s="34">
        <f t="shared" si="8"/>
        <v>1518</v>
      </c>
      <c r="O13" s="68">
        <f t="shared" si="9"/>
        <v>4947</v>
      </c>
      <c r="P13" s="198">
        <f t="shared" si="11"/>
        <v>0.59075710532600911</v>
      </c>
      <c r="Q13" s="196">
        <v>401</v>
      </c>
      <c r="R13" s="196">
        <v>0</v>
      </c>
      <c r="S13" s="196">
        <v>1613</v>
      </c>
      <c r="T13" s="222">
        <f t="shared" si="4"/>
        <v>2014</v>
      </c>
      <c r="U13" s="203">
        <f t="shared" si="5"/>
        <v>1.2484193300438868E-2</v>
      </c>
      <c r="V13" s="77"/>
    </row>
    <row r="14" spans="1:22" ht="15.75" thickBot="1" x14ac:dyDescent="0.3">
      <c r="A14" s="150" t="s">
        <v>25</v>
      </c>
      <c r="B14" s="196">
        <v>907</v>
      </c>
      <c r="C14" s="196">
        <v>20</v>
      </c>
      <c r="D14" s="196">
        <v>2237</v>
      </c>
      <c r="E14" s="11">
        <f t="shared" si="0"/>
        <v>3164</v>
      </c>
      <c r="F14" s="198">
        <f t="shared" si="1"/>
        <v>1.0494508957149633E-2</v>
      </c>
      <c r="G14" s="196">
        <v>309</v>
      </c>
      <c r="H14" s="196">
        <v>0</v>
      </c>
      <c r="I14" s="196">
        <v>313</v>
      </c>
      <c r="J14" s="16">
        <f t="shared" si="2"/>
        <v>622</v>
      </c>
      <c r="K14" s="71">
        <f t="shared" si="10"/>
        <v>0.19658659924146649</v>
      </c>
      <c r="L14" s="34">
        <f t="shared" si="6"/>
        <v>598</v>
      </c>
      <c r="M14" s="34">
        <f t="shared" si="7"/>
        <v>20</v>
      </c>
      <c r="N14" s="34">
        <f t="shared" si="8"/>
        <v>1924</v>
      </c>
      <c r="O14" s="68">
        <f t="shared" si="9"/>
        <v>2542</v>
      </c>
      <c r="P14" s="198">
        <f t="shared" si="11"/>
        <v>0.80341340075853351</v>
      </c>
      <c r="Q14" s="196">
        <v>330</v>
      </c>
      <c r="R14" s="196">
        <v>0</v>
      </c>
      <c r="S14" s="196">
        <v>2075</v>
      </c>
      <c r="T14" s="222">
        <f t="shared" si="4"/>
        <v>2405</v>
      </c>
      <c r="U14" s="203">
        <f t="shared" si="5"/>
        <v>1.490788723314572E-2</v>
      </c>
      <c r="V14" s="77"/>
    </row>
    <row r="15" spans="1:22" ht="15.75" thickBot="1" x14ac:dyDescent="0.3">
      <c r="A15" s="150" t="s">
        <v>26</v>
      </c>
      <c r="B15" s="196">
        <v>608</v>
      </c>
      <c r="C15" s="196">
        <v>137</v>
      </c>
      <c r="D15" s="196">
        <v>2104</v>
      </c>
      <c r="E15" s="11">
        <f t="shared" si="0"/>
        <v>2849</v>
      </c>
      <c r="F15" s="198">
        <f t="shared" si="1"/>
        <v>9.4497016494688064E-3</v>
      </c>
      <c r="G15" s="196">
        <v>412</v>
      </c>
      <c r="H15" s="196">
        <v>0</v>
      </c>
      <c r="I15" s="196">
        <v>730</v>
      </c>
      <c r="J15" s="16">
        <f t="shared" si="2"/>
        <v>1142</v>
      </c>
      <c r="K15" s="71">
        <f t="shared" si="10"/>
        <v>0.40084240084240086</v>
      </c>
      <c r="L15" s="34">
        <f t="shared" si="6"/>
        <v>196</v>
      </c>
      <c r="M15" s="34">
        <f t="shared" si="7"/>
        <v>137</v>
      </c>
      <c r="N15" s="34">
        <f t="shared" si="8"/>
        <v>1374</v>
      </c>
      <c r="O15" s="68">
        <f t="shared" si="9"/>
        <v>1707</v>
      </c>
      <c r="P15" s="198">
        <f t="shared" si="11"/>
        <v>0.59915759915759914</v>
      </c>
      <c r="Q15" s="196">
        <v>845</v>
      </c>
      <c r="R15" s="196">
        <v>0</v>
      </c>
      <c r="S15" s="196">
        <v>2439</v>
      </c>
      <c r="T15" s="222">
        <f t="shared" si="4"/>
        <v>3284</v>
      </c>
      <c r="U15" s="203">
        <f t="shared" si="5"/>
        <v>2.0356549552453449E-2</v>
      </c>
      <c r="V15" s="77"/>
    </row>
    <row r="16" spans="1:22" ht="15.75" thickBot="1" x14ac:dyDescent="0.3">
      <c r="A16" s="150" t="s">
        <v>27</v>
      </c>
      <c r="B16" s="196">
        <v>724</v>
      </c>
      <c r="C16" s="196">
        <v>0</v>
      </c>
      <c r="D16" s="196">
        <v>382</v>
      </c>
      <c r="E16" s="11">
        <f t="shared" si="0"/>
        <v>1106</v>
      </c>
      <c r="F16" s="198">
        <f t="shared" si="1"/>
        <v>3.6684345469682345E-3</v>
      </c>
      <c r="G16" s="196">
        <v>0</v>
      </c>
      <c r="H16" s="196">
        <v>0</v>
      </c>
      <c r="I16" s="196">
        <v>66</v>
      </c>
      <c r="J16" s="16">
        <f t="shared" si="2"/>
        <v>66</v>
      </c>
      <c r="K16" s="71">
        <f t="shared" si="10"/>
        <v>5.9674502712477394E-2</v>
      </c>
      <c r="L16" s="34">
        <f t="shared" si="6"/>
        <v>724</v>
      </c>
      <c r="M16" s="34">
        <f t="shared" si="7"/>
        <v>0</v>
      </c>
      <c r="N16" s="34">
        <f t="shared" si="8"/>
        <v>316</v>
      </c>
      <c r="O16" s="68">
        <f t="shared" si="9"/>
        <v>1040</v>
      </c>
      <c r="P16" s="198">
        <f t="shared" si="11"/>
        <v>0.94032549728752257</v>
      </c>
      <c r="Q16" s="196"/>
      <c r="R16" s="196"/>
      <c r="S16" s="196">
        <v>262</v>
      </c>
      <c r="T16" s="222">
        <f t="shared" si="4"/>
        <v>262</v>
      </c>
      <c r="U16" s="203">
        <f t="shared" si="5"/>
        <v>1.6240608960848976E-3</v>
      </c>
      <c r="V16" s="77"/>
    </row>
    <row r="17" spans="1:22" ht="15.75" thickBot="1" x14ac:dyDescent="0.3">
      <c r="A17" s="150" t="s">
        <v>28</v>
      </c>
      <c r="B17" s="196">
        <v>1371</v>
      </c>
      <c r="C17" s="196">
        <v>7909</v>
      </c>
      <c r="D17" s="196">
        <v>5872</v>
      </c>
      <c r="E17" s="11">
        <f t="shared" si="0"/>
        <v>15152</v>
      </c>
      <c r="F17" s="198">
        <f t="shared" si="1"/>
        <v>5.0256889923745648E-2</v>
      </c>
      <c r="G17" s="196">
        <v>703</v>
      </c>
      <c r="H17" s="196">
        <v>0</v>
      </c>
      <c r="I17" s="196">
        <v>2323</v>
      </c>
      <c r="J17" s="16">
        <f t="shared" si="2"/>
        <v>3026</v>
      </c>
      <c r="K17" s="71">
        <f t="shared" si="10"/>
        <v>0.19970960929250264</v>
      </c>
      <c r="L17" s="34">
        <f t="shared" si="6"/>
        <v>668</v>
      </c>
      <c r="M17" s="34">
        <f t="shared" si="7"/>
        <v>7909</v>
      </c>
      <c r="N17" s="34">
        <f t="shared" si="8"/>
        <v>3549</v>
      </c>
      <c r="O17" s="68">
        <f t="shared" si="9"/>
        <v>12126</v>
      </c>
      <c r="P17" s="198">
        <f t="shared" si="11"/>
        <v>0.80029039070749741</v>
      </c>
      <c r="Q17" s="196">
        <v>716</v>
      </c>
      <c r="R17" s="196">
        <v>0</v>
      </c>
      <c r="S17" s="196">
        <v>3078</v>
      </c>
      <c r="T17" s="222">
        <f t="shared" si="4"/>
        <v>3794</v>
      </c>
      <c r="U17" s="203">
        <f t="shared" si="5"/>
        <v>2.3517889464679774E-2</v>
      </c>
      <c r="V17" s="77"/>
    </row>
    <row r="18" spans="1:22" ht="15.75" thickBot="1" x14ac:dyDescent="0.3">
      <c r="A18" s="150" t="s">
        <v>29</v>
      </c>
      <c r="B18" s="196">
        <v>16018</v>
      </c>
      <c r="C18" s="196">
        <v>584</v>
      </c>
      <c r="D18" s="196">
        <v>24537</v>
      </c>
      <c r="E18" s="11">
        <f t="shared" si="0"/>
        <v>41139</v>
      </c>
      <c r="F18" s="198">
        <f t="shared" si="1"/>
        <v>0.13645183438311592</v>
      </c>
      <c r="G18" s="196">
        <v>9076</v>
      </c>
      <c r="H18" s="196">
        <v>584</v>
      </c>
      <c r="I18" s="196">
        <v>8392</v>
      </c>
      <c r="J18" s="16">
        <f t="shared" si="2"/>
        <v>18052</v>
      </c>
      <c r="K18" s="71">
        <f t="shared" si="10"/>
        <v>0.43880502686015704</v>
      </c>
      <c r="L18" s="34">
        <f t="shared" si="6"/>
        <v>6942</v>
      </c>
      <c r="M18" s="34">
        <f t="shared" si="7"/>
        <v>0</v>
      </c>
      <c r="N18" s="34">
        <f t="shared" si="8"/>
        <v>16145</v>
      </c>
      <c r="O18" s="68">
        <f t="shared" si="9"/>
        <v>23087</v>
      </c>
      <c r="P18" s="198">
        <f t="shared" si="11"/>
        <v>0.56119497313984301</v>
      </c>
      <c r="Q18" s="196">
        <v>1579</v>
      </c>
      <c r="R18" s="196">
        <v>8335</v>
      </c>
      <c r="S18" s="196">
        <v>16785</v>
      </c>
      <c r="T18" s="222">
        <f t="shared" si="4"/>
        <v>26699</v>
      </c>
      <c r="U18" s="203">
        <f t="shared" si="5"/>
        <v>0.16549924375790334</v>
      </c>
      <c r="V18" s="77"/>
    </row>
    <row r="19" spans="1:22" ht="15.75" thickBot="1" x14ac:dyDescent="0.3">
      <c r="A19" s="150" t="s">
        <v>30</v>
      </c>
      <c r="B19" s="196">
        <v>0</v>
      </c>
      <c r="C19" s="196">
        <v>0</v>
      </c>
      <c r="D19" s="196">
        <v>0</v>
      </c>
      <c r="E19" s="11">
        <f t="shared" si="0"/>
        <v>0</v>
      </c>
      <c r="F19" s="198">
        <f t="shared" si="1"/>
        <v>0</v>
      </c>
      <c r="G19" s="196">
        <v>0</v>
      </c>
      <c r="H19" s="196">
        <v>0</v>
      </c>
      <c r="I19" s="196">
        <v>0</v>
      </c>
      <c r="J19" s="16">
        <f t="shared" si="2"/>
        <v>0</v>
      </c>
      <c r="K19" s="71" t="e">
        <f t="shared" si="10"/>
        <v>#DIV/0!</v>
      </c>
      <c r="L19" s="34">
        <f t="shared" si="6"/>
        <v>0</v>
      </c>
      <c r="M19" s="34">
        <f t="shared" si="7"/>
        <v>0</v>
      </c>
      <c r="N19" s="34">
        <f t="shared" si="8"/>
        <v>0</v>
      </c>
      <c r="O19" s="68">
        <f t="shared" si="9"/>
        <v>0</v>
      </c>
      <c r="P19" s="198" t="e">
        <f t="shared" si="11"/>
        <v>#DIV/0!</v>
      </c>
      <c r="Q19" s="196"/>
      <c r="R19" s="196">
        <v>0</v>
      </c>
      <c r="S19" s="196">
        <v>6</v>
      </c>
      <c r="T19" s="222">
        <f t="shared" si="4"/>
        <v>6</v>
      </c>
      <c r="U19" s="203">
        <f t="shared" si="5"/>
        <v>3.7192234261486199E-5</v>
      </c>
      <c r="V19" s="77"/>
    </row>
    <row r="20" spans="1:22" ht="15.75" thickBot="1" x14ac:dyDescent="0.3">
      <c r="A20" s="150" t="s">
        <v>31</v>
      </c>
      <c r="B20" s="196">
        <v>175</v>
      </c>
      <c r="C20" s="196">
        <v>0</v>
      </c>
      <c r="D20" s="196">
        <v>387</v>
      </c>
      <c r="E20" s="11">
        <f t="shared" si="0"/>
        <v>562</v>
      </c>
      <c r="F20" s="198">
        <f t="shared" si="1"/>
        <v>1.8640689108464267E-3</v>
      </c>
      <c r="G20" s="196">
        <v>125</v>
      </c>
      <c r="H20" s="196">
        <v>0</v>
      </c>
      <c r="I20" s="196">
        <v>38</v>
      </c>
      <c r="J20" s="16">
        <f t="shared" si="2"/>
        <v>163</v>
      </c>
      <c r="K20" s="71">
        <f t="shared" si="10"/>
        <v>0.29003558718861211</v>
      </c>
      <c r="L20" s="34">
        <f t="shared" si="6"/>
        <v>50</v>
      </c>
      <c r="M20" s="34">
        <f t="shared" si="7"/>
        <v>0</v>
      </c>
      <c r="N20" s="34">
        <f t="shared" si="8"/>
        <v>349</v>
      </c>
      <c r="O20" s="68">
        <f t="shared" si="9"/>
        <v>399</v>
      </c>
      <c r="P20" s="198">
        <f t="shared" si="11"/>
        <v>0.70996441281138789</v>
      </c>
      <c r="Q20" s="196">
        <v>22</v>
      </c>
      <c r="R20" s="196">
        <v>0</v>
      </c>
      <c r="S20" s="196">
        <v>622</v>
      </c>
      <c r="T20" s="222">
        <f t="shared" si="4"/>
        <v>644</v>
      </c>
      <c r="U20" s="203">
        <f t="shared" si="5"/>
        <v>3.9919664773995188E-3</v>
      </c>
      <c r="V20" s="77"/>
    </row>
    <row r="21" spans="1:22" ht="15.75" thickBot="1" x14ac:dyDescent="0.3">
      <c r="A21" s="150" t="s">
        <v>32</v>
      </c>
      <c r="B21" s="196">
        <v>3548</v>
      </c>
      <c r="C21" s="196">
        <v>68</v>
      </c>
      <c r="D21" s="196">
        <v>5123</v>
      </c>
      <c r="E21" s="11">
        <f t="shared" si="0"/>
        <v>8739</v>
      </c>
      <c r="F21" s="198">
        <f t="shared" si="1"/>
        <v>2.8985939878802353E-2</v>
      </c>
      <c r="G21" s="196">
        <v>3080</v>
      </c>
      <c r="H21" s="196">
        <v>0</v>
      </c>
      <c r="I21" s="196">
        <v>948</v>
      </c>
      <c r="J21" s="16">
        <f t="shared" si="2"/>
        <v>4028</v>
      </c>
      <c r="K21" s="71">
        <f t="shared" si="10"/>
        <v>0.46092230232292025</v>
      </c>
      <c r="L21" s="34">
        <f t="shared" si="6"/>
        <v>468</v>
      </c>
      <c r="M21" s="34">
        <f t="shared" si="7"/>
        <v>68</v>
      </c>
      <c r="N21" s="34">
        <f t="shared" si="8"/>
        <v>4175</v>
      </c>
      <c r="O21" s="68">
        <f t="shared" si="9"/>
        <v>4711</v>
      </c>
      <c r="P21" s="198">
        <f t="shared" si="11"/>
        <v>0.5390776976770798</v>
      </c>
      <c r="Q21" s="196">
        <v>1331</v>
      </c>
      <c r="R21" s="196">
        <v>0</v>
      </c>
      <c r="S21" s="196">
        <v>3970</v>
      </c>
      <c r="T21" s="222">
        <f t="shared" si="4"/>
        <v>5301</v>
      </c>
      <c r="U21" s="203">
        <f t="shared" si="5"/>
        <v>3.2859338970023057E-2</v>
      </c>
      <c r="V21" s="77"/>
    </row>
    <row r="22" spans="1:22" ht="15.75" thickBot="1" x14ac:dyDescent="0.3">
      <c r="A22" s="150" t="s">
        <v>33</v>
      </c>
      <c r="B22" s="196">
        <v>344</v>
      </c>
      <c r="C22" s="196">
        <v>0</v>
      </c>
      <c r="D22" s="196">
        <v>708</v>
      </c>
      <c r="E22" s="11">
        <f t="shared" si="0"/>
        <v>1052</v>
      </c>
      <c r="F22" s="198">
        <f t="shared" si="1"/>
        <v>3.4893247227943784E-3</v>
      </c>
      <c r="G22" s="196">
        <v>171</v>
      </c>
      <c r="H22" s="196">
        <v>0</v>
      </c>
      <c r="I22" s="196">
        <v>304</v>
      </c>
      <c r="J22" s="16">
        <f t="shared" si="2"/>
        <v>475</v>
      </c>
      <c r="K22" s="71">
        <f t="shared" si="10"/>
        <v>0.45152091254752852</v>
      </c>
      <c r="L22" s="34">
        <f t="shared" si="6"/>
        <v>173</v>
      </c>
      <c r="M22" s="34">
        <f t="shared" si="7"/>
        <v>0</v>
      </c>
      <c r="N22" s="34">
        <f t="shared" si="8"/>
        <v>404</v>
      </c>
      <c r="O22" s="68">
        <f t="shared" si="9"/>
        <v>577</v>
      </c>
      <c r="P22" s="198">
        <f t="shared" si="11"/>
        <v>0.54847908745247154</v>
      </c>
      <c r="Q22" s="196">
        <v>118</v>
      </c>
      <c r="R22" s="196">
        <v>0</v>
      </c>
      <c r="S22" s="196">
        <v>324</v>
      </c>
      <c r="T22" s="222">
        <f t="shared" si="4"/>
        <v>442</v>
      </c>
      <c r="U22" s="203">
        <f t="shared" si="5"/>
        <v>2.7398279239294835E-3</v>
      </c>
      <c r="V22" s="77"/>
    </row>
    <row r="23" spans="1:22" ht="15.75" thickBot="1" x14ac:dyDescent="0.3">
      <c r="A23" s="150" t="s">
        <v>34</v>
      </c>
      <c r="B23" s="196">
        <v>608</v>
      </c>
      <c r="C23" s="196">
        <v>4578</v>
      </c>
      <c r="D23" s="196">
        <v>8823</v>
      </c>
      <c r="E23" s="11">
        <f t="shared" si="0"/>
        <v>14009</v>
      </c>
      <c r="F23" s="198">
        <f t="shared" si="1"/>
        <v>4.6465731978732369E-2</v>
      </c>
      <c r="G23" s="196">
        <v>233</v>
      </c>
      <c r="H23" s="196">
        <v>0</v>
      </c>
      <c r="I23" s="196">
        <v>2619</v>
      </c>
      <c r="J23" s="16">
        <f t="shared" si="2"/>
        <v>2852</v>
      </c>
      <c r="K23" s="71">
        <f t="shared" si="10"/>
        <v>0.20358341066457278</v>
      </c>
      <c r="L23" s="34">
        <f t="shared" si="6"/>
        <v>375</v>
      </c>
      <c r="M23" s="34">
        <f t="shared" si="7"/>
        <v>4578</v>
      </c>
      <c r="N23" s="34">
        <f t="shared" si="8"/>
        <v>6204</v>
      </c>
      <c r="O23" s="68">
        <f t="shared" si="9"/>
        <v>11157</v>
      </c>
      <c r="P23" s="198">
        <f t="shared" si="11"/>
        <v>0.79641658933542725</v>
      </c>
      <c r="Q23" s="196">
        <v>231</v>
      </c>
      <c r="R23" s="196">
        <v>0</v>
      </c>
      <c r="S23" s="196">
        <v>2768</v>
      </c>
      <c r="T23" s="222">
        <f t="shared" si="4"/>
        <v>2999</v>
      </c>
      <c r="U23" s="203">
        <f t="shared" si="5"/>
        <v>1.8589918425032853E-2</v>
      </c>
      <c r="V23" s="77"/>
    </row>
    <row r="24" spans="1:22" ht="15.75" thickBot="1" x14ac:dyDescent="0.3">
      <c r="A24" s="150" t="s">
        <v>35</v>
      </c>
      <c r="B24" s="196">
        <v>2051</v>
      </c>
      <c r="C24" s="196">
        <v>46</v>
      </c>
      <c r="D24" s="196">
        <v>6094</v>
      </c>
      <c r="E24" s="11">
        <f t="shared" si="0"/>
        <v>8191</v>
      </c>
      <c r="F24" s="198">
        <f t="shared" si="1"/>
        <v>2.7168306848297297E-2</v>
      </c>
      <c r="G24" s="196">
        <v>1663</v>
      </c>
      <c r="H24" s="196">
        <v>0</v>
      </c>
      <c r="I24" s="196">
        <v>3483</v>
      </c>
      <c r="J24" s="16">
        <f t="shared" si="2"/>
        <v>5146</v>
      </c>
      <c r="K24" s="71">
        <f t="shared" si="10"/>
        <v>0.62825051886216576</v>
      </c>
      <c r="L24" s="34">
        <f t="shared" si="6"/>
        <v>388</v>
      </c>
      <c r="M24" s="34">
        <f t="shared" si="7"/>
        <v>46</v>
      </c>
      <c r="N24" s="34">
        <f t="shared" si="8"/>
        <v>2611</v>
      </c>
      <c r="O24" s="68">
        <f t="shared" si="9"/>
        <v>3045</v>
      </c>
      <c r="P24" s="198">
        <f t="shared" si="11"/>
        <v>0.37174948113783418</v>
      </c>
      <c r="Q24" s="196">
        <v>793</v>
      </c>
      <c r="R24" s="196">
        <v>0</v>
      </c>
      <c r="S24" s="196">
        <v>3590</v>
      </c>
      <c r="T24" s="222">
        <f t="shared" si="4"/>
        <v>4383</v>
      </c>
      <c r="U24" s="203">
        <f t="shared" si="5"/>
        <v>2.716892712801567E-2</v>
      </c>
      <c r="V24" s="77"/>
    </row>
    <row r="25" spans="1:22" ht="15.75" thickBot="1" x14ac:dyDescent="0.3">
      <c r="A25" s="150" t="s">
        <v>36</v>
      </c>
      <c r="B25" s="196">
        <v>947</v>
      </c>
      <c r="C25" s="196">
        <v>47</v>
      </c>
      <c r="D25" s="196">
        <v>3396</v>
      </c>
      <c r="E25" s="11">
        <f t="shared" si="0"/>
        <v>4390</v>
      </c>
      <c r="F25" s="198">
        <f t="shared" si="1"/>
        <v>1.4560965335615326E-2</v>
      </c>
      <c r="G25" s="196">
        <v>889</v>
      </c>
      <c r="H25" s="196">
        <v>47</v>
      </c>
      <c r="I25" s="196">
        <v>1631</v>
      </c>
      <c r="J25" s="16">
        <f t="shared" si="2"/>
        <v>2567</v>
      </c>
      <c r="K25" s="71">
        <f t="shared" si="10"/>
        <v>0.58473804100227789</v>
      </c>
      <c r="L25" s="34">
        <f t="shared" si="6"/>
        <v>58</v>
      </c>
      <c r="M25" s="34">
        <f t="shared" si="7"/>
        <v>0</v>
      </c>
      <c r="N25" s="34">
        <f t="shared" si="8"/>
        <v>1765</v>
      </c>
      <c r="O25" s="68">
        <f t="shared" si="9"/>
        <v>1823</v>
      </c>
      <c r="P25" s="198">
        <f t="shared" si="11"/>
        <v>0.41526195899772211</v>
      </c>
      <c r="Q25" s="196">
        <v>95</v>
      </c>
      <c r="R25" s="196">
        <v>20</v>
      </c>
      <c r="S25" s="196">
        <v>1974</v>
      </c>
      <c r="T25" s="222">
        <f t="shared" si="4"/>
        <v>2089</v>
      </c>
      <c r="U25" s="203">
        <f t="shared" si="5"/>
        <v>1.2949096228707446E-2</v>
      </c>
      <c r="V25" s="77"/>
    </row>
    <row r="26" spans="1:22" ht="15.75" thickBot="1" x14ac:dyDescent="0.3">
      <c r="A26" s="150" t="s">
        <v>37</v>
      </c>
      <c r="B26" s="196">
        <v>1343</v>
      </c>
      <c r="C26" s="196">
        <v>8</v>
      </c>
      <c r="D26" s="196">
        <v>1437</v>
      </c>
      <c r="E26" s="11">
        <f t="shared" si="0"/>
        <v>2788</v>
      </c>
      <c r="F26" s="198">
        <f t="shared" si="1"/>
        <v>9.2473738851242653E-3</v>
      </c>
      <c r="G26" s="196">
        <v>1187</v>
      </c>
      <c r="H26" s="196">
        <v>0</v>
      </c>
      <c r="I26" s="196">
        <v>512</v>
      </c>
      <c r="J26" s="16">
        <f t="shared" si="2"/>
        <v>1699</v>
      </c>
      <c r="K26" s="71">
        <f t="shared" si="10"/>
        <v>0.60939741750358678</v>
      </c>
      <c r="L26" s="34">
        <f t="shared" si="6"/>
        <v>156</v>
      </c>
      <c r="M26" s="34">
        <f t="shared" si="7"/>
        <v>8</v>
      </c>
      <c r="N26" s="34">
        <f t="shared" si="8"/>
        <v>925</v>
      </c>
      <c r="O26" s="68">
        <f t="shared" si="9"/>
        <v>1089</v>
      </c>
      <c r="P26" s="198">
        <f t="shared" si="11"/>
        <v>0.39060258249641322</v>
      </c>
      <c r="Q26" s="196">
        <v>224</v>
      </c>
      <c r="R26" s="196">
        <v>0</v>
      </c>
      <c r="S26" s="196">
        <v>1804</v>
      </c>
      <c r="T26" s="222">
        <f t="shared" si="4"/>
        <v>2028</v>
      </c>
      <c r="U26" s="203">
        <f t="shared" si="5"/>
        <v>1.2570975180382336E-2</v>
      </c>
      <c r="V26" s="77"/>
    </row>
    <row r="27" spans="1:22" ht="15.75" thickBot="1" x14ac:dyDescent="0.3">
      <c r="A27" s="150" t="s">
        <v>38</v>
      </c>
      <c r="B27" s="196">
        <v>1382</v>
      </c>
      <c r="C27" s="196">
        <v>0</v>
      </c>
      <c r="D27" s="196">
        <v>975</v>
      </c>
      <c r="E27" s="11">
        <f t="shared" si="0"/>
        <v>2357</v>
      </c>
      <c r="F27" s="198">
        <f t="shared" si="1"/>
        <v>7.8178121403292312E-3</v>
      </c>
      <c r="G27" s="196">
        <v>1282</v>
      </c>
      <c r="H27" s="196">
        <v>0</v>
      </c>
      <c r="I27" s="196">
        <v>455</v>
      </c>
      <c r="J27" s="16">
        <f t="shared" si="2"/>
        <v>1737</v>
      </c>
      <c r="K27" s="71">
        <f t="shared" si="10"/>
        <v>0.7369537547730165</v>
      </c>
      <c r="L27" s="34">
        <f t="shared" si="6"/>
        <v>100</v>
      </c>
      <c r="M27" s="34">
        <f t="shared" si="7"/>
        <v>0</v>
      </c>
      <c r="N27" s="34">
        <f t="shared" si="8"/>
        <v>520</v>
      </c>
      <c r="O27" s="68">
        <f t="shared" si="9"/>
        <v>620</v>
      </c>
      <c r="P27" s="198">
        <f t="shared" si="11"/>
        <v>0.26304624522698344</v>
      </c>
      <c r="Q27" s="196">
        <v>144</v>
      </c>
      <c r="R27" s="196">
        <v>0</v>
      </c>
      <c r="S27" s="196">
        <v>603</v>
      </c>
      <c r="T27" s="222">
        <f t="shared" si="4"/>
        <v>747</v>
      </c>
      <c r="U27" s="203">
        <f t="shared" si="5"/>
        <v>4.6304331655550321E-3</v>
      </c>
      <c r="V27" s="77"/>
    </row>
    <row r="28" spans="1:22" ht="15.75" thickBot="1" x14ac:dyDescent="0.3">
      <c r="A28" s="150" t="s">
        <v>39</v>
      </c>
      <c r="B28" s="196">
        <v>2338</v>
      </c>
      <c r="C28" s="196">
        <v>0</v>
      </c>
      <c r="D28" s="196">
        <v>2015</v>
      </c>
      <c r="E28" s="11">
        <f t="shared" si="0"/>
        <v>4353</v>
      </c>
      <c r="F28" s="198">
        <f t="shared" si="1"/>
        <v>1.4438241937570276E-2</v>
      </c>
      <c r="G28" s="196">
        <v>932</v>
      </c>
      <c r="H28" s="196">
        <v>0</v>
      </c>
      <c r="I28" s="196">
        <v>412</v>
      </c>
      <c r="J28" s="16">
        <f t="shared" si="2"/>
        <v>1344</v>
      </c>
      <c r="K28" s="71">
        <f t="shared" si="10"/>
        <v>0.30875258442453479</v>
      </c>
      <c r="L28" s="34">
        <f t="shared" si="6"/>
        <v>1406</v>
      </c>
      <c r="M28" s="34">
        <f t="shared" si="7"/>
        <v>0</v>
      </c>
      <c r="N28" s="34">
        <f t="shared" si="8"/>
        <v>1603</v>
      </c>
      <c r="O28" s="68">
        <f t="shared" si="9"/>
        <v>3009</v>
      </c>
      <c r="P28" s="198">
        <f t="shared" si="11"/>
        <v>0.69124741557546521</v>
      </c>
      <c r="Q28" s="196">
        <v>2289</v>
      </c>
      <c r="R28" s="196">
        <v>0</v>
      </c>
      <c r="S28" s="196">
        <v>1552</v>
      </c>
      <c r="T28" s="222">
        <f t="shared" si="4"/>
        <v>3841</v>
      </c>
      <c r="U28" s="203">
        <f t="shared" si="5"/>
        <v>2.3809228633061418E-2</v>
      </c>
      <c r="V28" s="77"/>
    </row>
    <row r="29" spans="1:22" ht="15.75" thickBot="1" x14ac:dyDescent="0.3">
      <c r="A29" s="150" t="s">
        <v>40</v>
      </c>
      <c r="B29" s="196">
        <v>3982</v>
      </c>
      <c r="C29" s="196">
        <v>64</v>
      </c>
      <c r="D29" s="196">
        <v>2816</v>
      </c>
      <c r="E29" s="11">
        <f t="shared" si="0"/>
        <v>6862</v>
      </c>
      <c r="F29" s="198">
        <f t="shared" si="1"/>
        <v>2.2760215064462953E-2</v>
      </c>
      <c r="G29" s="196">
        <v>1171</v>
      </c>
      <c r="H29" s="196">
        <v>0</v>
      </c>
      <c r="I29" s="196">
        <v>981</v>
      </c>
      <c r="J29" s="16">
        <f t="shared" si="2"/>
        <v>2152</v>
      </c>
      <c r="K29" s="71">
        <f t="shared" si="10"/>
        <v>0.31361119207228211</v>
      </c>
      <c r="L29" s="34">
        <f t="shared" si="6"/>
        <v>2811</v>
      </c>
      <c r="M29" s="34">
        <f t="shared" si="7"/>
        <v>64</v>
      </c>
      <c r="N29" s="34">
        <f t="shared" si="8"/>
        <v>1835</v>
      </c>
      <c r="O29" s="68">
        <f t="shared" si="9"/>
        <v>4710</v>
      </c>
      <c r="P29" s="198">
        <f t="shared" si="11"/>
        <v>0.68638880792771784</v>
      </c>
      <c r="Q29" s="196">
        <v>1558</v>
      </c>
      <c r="R29" s="196">
        <v>0</v>
      </c>
      <c r="S29" s="196">
        <v>2451</v>
      </c>
      <c r="T29" s="222">
        <f t="shared" si="4"/>
        <v>4009</v>
      </c>
      <c r="U29" s="203">
        <f t="shared" si="5"/>
        <v>2.4850611192383031E-2</v>
      </c>
      <c r="V29" s="77"/>
    </row>
    <row r="30" spans="1:22" ht="15.75" thickBot="1" x14ac:dyDescent="0.3">
      <c r="A30" s="150" t="s">
        <v>41</v>
      </c>
      <c r="B30" s="196">
        <v>4024</v>
      </c>
      <c r="C30" s="196">
        <v>32</v>
      </c>
      <c r="D30" s="196">
        <v>6304</v>
      </c>
      <c r="E30" s="11">
        <f t="shared" si="0"/>
        <v>10360</v>
      </c>
      <c r="F30" s="198">
        <f t="shared" si="1"/>
        <v>3.436255145261384E-2</v>
      </c>
      <c r="G30" s="196">
        <v>3013</v>
      </c>
      <c r="H30" s="196">
        <v>15</v>
      </c>
      <c r="I30" s="196">
        <v>2320</v>
      </c>
      <c r="J30" s="16">
        <f t="shared" si="2"/>
        <v>5348</v>
      </c>
      <c r="K30" s="71">
        <f t="shared" si="10"/>
        <v>0.51621621621621616</v>
      </c>
      <c r="L30" s="34">
        <f t="shared" si="6"/>
        <v>1011</v>
      </c>
      <c r="M30" s="34">
        <f t="shared" si="7"/>
        <v>17</v>
      </c>
      <c r="N30" s="34">
        <f t="shared" si="8"/>
        <v>3984</v>
      </c>
      <c r="O30" s="68">
        <f t="shared" si="9"/>
        <v>5012</v>
      </c>
      <c r="P30" s="198">
        <f t="shared" si="11"/>
        <v>0.48378378378378378</v>
      </c>
      <c r="Q30" s="196">
        <v>1870</v>
      </c>
      <c r="R30" s="196">
        <v>10957</v>
      </c>
      <c r="S30" s="196">
        <v>6160</v>
      </c>
      <c r="T30" s="222">
        <f t="shared" si="4"/>
        <v>18987</v>
      </c>
      <c r="U30" s="203">
        <f t="shared" si="5"/>
        <v>0.11769482532047308</v>
      </c>
      <c r="V30" s="77"/>
    </row>
    <row r="31" spans="1:22" ht="15.75" thickBot="1" x14ac:dyDescent="0.3">
      <c r="A31" s="150" t="s">
        <v>42</v>
      </c>
      <c r="B31" s="196">
        <v>3236</v>
      </c>
      <c r="C31" s="196">
        <v>1906</v>
      </c>
      <c r="D31" s="196">
        <v>8620</v>
      </c>
      <c r="E31" s="11">
        <f t="shared" si="0"/>
        <v>13762</v>
      </c>
      <c r="F31" s="198">
        <f t="shared" si="1"/>
        <v>4.5646470375566767E-2</v>
      </c>
      <c r="G31" s="196">
        <v>451</v>
      </c>
      <c r="H31" s="196">
        <v>0</v>
      </c>
      <c r="I31" s="196">
        <v>4559</v>
      </c>
      <c r="J31" s="16">
        <f t="shared" si="2"/>
        <v>5010</v>
      </c>
      <c r="K31" s="71">
        <f t="shared" si="10"/>
        <v>0.36404592355762244</v>
      </c>
      <c r="L31" s="34">
        <f t="shared" si="6"/>
        <v>2785</v>
      </c>
      <c r="M31" s="34">
        <f t="shared" si="7"/>
        <v>1906</v>
      </c>
      <c r="N31" s="34">
        <f t="shared" si="8"/>
        <v>4061</v>
      </c>
      <c r="O31" s="68">
        <f t="shared" si="9"/>
        <v>8752</v>
      </c>
      <c r="P31" s="198">
        <f t="shared" si="11"/>
        <v>0.63595407644237756</v>
      </c>
      <c r="Q31" s="196">
        <v>743</v>
      </c>
      <c r="R31" s="196">
        <v>0</v>
      </c>
      <c r="S31" s="196">
        <v>1797</v>
      </c>
      <c r="T31" s="222">
        <f t="shared" si="4"/>
        <v>2540</v>
      </c>
      <c r="U31" s="203">
        <f t="shared" si="5"/>
        <v>1.574471250402916E-2</v>
      </c>
      <c r="V31" s="77"/>
    </row>
    <row r="32" spans="1:22" ht="15.75" thickBot="1" x14ac:dyDescent="0.3">
      <c r="A32" s="150" t="s">
        <v>43</v>
      </c>
      <c r="B32" s="196">
        <v>2903</v>
      </c>
      <c r="C32" s="196">
        <v>273</v>
      </c>
      <c r="D32" s="196">
        <v>6230</v>
      </c>
      <c r="E32" s="11">
        <f t="shared" si="0"/>
        <v>9406</v>
      </c>
      <c r="F32" s="198">
        <f t="shared" si="1"/>
        <v>3.1198277892209053E-2</v>
      </c>
      <c r="G32" s="196">
        <v>1266</v>
      </c>
      <c r="H32" s="196">
        <v>0</v>
      </c>
      <c r="I32" s="196">
        <v>2042</v>
      </c>
      <c r="J32" s="16">
        <f t="shared" si="2"/>
        <v>3308</v>
      </c>
      <c r="K32" s="71">
        <f t="shared" si="10"/>
        <v>0.35169041037635551</v>
      </c>
      <c r="L32" s="34">
        <f t="shared" si="6"/>
        <v>1637</v>
      </c>
      <c r="M32" s="34">
        <f t="shared" si="7"/>
        <v>273</v>
      </c>
      <c r="N32" s="34">
        <f t="shared" si="8"/>
        <v>4188</v>
      </c>
      <c r="O32" s="68">
        <f t="shared" si="9"/>
        <v>6098</v>
      </c>
      <c r="P32" s="198">
        <f t="shared" si="11"/>
        <v>0.64830958962364449</v>
      </c>
      <c r="Q32" s="196">
        <v>1769</v>
      </c>
      <c r="R32" s="196">
        <v>0</v>
      </c>
      <c r="S32" s="196">
        <v>4087</v>
      </c>
      <c r="T32" s="222">
        <f t="shared" si="4"/>
        <v>5856</v>
      </c>
      <c r="U32" s="203">
        <f t="shared" si="5"/>
        <v>3.6299620639210529E-2</v>
      </c>
      <c r="V32" s="77"/>
    </row>
    <row r="33" spans="1:22" ht="15.75" thickBot="1" x14ac:dyDescent="0.3">
      <c r="A33" s="150" t="s">
        <v>44</v>
      </c>
      <c r="B33" s="196">
        <v>19133</v>
      </c>
      <c r="C33" s="196">
        <v>86</v>
      </c>
      <c r="D33" s="196">
        <v>11483</v>
      </c>
      <c r="E33" s="11">
        <f t="shared" si="0"/>
        <v>30702</v>
      </c>
      <c r="F33" s="198">
        <f t="shared" si="1"/>
        <v>0.10183388558862454</v>
      </c>
      <c r="G33" s="196">
        <v>15440</v>
      </c>
      <c r="H33" s="196">
        <v>0</v>
      </c>
      <c r="I33" s="196">
        <v>3859</v>
      </c>
      <c r="J33" s="16">
        <f t="shared" si="2"/>
        <v>19299</v>
      </c>
      <c r="K33" s="71">
        <f t="shared" si="10"/>
        <v>0.62859097127222985</v>
      </c>
      <c r="L33" s="34">
        <f t="shared" si="6"/>
        <v>3693</v>
      </c>
      <c r="M33" s="34">
        <f t="shared" si="7"/>
        <v>86</v>
      </c>
      <c r="N33" s="34">
        <f t="shared" si="8"/>
        <v>7624</v>
      </c>
      <c r="O33" s="68">
        <f t="shared" si="9"/>
        <v>11403</v>
      </c>
      <c r="P33" s="198">
        <f t="shared" si="11"/>
        <v>0.37140902872777015</v>
      </c>
      <c r="Q33" s="196">
        <v>3801</v>
      </c>
      <c r="R33" s="196">
        <v>0</v>
      </c>
      <c r="S33" s="196">
        <v>8094</v>
      </c>
      <c r="T33" s="222">
        <f t="shared" si="4"/>
        <v>11895</v>
      </c>
      <c r="U33" s="203">
        <f t="shared" si="5"/>
        <v>7.3733604423396396E-2</v>
      </c>
      <c r="V33" s="77"/>
    </row>
    <row r="34" spans="1:22" ht="15.75" thickBot="1" x14ac:dyDescent="0.3">
      <c r="A34" s="150" t="s">
        <v>45</v>
      </c>
      <c r="B34" s="196">
        <v>0</v>
      </c>
      <c r="C34" s="196">
        <v>0</v>
      </c>
      <c r="D34" s="196">
        <v>0</v>
      </c>
      <c r="E34" s="11">
        <f t="shared" si="0"/>
        <v>0</v>
      </c>
      <c r="F34" s="198">
        <f t="shared" si="1"/>
        <v>0</v>
      </c>
      <c r="G34" s="196">
        <v>0</v>
      </c>
      <c r="H34" s="196">
        <v>0</v>
      </c>
      <c r="I34" s="196">
        <v>0</v>
      </c>
      <c r="J34" s="16">
        <f t="shared" si="2"/>
        <v>0</v>
      </c>
      <c r="K34" s="71" t="e">
        <f t="shared" si="10"/>
        <v>#DIV/0!</v>
      </c>
      <c r="L34" s="34">
        <f t="shared" si="6"/>
        <v>0</v>
      </c>
      <c r="M34" s="34">
        <f t="shared" si="7"/>
        <v>0</v>
      </c>
      <c r="N34" s="34">
        <f t="shared" si="8"/>
        <v>0</v>
      </c>
      <c r="O34" s="68">
        <f t="shared" si="9"/>
        <v>0</v>
      </c>
      <c r="P34" s="198" t="e">
        <f t="shared" si="11"/>
        <v>#DIV/0!</v>
      </c>
      <c r="Q34" s="196"/>
      <c r="R34" s="196"/>
      <c r="S34" s="196">
        <v>0</v>
      </c>
      <c r="T34" s="222">
        <f t="shared" si="4"/>
        <v>0</v>
      </c>
      <c r="U34" s="203">
        <f t="shared" si="5"/>
        <v>0</v>
      </c>
      <c r="V34" s="77"/>
    </row>
    <row r="35" spans="1:22" ht="15.75" thickBot="1" x14ac:dyDescent="0.3">
      <c r="A35" s="157" t="s">
        <v>46</v>
      </c>
      <c r="B35" s="196">
        <v>136</v>
      </c>
      <c r="C35" s="196">
        <v>0</v>
      </c>
      <c r="D35" s="196">
        <v>200</v>
      </c>
      <c r="E35" s="11">
        <f t="shared" si="0"/>
        <v>336</v>
      </c>
      <c r="F35" s="198">
        <f t="shared" si="1"/>
        <v>1.1144611281928814E-3</v>
      </c>
      <c r="G35" s="196">
        <v>125</v>
      </c>
      <c r="H35" s="196">
        <v>0</v>
      </c>
      <c r="I35" s="196">
        <v>61</v>
      </c>
      <c r="J35" s="16">
        <f>SUM(G35:I35)</f>
        <v>186</v>
      </c>
      <c r="K35" s="71">
        <v>0</v>
      </c>
      <c r="L35" s="34">
        <f t="shared" si="6"/>
        <v>11</v>
      </c>
      <c r="M35" s="34">
        <f t="shared" si="7"/>
        <v>0</v>
      </c>
      <c r="N35" s="34">
        <f t="shared" si="8"/>
        <v>139</v>
      </c>
      <c r="O35" s="68">
        <f t="shared" si="9"/>
        <v>150</v>
      </c>
      <c r="P35" s="198">
        <v>0</v>
      </c>
      <c r="Q35" s="196">
        <v>0</v>
      </c>
      <c r="R35" s="196"/>
      <c r="S35" s="196">
        <v>77</v>
      </c>
      <c r="T35" s="222">
        <f t="shared" si="4"/>
        <v>77</v>
      </c>
      <c r="U35" s="203">
        <f t="shared" si="5"/>
        <v>4.7730033968907293E-4</v>
      </c>
      <c r="V35" s="77"/>
    </row>
    <row r="36" spans="1:22" ht="17.25" customHeight="1" thickBot="1" x14ac:dyDescent="0.25">
      <c r="A36" s="149" t="s">
        <v>89</v>
      </c>
      <c r="B36" s="181">
        <f>SUM(B4:B35)</f>
        <v>99392</v>
      </c>
      <c r="C36" s="181">
        <f>SUM(C4:C35)</f>
        <v>29973</v>
      </c>
      <c r="D36" s="181">
        <f>SUM(D4:D35)</f>
        <v>172126</v>
      </c>
      <c r="E36" s="124">
        <f>SUM(E4:E35)</f>
        <v>301491</v>
      </c>
      <c r="F36" s="159">
        <v>1</v>
      </c>
      <c r="G36" s="181">
        <f>SUM(G4:G35)</f>
        <v>63992</v>
      </c>
      <c r="H36" s="181">
        <f>SUM(H4:H35)</f>
        <v>5666</v>
      </c>
      <c r="I36" s="181">
        <f>SUM(I4:I35)</f>
        <v>70509</v>
      </c>
      <c r="J36" s="124">
        <f>SUM(J4:J35)</f>
        <v>140167</v>
      </c>
      <c r="K36" s="138"/>
      <c r="L36" s="124">
        <f>SUM(L4:L35)</f>
        <v>35400</v>
      </c>
      <c r="M36" s="124">
        <f>SUM(M4:M35)</f>
        <v>24307</v>
      </c>
      <c r="N36" s="124">
        <f>SUM(N4:N35)</f>
        <v>101617</v>
      </c>
      <c r="O36" s="124">
        <f>SUM(O4:O35)</f>
        <v>161324</v>
      </c>
      <c r="P36" s="138"/>
      <c r="Q36" s="181">
        <f>SUM(Q4:Q35)</f>
        <v>35400</v>
      </c>
      <c r="R36" s="181">
        <f>SUM(R4:R35)</f>
        <v>24307</v>
      </c>
      <c r="S36" s="181">
        <f>SUM(S4:S35)</f>
        <v>101617</v>
      </c>
      <c r="T36" s="124">
        <f>SUM(T4:T35)</f>
        <v>161324</v>
      </c>
      <c r="U36" s="208">
        <f>SUM(U4:U35)</f>
        <v>0.99999999999999989</v>
      </c>
      <c r="V36" s="77"/>
    </row>
    <row r="38" spans="1:22" ht="13.5" thickBot="1" x14ac:dyDescent="0.25"/>
    <row r="39" spans="1:22" x14ac:dyDescent="0.2">
      <c r="B39" s="270"/>
      <c r="C39" s="270"/>
      <c r="D39" s="270"/>
      <c r="E39" s="270"/>
      <c r="F39" s="270"/>
      <c r="G39" s="270"/>
      <c r="H39" s="270"/>
      <c r="I39" s="270"/>
      <c r="J39" s="271"/>
    </row>
    <row r="40" spans="1:22" x14ac:dyDescent="0.2">
      <c r="B40" s="272"/>
      <c r="C40" s="272"/>
      <c r="D40" s="272"/>
      <c r="E40" s="272"/>
      <c r="F40" s="272"/>
      <c r="G40" s="272"/>
      <c r="H40" s="272"/>
      <c r="I40" s="272"/>
      <c r="J40" s="273"/>
    </row>
    <row r="41" spans="1:22" x14ac:dyDescent="0.2">
      <c r="B41" s="272"/>
      <c r="C41" s="272"/>
      <c r="D41" s="272"/>
      <c r="E41" s="272"/>
      <c r="F41" s="272"/>
      <c r="G41" s="272"/>
      <c r="H41" s="272"/>
      <c r="I41" s="272"/>
      <c r="J41" s="273"/>
    </row>
    <row r="42" spans="1:22" x14ac:dyDescent="0.2">
      <c r="B42" s="272"/>
      <c r="C42" s="272"/>
      <c r="D42" s="272"/>
      <c r="E42" s="272"/>
      <c r="F42" s="272"/>
      <c r="G42" s="272"/>
      <c r="H42" s="272"/>
      <c r="I42" s="272"/>
      <c r="J42" s="273"/>
    </row>
    <row r="43" spans="1:22" ht="13.5" thickBot="1" x14ac:dyDescent="0.25">
      <c r="B43" s="274"/>
      <c r="C43" s="274"/>
      <c r="D43" s="274"/>
      <c r="E43" s="274"/>
      <c r="F43" s="274"/>
      <c r="G43" s="274"/>
      <c r="H43" s="274"/>
      <c r="I43" s="274"/>
      <c r="J43" s="275"/>
    </row>
  </sheetData>
  <sheetProtection algorithmName="SHA-512" hashValue="dP6j76ufnAoSodj5v5imO3kYGXSJ64SF+O9P+VPCmlsBeS8uxqwPGF+r9Tj0pvMJoqmcGdq3X1n7U92+woUd2g==" saltValue="WprprLVCxVJoR6yEo/gEPA==" spinCount="100000" sort="0" autoFilter="0"/>
  <autoFilter ref="A3:U3" xr:uid="{00000000-0009-0000-0000-00000C000000}"/>
  <mergeCells count="6">
    <mergeCell ref="B39:J43"/>
    <mergeCell ref="B2:F2"/>
    <mergeCell ref="B1:U1"/>
    <mergeCell ref="L2:P2"/>
    <mergeCell ref="Q2:U2"/>
    <mergeCell ref="G2:K2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 tint="-0.249977111117893"/>
  </sheetPr>
  <dimension ref="A1:CT42"/>
  <sheetViews>
    <sheetView zoomScale="115" zoomScaleNormal="11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1" sqref="A11"/>
    </sheetView>
  </sheetViews>
  <sheetFormatPr baseColWidth="10" defaultColWidth="11.42578125" defaultRowHeight="12.75" x14ac:dyDescent="0.2"/>
  <cols>
    <col min="1" max="1" width="28.85546875" style="7" bestFit="1" customWidth="1"/>
    <col min="2" max="2" width="14.5703125" style="7" customWidth="1"/>
    <col min="3" max="3" width="10.85546875" style="7" customWidth="1"/>
    <col min="4" max="8" width="8.7109375" style="7" customWidth="1"/>
    <col min="9" max="9" width="17.85546875" style="7" customWidth="1"/>
    <col min="10" max="97" width="8.7109375" style="7" customWidth="1"/>
    <col min="98" max="98" width="17.28515625" style="7" customWidth="1"/>
    <col min="99" max="16384" width="11.42578125" style="7"/>
  </cols>
  <sheetData>
    <row r="1" spans="1:98" ht="73.5" customHeight="1" x14ac:dyDescent="0.2">
      <c r="E1" s="172"/>
      <c r="F1" s="172"/>
      <c r="G1" s="172"/>
      <c r="H1" s="230" t="s">
        <v>90</v>
      </c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  <c r="AA1" s="230"/>
      <c r="AB1" s="230"/>
      <c r="AC1" s="230"/>
      <c r="AD1" s="230"/>
      <c r="AE1" s="230"/>
    </row>
    <row r="2" spans="1:98" ht="44.25" customHeight="1" x14ac:dyDescent="0.2">
      <c r="A2" s="161" t="s">
        <v>49</v>
      </c>
      <c r="B2" s="161" t="s">
        <v>15</v>
      </c>
      <c r="C2" s="223" t="s">
        <v>16</v>
      </c>
      <c r="D2" s="224"/>
      <c r="E2" s="225"/>
      <c r="F2" s="223" t="s">
        <v>17</v>
      </c>
      <c r="G2" s="224"/>
      <c r="H2" s="225"/>
      <c r="I2" s="162" t="s">
        <v>91</v>
      </c>
      <c r="J2" s="223" t="s">
        <v>18</v>
      </c>
      <c r="K2" s="224"/>
      <c r="L2" s="225"/>
      <c r="M2" s="223" t="s">
        <v>50</v>
      </c>
      <c r="N2" s="224"/>
      <c r="O2" s="225"/>
      <c r="P2" s="223" t="s">
        <v>20</v>
      </c>
      <c r="Q2" s="224"/>
      <c r="R2" s="224"/>
      <c r="S2" s="225"/>
      <c r="T2" s="223" t="s">
        <v>21</v>
      </c>
      <c r="U2" s="224"/>
      <c r="V2" s="225"/>
      <c r="W2" s="223" t="s">
        <v>22</v>
      </c>
      <c r="X2" s="224"/>
      <c r="Y2" s="225"/>
      <c r="Z2" s="223" t="s">
        <v>23</v>
      </c>
      <c r="AA2" s="224"/>
      <c r="AB2" s="225"/>
      <c r="AC2" s="223" t="s">
        <v>24</v>
      </c>
      <c r="AD2" s="224"/>
      <c r="AE2" s="225"/>
      <c r="AF2" s="223" t="s">
        <v>25</v>
      </c>
      <c r="AG2" s="224"/>
      <c r="AH2" s="225"/>
      <c r="AI2" s="223" t="s">
        <v>26</v>
      </c>
      <c r="AJ2" s="224"/>
      <c r="AK2" s="225"/>
      <c r="AL2" s="223" t="s">
        <v>27</v>
      </c>
      <c r="AM2" s="224"/>
      <c r="AN2" s="225"/>
      <c r="AO2" s="223" t="s">
        <v>28</v>
      </c>
      <c r="AP2" s="224"/>
      <c r="AQ2" s="225"/>
      <c r="AR2" s="223" t="s">
        <v>29</v>
      </c>
      <c r="AS2" s="224"/>
      <c r="AT2" s="225"/>
      <c r="AU2" s="223" t="s">
        <v>30</v>
      </c>
      <c r="AV2" s="224"/>
      <c r="AW2" s="225"/>
      <c r="AX2" s="223" t="s">
        <v>31</v>
      </c>
      <c r="AY2" s="224"/>
      <c r="AZ2" s="225"/>
      <c r="BA2" s="223" t="s">
        <v>32</v>
      </c>
      <c r="BB2" s="224"/>
      <c r="BC2" s="225"/>
      <c r="BD2" s="223" t="s">
        <v>33</v>
      </c>
      <c r="BE2" s="224"/>
      <c r="BF2" s="225"/>
      <c r="BG2" s="223" t="s">
        <v>34</v>
      </c>
      <c r="BH2" s="224"/>
      <c r="BI2" s="225"/>
      <c r="BJ2" s="223" t="s">
        <v>35</v>
      </c>
      <c r="BK2" s="224"/>
      <c r="BL2" s="225"/>
      <c r="BM2" s="223" t="s">
        <v>36</v>
      </c>
      <c r="BN2" s="224"/>
      <c r="BO2" s="225"/>
      <c r="BP2" s="223" t="s">
        <v>37</v>
      </c>
      <c r="BQ2" s="224"/>
      <c r="BR2" s="224"/>
      <c r="BS2" s="225"/>
      <c r="BT2" s="223" t="s">
        <v>38</v>
      </c>
      <c r="BU2" s="224"/>
      <c r="BV2" s="225"/>
      <c r="BW2" s="223" t="s">
        <v>39</v>
      </c>
      <c r="BX2" s="224"/>
      <c r="BY2" s="225"/>
      <c r="BZ2" s="223" t="s">
        <v>40</v>
      </c>
      <c r="CA2" s="224"/>
      <c r="CB2" s="225"/>
      <c r="CC2" s="223" t="s">
        <v>41</v>
      </c>
      <c r="CD2" s="224"/>
      <c r="CE2" s="225"/>
      <c r="CF2" s="223" t="s">
        <v>42</v>
      </c>
      <c r="CG2" s="224"/>
      <c r="CH2" s="225"/>
      <c r="CI2" s="223" t="s">
        <v>43</v>
      </c>
      <c r="CJ2" s="224"/>
      <c r="CK2" s="225"/>
      <c r="CL2" s="223" t="s">
        <v>44</v>
      </c>
      <c r="CM2" s="224"/>
      <c r="CN2" s="225"/>
      <c r="CO2" s="223" t="s">
        <v>45</v>
      </c>
      <c r="CP2" s="225"/>
      <c r="CQ2" s="223" t="s">
        <v>46</v>
      </c>
      <c r="CR2" s="224"/>
      <c r="CS2" s="225"/>
      <c r="CT2" s="226" t="s">
        <v>52</v>
      </c>
    </row>
    <row r="3" spans="1:98" x14ac:dyDescent="0.2">
      <c r="A3" s="160" t="s">
        <v>53</v>
      </c>
      <c r="B3" s="96" t="s">
        <v>54</v>
      </c>
      <c r="C3" s="96" t="s">
        <v>111</v>
      </c>
      <c r="D3" s="96" t="s">
        <v>55</v>
      </c>
      <c r="E3" s="96" t="s">
        <v>54</v>
      </c>
      <c r="F3" s="96" t="s">
        <v>111</v>
      </c>
      <c r="G3" s="96" t="s">
        <v>55</v>
      </c>
      <c r="H3" s="96" t="s">
        <v>54</v>
      </c>
      <c r="I3" s="96" t="s">
        <v>54</v>
      </c>
      <c r="J3" s="96" t="s">
        <v>111</v>
      </c>
      <c r="K3" s="96" t="s">
        <v>55</v>
      </c>
      <c r="L3" s="96" t="s">
        <v>54</v>
      </c>
      <c r="M3" s="96" t="s">
        <v>111</v>
      </c>
      <c r="N3" s="96" t="s">
        <v>55</v>
      </c>
      <c r="O3" s="96" t="s">
        <v>54</v>
      </c>
      <c r="P3" s="96" t="s">
        <v>56</v>
      </c>
      <c r="Q3" s="96" t="s">
        <v>111</v>
      </c>
      <c r="R3" s="96" t="s">
        <v>55</v>
      </c>
      <c r="S3" s="96" t="s">
        <v>54</v>
      </c>
      <c r="T3" s="96" t="s">
        <v>111</v>
      </c>
      <c r="U3" s="96" t="s">
        <v>55</v>
      </c>
      <c r="V3" s="96" t="s">
        <v>54</v>
      </c>
      <c r="W3" s="96" t="s">
        <v>112</v>
      </c>
      <c r="X3" s="96" t="s">
        <v>55</v>
      </c>
      <c r="Y3" s="96" t="s">
        <v>54</v>
      </c>
      <c r="Z3" s="96" t="s">
        <v>112</v>
      </c>
      <c r="AA3" s="96" t="s">
        <v>55</v>
      </c>
      <c r="AB3" s="96" t="s">
        <v>54</v>
      </c>
      <c r="AC3" s="96" t="s">
        <v>112</v>
      </c>
      <c r="AD3" s="96" t="s">
        <v>55</v>
      </c>
      <c r="AE3" s="96" t="s">
        <v>54</v>
      </c>
      <c r="AF3" s="96" t="s">
        <v>112</v>
      </c>
      <c r="AG3" s="96" t="s">
        <v>55</v>
      </c>
      <c r="AH3" s="96" t="s">
        <v>54</v>
      </c>
      <c r="AI3" s="96" t="s">
        <v>112</v>
      </c>
      <c r="AJ3" s="96" t="s">
        <v>55</v>
      </c>
      <c r="AK3" s="96" t="s">
        <v>54</v>
      </c>
      <c r="AL3" s="96" t="s">
        <v>112</v>
      </c>
      <c r="AM3" s="96" t="s">
        <v>55</v>
      </c>
      <c r="AN3" s="96" t="s">
        <v>54</v>
      </c>
      <c r="AO3" s="96" t="s">
        <v>112</v>
      </c>
      <c r="AP3" s="96" t="s">
        <v>55</v>
      </c>
      <c r="AQ3" s="96" t="s">
        <v>54</v>
      </c>
      <c r="AR3" s="96" t="s">
        <v>112</v>
      </c>
      <c r="AS3" s="96" t="s">
        <v>55</v>
      </c>
      <c r="AT3" s="96" t="s">
        <v>54</v>
      </c>
      <c r="AU3" s="96" t="s">
        <v>111</v>
      </c>
      <c r="AV3" s="96" t="s">
        <v>55</v>
      </c>
      <c r="AW3" s="96" t="s">
        <v>54</v>
      </c>
      <c r="AX3" s="96" t="s">
        <v>111</v>
      </c>
      <c r="AY3" s="96" t="s">
        <v>55</v>
      </c>
      <c r="AZ3" s="96" t="s">
        <v>54</v>
      </c>
      <c r="BA3" s="96" t="s">
        <v>111</v>
      </c>
      <c r="BB3" s="96" t="s">
        <v>55</v>
      </c>
      <c r="BC3" s="96" t="s">
        <v>54</v>
      </c>
      <c r="BD3" s="96" t="s">
        <v>111</v>
      </c>
      <c r="BE3" s="96" t="s">
        <v>55</v>
      </c>
      <c r="BF3" s="96" t="s">
        <v>54</v>
      </c>
      <c r="BG3" s="96" t="s">
        <v>111</v>
      </c>
      <c r="BH3" s="96" t="s">
        <v>55</v>
      </c>
      <c r="BI3" s="96" t="s">
        <v>54</v>
      </c>
      <c r="BJ3" s="96" t="s">
        <v>111</v>
      </c>
      <c r="BK3" s="96" t="s">
        <v>55</v>
      </c>
      <c r="BL3" s="96" t="s">
        <v>54</v>
      </c>
      <c r="BM3" s="96" t="s">
        <v>111</v>
      </c>
      <c r="BN3" s="96" t="s">
        <v>55</v>
      </c>
      <c r="BO3" s="96" t="s">
        <v>54</v>
      </c>
      <c r="BP3" s="96" t="s">
        <v>56</v>
      </c>
      <c r="BQ3" s="96" t="s">
        <v>111</v>
      </c>
      <c r="BR3" s="96" t="s">
        <v>55</v>
      </c>
      <c r="BS3" s="96" t="s">
        <v>54</v>
      </c>
      <c r="BT3" s="96" t="s">
        <v>111</v>
      </c>
      <c r="BU3" s="96" t="s">
        <v>55</v>
      </c>
      <c r="BV3" s="96" t="s">
        <v>54</v>
      </c>
      <c r="BW3" s="96" t="s">
        <v>111</v>
      </c>
      <c r="BX3" s="96" t="s">
        <v>55</v>
      </c>
      <c r="BY3" s="96" t="s">
        <v>54</v>
      </c>
      <c r="BZ3" s="96" t="s">
        <v>111</v>
      </c>
      <c r="CA3" s="96" t="s">
        <v>55</v>
      </c>
      <c r="CB3" s="96" t="s">
        <v>54</v>
      </c>
      <c r="CC3" s="96" t="s">
        <v>111</v>
      </c>
      <c r="CD3" s="96" t="s">
        <v>55</v>
      </c>
      <c r="CE3" s="96" t="s">
        <v>54</v>
      </c>
      <c r="CF3" s="96" t="s">
        <v>111</v>
      </c>
      <c r="CG3" s="96" t="s">
        <v>55</v>
      </c>
      <c r="CH3" s="96" t="s">
        <v>54</v>
      </c>
      <c r="CI3" s="96" t="s">
        <v>111</v>
      </c>
      <c r="CJ3" s="96" t="s">
        <v>55</v>
      </c>
      <c r="CK3" s="96" t="s">
        <v>54</v>
      </c>
      <c r="CL3" s="96" t="s">
        <v>111</v>
      </c>
      <c r="CM3" s="96" t="s">
        <v>55</v>
      </c>
      <c r="CN3" s="96" t="s">
        <v>54</v>
      </c>
      <c r="CO3" s="96" t="s">
        <v>111</v>
      </c>
      <c r="CP3" s="96" t="s">
        <v>54</v>
      </c>
      <c r="CQ3" s="96" t="s">
        <v>111</v>
      </c>
      <c r="CR3" s="96" t="s">
        <v>55</v>
      </c>
      <c r="CS3" s="96" t="s">
        <v>54</v>
      </c>
      <c r="CT3" s="227"/>
    </row>
    <row r="4" spans="1:98" x14ac:dyDescent="0.2">
      <c r="A4" s="163" t="s">
        <v>15</v>
      </c>
      <c r="B4" s="89">
        <v>0</v>
      </c>
      <c r="C4" s="31">
        <v>0</v>
      </c>
      <c r="D4" s="31">
        <v>0</v>
      </c>
      <c r="E4" s="31">
        <v>0</v>
      </c>
      <c r="F4" s="31">
        <v>0</v>
      </c>
      <c r="G4" s="31">
        <v>0</v>
      </c>
      <c r="H4" s="31">
        <v>0</v>
      </c>
      <c r="I4" s="31">
        <v>0</v>
      </c>
      <c r="J4" s="31">
        <v>0</v>
      </c>
      <c r="K4" s="31">
        <v>0</v>
      </c>
      <c r="L4" s="31">
        <v>0</v>
      </c>
      <c r="M4" s="31">
        <v>0</v>
      </c>
      <c r="N4" s="31">
        <v>0</v>
      </c>
      <c r="O4" s="31">
        <v>0</v>
      </c>
      <c r="P4" s="31">
        <v>0</v>
      </c>
      <c r="Q4" s="31">
        <v>0</v>
      </c>
      <c r="R4" s="31">
        <v>0</v>
      </c>
      <c r="S4" s="31">
        <v>0</v>
      </c>
      <c r="T4" s="31">
        <v>0</v>
      </c>
      <c r="U4" s="31">
        <v>0</v>
      </c>
      <c r="V4" s="31">
        <v>0</v>
      </c>
      <c r="W4" s="31">
        <v>0</v>
      </c>
      <c r="X4" s="31">
        <v>0</v>
      </c>
      <c r="Y4" s="31">
        <v>0</v>
      </c>
      <c r="Z4" s="31">
        <v>0</v>
      </c>
      <c r="AA4" s="31">
        <v>0</v>
      </c>
      <c r="AB4" s="31">
        <v>0</v>
      </c>
      <c r="AC4" s="31">
        <v>0</v>
      </c>
      <c r="AD4" s="31">
        <v>0</v>
      </c>
      <c r="AE4" s="31">
        <v>0</v>
      </c>
      <c r="AF4" s="31">
        <v>0</v>
      </c>
      <c r="AG4" s="31">
        <v>0</v>
      </c>
      <c r="AH4" s="31">
        <v>0</v>
      </c>
      <c r="AI4" s="31">
        <v>0</v>
      </c>
      <c r="AJ4" s="31">
        <v>0</v>
      </c>
      <c r="AK4" s="31">
        <v>0</v>
      </c>
      <c r="AL4" s="31">
        <v>0</v>
      </c>
      <c r="AM4" s="31">
        <v>0</v>
      </c>
      <c r="AN4" s="31">
        <v>0</v>
      </c>
      <c r="AO4" s="31">
        <v>0</v>
      </c>
      <c r="AP4" s="31">
        <v>0</v>
      </c>
      <c r="AQ4" s="31">
        <v>0</v>
      </c>
      <c r="AR4" s="31">
        <v>0</v>
      </c>
      <c r="AS4" s="31">
        <v>0</v>
      </c>
      <c r="AT4" s="31">
        <v>0</v>
      </c>
      <c r="AU4" s="31">
        <v>0</v>
      </c>
      <c r="AV4" s="31">
        <v>0</v>
      </c>
      <c r="AW4" s="31">
        <v>0</v>
      </c>
      <c r="AX4" s="31">
        <v>0</v>
      </c>
      <c r="AY4" s="31">
        <v>0</v>
      </c>
      <c r="AZ4" s="31">
        <v>0</v>
      </c>
      <c r="BA4" s="31">
        <v>0</v>
      </c>
      <c r="BB4" s="31">
        <v>0</v>
      </c>
      <c r="BC4" s="31">
        <v>0</v>
      </c>
      <c r="BD4" s="31">
        <v>0</v>
      </c>
      <c r="BE4" s="31">
        <v>0</v>
      </c>
      <c r="BF4" s="31">
        <v>0</v>
      </c>
      <c r="BG4" s="31">
        <v>0</v>
      </c>
      <c r="BH4" s="31">
        <v>0</v>
      </c>
      <c r="BI4" s="31">
        <v>0</v>
      </c>
      <c r="BJ4" s="31">
        <v>0</v>
      </c>
      <c r="BK4" s="31">
        <v>0</v>
      </c>
      <c r="BL4" s="31">
        <v>0</v>
      </c>
      <c r="BM4" s="31">
        <v>0</v>
      </c>
      <c r="BN4" s="31">
        <v>0</v>
      </c>
      <c r="BO4" s="31">
        <v>0</v>
      </c>
      <c r="BP4" s="31">
        <v>0</v>
      </c>
      <c r="BQ4" s="31">
        <v>0</v>
      </c>
      <c r="BR4" s="31">
        <v>0</v>
      </c>
      <c r="BS4" s="31">
        <v>0</v>
      </c>
      <c r="BT4" s="31">
        <v>0</v>
      </c>
      <c r="BU4" s="31">
        <v>0</v>
      </c>
      <c r="BV4" s="31">
        <v>0</v>
      </c>
      <c r="BW4" s="31">
        <v>0</v>
      </c>
      <c r="BX4" s="31">
        <v>0</v>
      </c>
      <c r="BY4" s="31">
        <v>0</v>
      </c>
      <c r="BZ4" s="31">
        <v>0</v>
      </c>
      <c r="CA4" s="31">
        <v>0</v>
      </c>
      <c r="CB4" s="31">
        <v>0</v>
      </c>
      <c r="CC4" s="31">
        <v>0</v>
      </c>
      <c r="CD4" s="31">
        <v>0</v>
      </c>
      <c r="CE4" s="31">
        <v>0</v>
      </c>
      <c r="CF4" s="31">
        <v>0</v>
      </c>
      <c r="CG4" s="31">
        <v>0</v>
      </c>
      <c r="CH4" s="31">
        <v>0</v>
      </c>
      <c r="CI4" s="31">
        <v>0</v>
      </c>
      <c r="CJ4" s="31">
        <v>0</v>
      </c>
      <c r="CK4" s="31">
        <v>0</v>
      </c>
      <c r="CL4" s="31">
        <v>0</v>
      </c>
      <c r="CM4" s="31">
        <v>0</v>
      </c>
      <c r="CN4" s="31">
        <v>0</v>
      </c>
      <c r="CO4" s="31">
        <v>0</v>
      </c>
      <c r="CP4" s="31">
        <v>0</v>
      </c>
      <c r="CQ4" s="31">
        <v>0</v>
      </c>
      <c r="CR4" s="31">
        <v>0</v>
      </c>
      <c r="CS4" s="31">
        <v>0</v>
      </c>
      <c r="CT4" s="164">
        <f t="shared" ref="CT4:CT35" si="0">SUM(B4:CS4)</f>
        <v>0</v>
      </c>
    </row>
    <row r="5" spans="1:98" x14ac:dyDescent="0.2">
      <c r="A5" s="163" t="s">
        <v>16</v>
      </c>
      <c r="B5" s="31">
        <v>0</v>
      </c>
      <c r="C5" s="89">
        <v>14294</v>
      </c>
      <c r="D5" s="89">
        <v>5020</v>
      </c>
      <c r="E5" s="89">
        <v>19148</v>
      </c>
      <c r="F5" s="31">
        <v>1</v>
      </c>
      <c r="G5" s="31">
        <v>0</v>
      </c>
      <c r="H5" s="31">
        <v>20</v>
      </c>
      <c r="I5" s="31">
        <v>0</v>
      </c>
      <c r="J5" s="31">
        <v>14</v>
      </c>
      <c r="K5" s="31">
        <v>0</v>
      </c>
      <c r="L5" s="31">
        <v>1346</v>
      </c>
      <c r="M5" s="31">
        <v>146</v>
      </c>
      <c r="N5" s="31">
        <v>0</v>
      </c>
      <c r="O5" s="31">
        <v>89</v>
      </c>
      <c r="P5" s="31">
        <v>0</v>
      </c>
      <c r="Q5" s="31">
        <v>258</v>
      </c>
      <c r="R5" s="31">
        <v>0</v>
      </c>
      <c r="S5" s="31">
        <v>1537</v>
      </c>
      <c r="T5" s="31">
        <v>271</v>
      </c>
      <c r="U5" s="31">
        <v>0</v>
      </c>
      <c r="V5" s="31">
        <v>420</v>
      </c>
      <c r="W5" s="31">
        <v>1341</v>
      </c>
      <c r="X5" s="31">
        <v>0</v>
      </c>
      <c r="Y5" s="31">
        <v>946</v>
      </c>
      <c r="Z5" s="31">
        <v>12</v>
      </c>
      <c r="AA5" s="31">
        <v>0</v>
      </c>
      <c r="AB5" s="31">
        <v>89</v>
      </c>
      <c r="AC5" s="31">
        <v>14</v>
      </c>
      <c r="AD5" s="31">
        <v>0</v>
      </c>
      <c r="AE5" s="31">
        <v>86</v>
      </c>
      <c r="AF5" s="31">
        <v>10</v>
      </c>
      <c r="AG5" s="31">
        <v>0</v>
      </c>
      <c r="AH5" s="31">
        <v>76</v>
      </c>
      <c r="AI5" s="31">
        <v>51</v>
      </c>
      <c r="AJ5" s="31">
        <v>0</v>
      </c>
      <c r="AK5" s="31">
        <v>74</v>
      </c>
      <c r="AL5" s="31">
        <v>0</v>
      </c>
      <c r="AM5" s="31">
        <v>0</v>
      </c>
      <c r="AN5" s="31">
        <v>209</v>
      </c>
      <c r="AO5" s="31">
        <v>362</v>
      </c>
      <c r="AP5" s="31">
        <v>0</v>
      </c>
      <c r="AQ5" s="31">
        <v>1491</v>
      </c>
      <c r="AR5" s="31">
        <v>457</v>
      </c>
      <c r="AS5" s="31">
        <v>18</v>
      </c>
      <c r="AT5" s="31">
        <v>2716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54</v>
      </c>
      <c r="BA5" s="31">
        <v>217</v>
      </c>
      <c r="BB5" s="31">
        <v>0</v>
      </c>
      <c r="BC5" s="31">
        <v>248</v>
      </c>
      <c r="BD5" s="31">
        <v>0</v>
      </c>
      <c r="BE5" s="31">
        <v>0</v>
      </c>
      <c r="BF5" s="31">
        <v>53</v>
      </c>
      <c r="BG5" s="31">
        <v>1</v>
      </c>
      <c r="BH5" s="31">
        <v>0</v>
      </c>
      <c r="BI5" s="31">
        <v>748</v>
      </c>
      <c r="BJ5" s="31">
        <v>21</v>
      </c>
      <c r="BK5" s="31">
        <v>0</v>
      </c>
      <c r="BL5" s="31">
        <v>165</v>
      </c>
      <c r="BM5" s="31">
        <v>4</v>
      </c>
      <c r="BN5" s="31">
        <v>0</v>
      </c>
      <c r="BO5" s="31">
        <v>275</v>
      </c>
      <c r="BP5" s="31">
        <v>0</v>
      </c>
      <c r="BQ5" s="31">
        <v>50</v>
      </c>
      <c r="BR5" s="31">
        <v>0</v>
      </c>
      <c r="BS5" s="31">
        <v>271</v>
      </c>
      <c r="BT5" s="31">
        <v>1</v>
      </c>
      <c r="BU5" s="31">
        <v>0</v>
      </c>
      <c r="BV5" s="31">
        <v>55</v>
      </c>
      <c r="BW5" s="31">
        <v>346</v>
      </c>
      <c r="BX5" s="31">
        <v>0</v>
      </c>
      <c r="BY5" s="31">
        <v>116</v>
      </c>
      <c r="BZ5" s="31">
        <v>455</v>
      </c>
      <c r="CA5" s="31">
        <v>0</v>
      </c>
      <c r="CB5" s="31">
        <v>670</v>
      </c>
      <c r="CC5" s="31">
        <v>401</v>
      </c>
      <c r="CD5" s="31">
        <v>25</v>
      </c>
      <c r="CE5" s="31">
        <v>771</v>
      </c>
      <c r="CF5" s="31">
        <v>121</v>
      </c>
      <c r="CG5" s="31">
        <v>0</v>
      </c>
      <c r="CH5" s="31">
        <v>239</v>
      </c>
      <c r="CI5" s="31">
        <v>211</v>
      </c>
      <c r="CJ5" s="31">
        <v>0</v>
      </c>
      <c r="CK5" s="31">
        <v>359</v>
      </c>
      <c r="CL5" s="31">
        <v>868</v>
      </c>
      <c r="CM5" s="31">
        <v>0</v>
      </c>
      <c r="CN5" s="31">
        <v>1849</v>
      </c>
      <c r="CO5" s="31">
        <v>0</v>
      </c>
      <c r="CP5" s="31">
        <v>0</v>
      </c>
      <c r="CQ5" s="31">
        <v>0</v>
      </c>
      <c r="CR5" s="31">
        <v>0</v>
      </c>
      <c r="CS5" s="31">
        <v>0</v>
      </c>
      <c r="CT5" s="164">
        <f t="shared" si="0"/>
        <v>59110</v>
      </c>
    </row>
    <row r="6" spans="1:98" x14ac:dyDescent="0.2">
      <c r="A6" s="163" t="s">
        <v>17</v>
      </c>
      <c r="B6" s="31">
        <v>0</v>
      </c>
      <c r="C6" s="31">
        <v>0</v>
      </c>
      <c r="D6" s="31">
        <v>0</v>
      </c>
      <c r="E6" s="31">
        <v>41</v>
      </c>
      <c r="F6" s="89">
        <v>347</v>
      </c>
      <c r="G6" s="89">
        <v>0</v>
      </c>
      <c r="H6" s="89">
        <v>3223</v>
      </c>
      <c r="I6" s="31">
        <v>0</v>
      </c>
      <c r="J6" s="31">
        <v>0</v>
      </c>
      <c r="K6" s="31">
        <v>0</v>
      </c>
      <c r="L6" s="31">
        <v>0</v>
      </c>
      <c r="M6" s="31">
        <v>0</v>
      </c>
      <c r="N6" s="31">
        <v>0</v>
      </c>
      <c r="O6" s="31">
        <v>0</v>
      </c>
      <c r="P6" s="31">
        <v>0</v>
      </c>
      <c r="Q6" s="31">
        <v>0</v>
      </c>
      <c r="R6" s="31">
        <v>0</v>
      </c>
      <c r="S6" s="31">
        <v>0</v>
      </c>
      <c r="T6" s="31">
        <v>0</v>
      </c>
      <c r="U6" s="31">
        <v>0</v>
      </c>
      <c r="V6" s="31">
        <v>61</v>
      </c>
      <c r="W6" s="31">
        <v>0</v>
      </c>
      <c r="X6" s="31">
        <v>0</v>
      </c>
      <c r="Y6" s="31">
        <v>2</v>
      </c>
      <c r="Z6" s="31">
        <v>0</v>
      </c>
      <c r="AA6" s="31">
        <v>0</v>
      </c>
      <c r="AB6" s="31">
        <v>18</v>
      </c>
      <c r="AC6" s="31">
        <v>32</v>
      </c>
      <c r="AD6" s="31">
        <v>0</v>
      </c>
      <c r="AE6" s="31">
        <v>245</v>
      </c>
      <c r="AF6" s="31">
        <v>0</v>
      </c>
      <c r="AG6" s="31">
        <v>0</v>
      </c>
      <c r="AH6" s="31">
        <v>0</v>
      </c>
      <c r="AI6" s="31">
        <v>0</v>
      </c>
      <c r="AJ6" s="31">
        <v>0</v>
      </c>
      <c r="AK6" s="31">
        <v>4</v>
      </c>
      <c r="AL6" s="31">
        <v>0</v>
      </c>
      <c r="AM6" s="31">
        <v>0</v>
      </c>
      <c r="AN6" s="31">
        <v>0</v>
      </c>
      <c r="AO6" s="31">
        <v>0</v>
      </c>
      <c r="AP6" s="31">
        <v>0</v>
      </c>
      <c r="AQ6" s="31">
        <v>0</v>
      </c>
      <c r="AR6" s="31">
        <v>0</v>
      </c>
      <c r="AS6" s="31">
        <v>2373</v>
      </c>
      <c r="AT6" s="31">
        <v>236</v>
      </c>
      <c r="AU6" s="31">
        <v>0</v>
      </c>
      <c r="AV6" s="31">
        <v>0</v>
      </c>
      <c r="AW6" s="31">
        <v>0</v>
      </c>
      <c r="AX6" s="31">
        <v>1</v>
      </c>
      <c r="AY6" s="31">
        <v>0</v>
      </c>
      <c r="AZ6" s="31">
        <v>46</v>
      </c>
      <c r="BA6" s="31">
        <v>0</v>
      </c>
      <c r="BB6" s="31">
        <v>0</v>
      </c>
      <c r="BC6" s="31">
        <v>0</v>
      </c>
      <c r="BD6" s="31">
        <v>0</v>
      </c>
      <c r="BE6" s="31">
        <v>0</v>
      </c>
      <c r="BF6" s="31">
        <v>0</v>
      </c>
      <c r="BG6" s="31">
        <v>0</v>
      </c>
      <c r="BH6" s="31">
        <v>0</v>
      </c>
      <c r="BI6" s="31">
        <v>0</v>
      </c>
      <c r="BJ6" s="31">
        <v>39</v>
      </c>
      <c r="BK6" s="31">
        <v>0</v>
      </c>
      <c r="BL6" s="31">
        <v>283</v>
      </c>
      <c r="BM6" s="31">
        <v>0</v>
      </c>
      <c r="BN6" s="31">
        <v>0</v>
      </c>
      <c r="BO6" s="31">
        <v>0</v>
      </c>
      <c r="BP6" s="31">
        <v>0</v>
      </c>
      <c r="BQ6" s="31">
        <v>0</v>
      </c>
      <c r="BR6" s="31">
        <v>0</v>
      </c>
      <c r="BS6" s="31">
        <v>758</v>
      </c>
      <c r="BT6" s="31">
        <v>0</v>
      </c>
      <c r="BU6" s="31">
        <v>0</v>
      </c>
      <c r="BV6" s="31">
        <v>0</v>
      </c>
      <c r="BW6" s="31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140</v>
      </c>
      <c r="CE6" s="31">
        <v>44</v>
      </c>
      <c r="CF6" s="31">
        <v>0</v>
      </c>
      <c r="CG6" s="31">
        <v>0</v>
      </c>
      <c r="CH6" s="31">
        <v>0</v>
      </c>
      <c r="CI6" s="31">
        <v>0</v>
      </c>
      <c r="CJ6" s="31">
        <v>0</v>
      </c>
      <c r="CK6" s="31">
        <v>2</v>
      </c>
      <c r="CL6" s="31">
        <v>0</v>
      </c>
      <c r="CM6" s="31">
        <v>0</v>
      </c>
      <c r="CN6" s="31">
        <v>8</v>
      </c>
      <c r="CO6" s="31">
        <v>0</v>
      </c>
      <c r="CP6" s="31">
        <v>0</v>
      </c>
      <c r="CQ6" s="31">
        <v>0</v>
      </c>
      <c r="CR6" s="31">
        <v>0</v>
      </c>
      <c r="CS6" s="31">
        <v>3</v>
      </c>
      <c r="CT6" s="164">
        <f t="shared" si="0"/>
        <v>7906</v>
      </c>
    </row>
    <row r="7" spans="1:98" x14ac:dyDescent="0.2">
      <c r="A7" s="163" t="s">
        <v>18</v>
      </c>
      <c r="B7" s="31">
        <v>0</v>
      </c>
      <c r="C7" s="31">
        <v>10</v>
      </c>
      <c r="D7" s="31">
        <v>0</v>
      </c>
      <c r="E7" s="31">
        <v>1370</v>
      </c>
      <c r="F7" s="31">
        <v>0</v>
      </c>
      <c r="G7" s="31">
        <v>0</v>
      </c>
      <c r="H7" s="31">
        <v>0</v>
      </c>
      <c r="I7" s="31">
        <v>0</v>
      </c>
      <c r="J7" s="89">
        <v>463</v>
      </c>
      <c r="K7" s="89">
        <v>0</v>
      </c>
      <c r="L7" s="89">
        <v>1723</v>
      </c>
      <c r="M7" s="31">
        <v>8</v>
      </c>
      <c r="N7" s="31">
        <v>0</v>
      </c>
      <c r="O7" s="31">
        <v>1</v>
      </c>
      <c r="P7" s="31">
        <v>0</v>
      </c>
      <c r="Q7" s="31">
        <v>298</v>
      </c>
      <c r="R7" s="31">
        <v>0</v>
      </c>
      <c r="S7" s="31">
        <v>689</v>
      </c>
      <c r="T7" s="31">
        <v>0</v>
      </c>
      <c r="U7" s="31">
        <v>0</v>
      </c>
      <c r="V7" s="31">
        <v>11</v>
      </c>
      <c r="W7" s="31">
        <v>0</v>
      </c>
      <c r="X7" s="31">
        <v>0</v>
      </c>
      <c r="Y7" s="31">
        <v>6</v>
      </c>
      <c r="Z7" s="31">
        <v>0</v>
      </c>
      <c r="AA7" s="31">
        <v>0</v>
      </c>
      <c r="AB7" s="31">
        <v>0</v>
      </c>
      <c r="AC7" s="31">
        <v>0</v>
      </c>
      <c r="AD7" s="31">
        <v>0</v>
      </c>
      <c r="AE7" s="31">
        <v>30</v>
      </c>
      <c r="AF7" s="31">
        <v>0</v>
      </c>
      <c r="AG7" s="31">
        <v>0</v>
      </c>
      <c r="AH7" s="31">
        <v>0</v>
      </c>
      <c r="AI7" s="31">
        <v>112</v>
      </c>
      <c r="AJ7" s="31">
        <v>0</v>
      </c>
      <c r="AK7" s="31">
        <v>22</v>
      </c>
      <c r="AL7" s="31">
        <v>0</v>
      </c>
      <c r="AM7" s="31">
        <v>0</v>
      </c>
      <c r="AN7" s="31">
        <v>0</v>
      </c>
      <c r="AO7" s="31">
        <v>43</v>
      </c>
      <c r="AP7" s="31">
        <v>0</v>
      </c>
      <c r="AQ7" s="31">
        <v>288</v>
      </c>
      <c r="AR7" s="31">
        <v>8</v>
      </c>
      <c r="AS7" s="31">
        <v>0</v>
      </c>
      <c r="AT7" s="31">
        <v>230</v>
      </c>
      <c r="AU7" s="31">
        <v>0</v>
      </c>
      <c r="AV7" s="31">
        <v>0</v>
      </c>
      <c r="AW7" s="31">
        <v>0</v>
      </c>
      <c r="AX7" s="31">
        <v>0</v>
      </c>
      <c r="AY7" s="31">
        <v>0</v>
      </c>
      <c r="AZ7" s="31">
        <v>0</v>
      </c>
      <c r="BA7" s="31">
        <v>0</v>
      </c>
      <c r="BB7" s="31">
        <v>0</v>
      </c>
      <c r="BC7" s="31">
        <v>0</v>
      </c>
      <c r="BD7" s="31">
        <v>0</v>
      </c>
      <c r="BE7" s="31">
        <v>0</v>
      </c>
      <c r="BF7" s="31">
        <v>61</v>
      </c>
      <c r="BG7" s="31">
        <v>74</v>
      </c>
      <c r="BH7" s="31">
        <v>0</v>
      </c>
      <c r="BI7" s="31">
        <v>381</v>
      </c>
      <c r="BJ7" s="31">
        <v>0</v>
      </c>
      <c r="BK7" s="31">
        <v>0</v>
      </c>
      <c r="BL7" s="31">
        <v>0</v>
      </c>
      <c r="BM7" s="31">
        <v>0</v>
      </c>
      <c r="BN7" s="31">
        <v>0</v>
      </c>
      <c r="BO7" s="31">
        <v>0</v>
      </c>
      <c r="BP7" s="31">
        <v>0</v>
      </c>
      <c r="BQ7" s="31">
        <v>0</v>
      </c>
      <c r="BR7" s="31">
        <v>0</v>
      </c>
      <c r="BS7" s="31">
        <v>3</v>
      </c>
      <c r="BT7" s="31">
        <v>0</v>
      </c>
      <c r="BU7" s="31">
        <v>0</v>
      </c>
      <c r="BV7" s="31">
        <v>0</v>
      </c>
      <c r="BW7" s="31">
        <v>0</v>
      </c>
      <c r="BX7" s="31">
        <v>0</v>
      </c>
      <c r="BY7" s="31">
        <v>32</v>
      </c>
      <c r="BZ7" s="31">
        <v>2</v>
      </c>
      <c r="CA7" s="31">
        <v>0</v>
      </c>
      <c r="CB7" s="31">
        <v>2</v>
      </c>
      <c r="CC7" s="31">
        <v>25</v>
      </c>
      <c r="CD7" s="31">
        <v>811</v>
      </c>
      <c r="CE7" s="31">
        <v>65</v>
      </c>
      <c r="CF7" s="31">
        <v>98</v>
      </c>
      <c r="CG7" s="31">
        <v>0</v>
      </c>
      <c r="CH7" s="31">
        <v>638</v>
      </c>
      <c r="CI7" s="31">
        <v>0</v>
      </c>
      <c r="CJ7" s="31">
        <v>0</v>
      </c>
      <c r="CK7" s="31">
        <v>0</v>
      </c>
      <c r="CL7" s="31">
        <v>0</v>
      </c>
      <c r="CM7" s="31">
        <v>0</v>
      </c>
      <c r="CN7" s="31">
        <v>18</v>
      </c>
      <c r="CO7" s="31">
        <v>0</v>
      </c>
      <c r="CP7" s="31">
        <v>0</v>
      </c>
      <c r="CQ7" s="31">
        <v>0</v>
      </c>
      <c r="CR7" s="31">
        <v>0</v>
      </c>
      <c r="CS7" s="31">
        <v>0</v>
      </c>
      <c r="CT7" s="164">
        <f t="shared" si="0"/>
        <v>7522</v>
      </c>
    </row>
    <row r="8" spans="1:98" x14ac:dyDescent="0.2">
      <c r="A8" s="163" t="s">
        <v>50</v>
      </c>
      <c r="B8" s="31">
        <v>0</v>
      </c>
      <c r="C8" s="31">
        <v>6</v>
      </c>
      <c r="D8" s="31">
        <v>0</v>
      </c>
      <c r="E8" s="31">
        <v>35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1</v>
      </c>
      <c r="M8" s="89">
        <v>48</v>
      </c>
      <c r="N8" s="89">
        <v>0</v>
      </c>
      <c r="O8" s="89">
        <v>2</v>
      </c>
      <c r="P8" s="31">
        <v>0</v>
      </c>
      <c r="Q8" s="31">
        <v>0</v>
      </c>
      <c r="R8" s="31">
        <v>0</v>
      </c>
      <c r="S8" s="31">
        <v>0</v>
      </c>
      <c r="T8" s="31">
        <v>12</v>
      </c>
      <c r="U8" s="31">
        <v>0</v>
      </c>
      <c r="V8" s="31">
        <v>45</v>
      </c>
      <c r="W8" s="31">
        <v>0</v>
      </c>
      <c r="X8" s="31">
        <v>0</v>
      </c>
      <c r="Y8" s="31">
        <v>5</v>
      </c>
      <c r="Z8" s="31">
        <v>0</v>
      </c>
      <c r="AA8" s="31">
        <v>0</v>
      </c>
      <c r="AB8" s="31">
        <v>0</v>
      </c>
      <c r="AC8" s="31">
        <v>0</v>
      </c>
      <c r="AD8" s="31">
        <v>0</v>
      </c>
      <c r="AE8" s="31">
        <v>22</v>
      </c>
      <c r="AF8" s="31">
        <v>0</v>
      </c>
      <c r="AG8" s="31">
        <v>0</v>
      </c>
      <c r="AH8" s="31">
        <v>8</v>
      </c>
      <c r="AI8" s="31">
        <v>0</v>
      </c>
      <c r="AJ8" s="31">
        <v>0</v>
      </c>
      <c r="AK8" s="31">
        <v>0</v>
      </c>
      <c r="AL8" s="31">
        <v>0</v>
      </c>
      <c r="AM8" s="31">
        <v>0</v>
      </c>
      <c r="AN8" s="31">
        <v>0</v>
      </c>
      <c r="AO8" s="31">
        <v>0</v>
      </c>
      <c r="AP8" s="31">
        <v>0</v>
      </c>
      <c r="AQ8" s="31">
        <v>1</v>
      </c>
      <c r="AR8" s="31">
        <v>49</v>
      </c>
      <c r="AS8" s="31">
        <v>0</v>
      </c>
      <c r="AT8" s="31">
        <v>687</v>
      </c>
      <c r="AU8" s="31">
        <v>0</v>
      </c>
      <c r="AV8" s="31">
        <v>0</v>
      </c>
      <c r="AW8" s="31">
        <v>0</v>
      </c>
      <c r="AX8" s="31">
        <v>0</v>
      </c>
      <c r="AY8" s="31">
        <v>0</v>
      </c>
      <c r="AZ8" s="31">
        <v>0</v>
      </c>
      <c r="BA8" s="31">
        <v>6</v>
      </c>
      <c r="BB8" s="31">
        <v>0</v>
      </c>
      <c r="BC8" s="31">
        <v>4</v>
      </c>
      <c r="BD8" s="31">
        <v>0</v>
      </c>
      <c r="BE8" s="31">
        <v>0</v>
      </c>
      <c r="BF8" s="31">
        <v>0</v>
      </c>
      <c r="BG8" s="31">
        <v>0</v>
      </c>
      <c r="BH8" s="31">
        <v>0</v>
      </c>
      <c r="BI8" s="31">
        <v>0</v>
      </c>
      <c r="BJ8" s="31">
        <v>36</v>
      </c>
      <c r="BK8" s="31">
        <v>0</v>
      </c>
      <c r="BL8" s="31">
        <v>14</v>
      </c>
      <c r="BM8" s="31">
        <v>0</v>
      </c>
      <c r="BN8" s="31">
        <v>0</v>
      </c>
      <c r="BO8" s="31">
        <v>2</v>
      </c>
      <c r="BP8" s="31">
        <v>0</v>
      </c>
      <c r="BQ8" s="31">
        <v>0</v>
      </c>
      <c r="BR8" s="31">
        <v>0</v>
      </c>
      <c r="BS8" s="31">
        <v>7</v>
      </c>
      <c r="BT8" s="31">
        <v>0</v>
      </c>
      <c r="BU8" s="31">
        <v>0</v>
      </c>
      <c r="BV8" s="31">
        <v>0</v>
      </c>
      <c r="BW8" s="31">
        <v>0</v>
      </c>
      <c r="BX8" s="31">
        <v>0</v>
      </c>
      <c r="BY8" s="31">
        <v>1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13</v>
      </c>
      <c r="CF8" s="31">
        <v>0</v>
      </c>
      <c r="CG8" s="31">
        <v>0</v>
      </c>
      <c r="CH8" s="31">
        <v>0</v>
      </c>
      <c r="CI8" s="31">
        <v>0</v>
      </c>
      <c r="CJ8" s="31">
        <v>0</v>
      </c>
      <c r="CK8" s="31">
        <v>10</v>
      </c>
      <c r="CL8" s="31">
        <v>0</v>
      </c>
      <c r="CM8" s="31">
        <v>0</v>
      </c>
      <c r="CN8" s="31">
        <v>39</v>
      </c>
      <c r="CO8" s="31">
        <v>0</v>
      </c>
      <c r="CP8" s="31">
        <v>0</v>
      </c>
      <c r="CQ8" s="31">
        <v>0</v>
      </c>
      <c r="CR8" s="31">
        <v>0</v>
      </c>
      <c r="CS8" s="31">
        <v>0</v>
      </c>
      <c r="CT8" s="164">
        <f t="shared" si="0"/>
        <v>1053</v>
      </c>
    </row>
    <row r="9" spans="1:98" x14ac:dyDescent="0.2">
      <c r="A9" s="163" t="s">
        <v>20</v>
      </c>
      <c r="B9" s="31">
        <v>0</v>
      </c>
      <c r="C9" s="31">
        <v>1460</v>
      </c>
      <c r="D9" s="31">
        <v>405</v>
      </c>
      <c r="E9" s="31">
        <v>963</v>
      </c>
      <c r="F9" s="31">
        <v>0</v>
      </c>
      <c r="G9" s="31">
        <v>0</v>
      </c>
      <c r="H9" s="31">
        <v>1</v>
      </c>
      <c r="I9" s="31">
        <v>0</v>
      </c>
      <c r="J9" s="31">
        <v>165</v>
      </c>
      <c r="K9" s="31">
        <v>0</v>
      </c>
      <c r="L9" s="31">
        <v>938</v>
      </c>
      <c r="M9" s="31">
        <v>19</v>
      </c>
      <c r="N9" s="31">
        <v>0</v>
      </c>
      <c r="O9" s="31">
        <v>0</v>
      </c>
      <c r="P9" s="31">
        <v>0</v>
      </c>
      <c r="Q9" s="89">
        <v>959</v>
      </c>
      <c r="R9" s="31">
        <v>0</v>
      </c>
      <c r="S9" s="89">
        <v>1513</v>
      </c>
      <c r="T9" s="31">
        <v>0</v>
      </c>
      <c r="U9" s="31">
        <v>0</v>
      </c>
      <c r="V9" s="31">
        <v>22</v>
      </c>
      <c r="W9" s="31">
        <v>0</v>
      </c>
      <c r="X9" s="31">
        <v>0</v>
      </c>
      <c r="Y9" s="31">
        <v>28</v>
      </c>
      <c r="Z9" s="31">
        <v>0</v>
      </c>
      <c r="AA9" s="31">
        <v>0</v>
      </c>
      <c r="AB9" s="31">
        <v>15</v>
      </c>
      <c r="AC9" s="31">
        <v>0</v>
      </c>
      <c r="AD9" s="31">
        <v>0</v>
      </c>
      <c r="AE9" s="31">
        <v>0</v>
      </c>
      <c r="AF9" s="31">
        <v>0</v>
      </c>
      <c r="AG9" s="31">
        <v>0</v>
      </c>
      <c r="AH9" s="31">
        <v>58</v>
      </c>
      <c r="AI9" s="31">
        <v>140</v>
      </c>
      <c r="AJ9" s="31">
        <v>0</v>
      </c>
      <c r="AK9" s="31">
        <v>139</v>
      </c>
      <c r="AL9" s="31">
        <v>0</v>
      </c>
      <c r="AM9" s="31">
        <v>0</v>
      </c>
      <c r="AN9" s="31">
        <v>0</v>
      </c>
      <c r="AO9" s="31">
        <v>125</v>
      </c>
      <c r="AP9" s="31">
        <v>0</v>
      </c>
      <c r="AQ9" s="31">
        <v>181</v>
      </c>
      <c r="AR9" s="31">
        <v>9</v>
      </c>
      <c r="AS9" s="31">
        <v>459</v>
      </c>
      <c r="AT9" s="31">
        <v>43</v>
      </c>
      <c r="AU9" s="31">
        <v>0</v>
      </c>
      <c r="AV9" s="31">
        <v>0</v>
      </c>
      <c r="AW9" s="31">
        <v>0</v>
      </c>
      <c r="AX9" s="31">
        <v>0</v>
      </c>
      <c r="AY9" s="31">
        <v>0</v>
      </c>
      <c r="AZ9" s="31">
        <v>0</v>
      </c>
      <c r="BA9" s="31">
        <v>2</v>
      </c>
      <c r="BB9" s="31">
        <v>0</v>
      </c>
      <c r="BC9" s="31">
        <v>8</v>
      </c>
      <c r="BD9" s="31">
        <v>0</v>
      </c>
      <c r="BE9" s="31">
        <v>0</v>
      </c>
      <c r="BF9" s="31">
        <v>1</v>
      </c>
      <c r="BG9" s="31">
        <v>41</v>
      </c>
      <c r="BH9" s="31">
        <v>0</v>
      </c>
      <c r="BI9" s="31">
        <v>277</v>
      </c>
      <c r="BJ9" s="31">
        <v>0</v>
      </c>
      <c r="BK9" s="31">
        <v>0</v>
      </c>
      <c r="BL9" s="31">
        <v>25</v>
      </c>
      <c r="BM9" s="31">
        <v>0</v>
      </c>
      <c r="BN9" s="31">
        <v>0</v>
      </c>
      <c r="BO9" s="31">
        <v>13</v>
      </c>
      <c r="BP9" s="31">
        <v>0</v>
      </c>
      <c r="BQ9" s="31">
        <v>7</v>
      </c>
      <c r="BR9" s="31">
        <v>0</v>
      </c>
      <c r="BS9" s="31">
        <v>57</v>
      </c>
      <c r="BT9" s="31">
        <v>0</v>
      </c>
      <c r="BU9" s="31">
        <v>0</v>
      </c>
      <c r="BV9" s="31">
        <v>0</v>
      </c>
      <c r="BW9" s="31">
        <v>0</v>
      </c>
      <c r="BX9" s="31">
        <v>0</v>
      </c>
      <c r="BY9" s="31">
        <v>14</v>
      </c>
      <c r="BZ9" s="31">
        <v>0</v>
      </c>
      <c r="CA9" s="31">
        <v>0</v>
      </c>
      <c r="CB9" s="31">
        <v>97</v>
      </c>
      <c r="CC9" s="31">
        <v>74</v>
      </c>
      <c r="CD9" s="31">
        <v>497</v>
      </c>
      <c r="CE9" s="31">
        <v>751</v>
      </c>
      <c r="CF9" s="31">
        <v>296</v>
      </c>
      <c r="CG9" s="31">
        <v>0</v>
      </c>
      <c r="CH9" s="31">
        <v>265</v>
      </c>
      <c r="CI9" s="31">
        <v>0</v>
      </c>
      <c r="CJ9" s="31">
        <v>0</v>
      </c>
      <c r="CK9" s="31">
        <v>16</v>
      </c>
      <c r="CL9" s="31">
        <v>0</v>
      </c>
      <c r="CM9" s="31">
        <v>0</v>
      </c>
      <c r="CN9" s="31">
        <v>27</v>
      </c>
      <c r="CO9" s="31">
        <v>0</v>
      </c>
      <c r="CP9" s="31">
        <v>0</v>
      </c>
      <c r="CQ9" s="31">
        <v>0</v>
      </c>
      <c r="CR9" s="31">
        <v>0</v>
      </c>
      <c r="CS9" s="31">
        <v>0</v>
      </c>
      <c r="CT9" s="164">
        <f t="shared" si="0"/>
        <v>10110</v>
      </c>
    </row>
    <row r="10" spans="1:98" x14ac:dyDescent="0.2">
      <c r="A10" s="163" t="s">
        <v>21</v>
      </c>
      <c r="B10" s="31">
        <v>0</v>
      </c>
      <c r="C10" s="31">
        <v>90</v>
      </c>
      <c r="D10" s="31">
        <v>0</v>
      </c>
      <c r="E10" s="31">
        <v>353</v>
      </c>
      <c r="F10" s="31">
        <v>3</v>
      </c>
      <c r="G10" s="31">
        <v>0</v>
      </c>
      <c r="H10" s="31">
        <v>90</v>
      </c>
      <c r="I10" s="31">
        <v>0</v>
      </c>
      <c r="J10" s="31">
        <v>0</v>
      </c>
      <c r="K10" s="31">
        <v>0</v>
      </c>
      <c r="L10" s="31">
        <v>16</v>
      </c>
      <c r="M10" s="31">
        <v>40</v>
      </c>
      <c r="N10" s="31">
        <v>0</v>
      </c>
      <c r="O10" s="31">
        <v>36</v>
      </c>
      <c r="P10" s="31">
        <v>0</v>
      </c>
      <c r="Q10" s="31">
        <v>15</v>
      </c>
      <c r="R10" s="31">
        <v>0</v>
      </c>
      <c r="S10" s="31">
        <v>3</v>
      </c>
      <c r="T10" s="89">
        <v>2102</v>
      </c>
      <c r="U10" s="89">
        <v>0</v>
      </c>
      <c r="V10" s="89">
        <v>2136</v>
      </c>
      <c r="W10" s="31">
        <v>50</v>
      </c>
      <c r="X10" s="31">
        <v>0</v>
      </c>
      <c r="Y10" s="31">
        <v>93</v>
      </c>
      <c r="Z10" s="31">
        <v>0</v>
      </c>
      <c r="AA10" s="31">
        <v>0</v>
      </c>
      <c r="AB10" s="31">
        <v>260</v>
      </c>
      <c r="AC10" s="31">
        <v>81</v>
      </c>
      <c r="AD10" s="31">
        <v>0</v>
      </c>
      <c r="AE10" s="31">
        <v>462</v>
      </c>
      <c r="AF10" s="31">
        <v>0</v>
      </c>
      <c r="AG10" s="31">
        <v>0</v>
      </c>
      <c r="AH10" s="31">
        <v>0</v>
      </c>
      <c r="AI10" s="31">
        <v>0</v>
      </c>
      <c r="AJ10" s="31">
        <v>0</v>
      </c>
      <c r="AK10" s="31">
        <v>4</v>
      </c>
      <c r="AL10" s="31">
        <v>0</v>
      </c>
      <c r="AM10" s="31">
        <v>0</v>
      </c>
      <c r="AN10" s="31">
        <v>0</v>
      </c>
      <c r="AO10" s="31">
        <v>2</v>
      </c>
      <c r="AP10" s="31">
        <v>0</v>
      </c>
      <c r="AQ10" s="31">
        <v>25</v>
      </c>
      <c r="AR10" s="31">
        <v>129</v>
      </c>
      <c r="AS10" s="31">
        <v>923</v>
      </c>
      <c r="AT10" s="31">
        <v>1128</v>
      </c>
      <c r="AU10" s="31">
        <v>0</v>
      </c>
      <c r="AV10" s="31">
        <v>0</v>
      </c>
      <c r="AW10" s="31">
        <v>0</v>
      </c>
      <c r="AX10" s="31">
        <v>0</v>
      </c>
      <c r="AY10" s="31">
        <v>0</v>
      </c>
      <c r="AZ10" s="31">
        <v>48</v>
      </c>
      <c r="BA10" s="31">
        <v>0</v>
      </c>
      <c r="BB10" s="31">
        <v>0</v>
      </c>
      <c r="BC10" s="31">
        <v>107</v>
      </c>
      <c r="BD10" s="31">
        <v>0</v>
      </c>
      <c r="BE10" s="31">
        <v>0</v>
      </c>
      <c r="BF10" s="31">
        <v>0</v>
      </c>
      <c r="BG10" s="31">
        <v>0</v>
      </c>
      <c r="BH10" s="31">
        <v>0</v>
      </c>
      <c r="BI10" s="31">
        <v>7</v>
      </c>
      <c r="BJ10" s="31">
        <v>28</v>
      </c>
      <c r="BK10" s="31">
        <v>0</v>
      </c>
      <c r="BL10" s="31">
        <v>72</v>
      </c>
      <c r="BM10" s="31">
        <v>0</v>
      </c>
      <c r="BN10" s="31">
        <v>0</v>
      </c>
      <c r="BO10" s="31">
        <v>16</v>
      </c>
      <c r="BP10" s="31">
        <v>0</v>
      </c>
      <c r="BQ10" s="31">
        <v>2</v>
      </c>
      <c r="BR10" s="31">
        <v>0</v>
      </c>
      <c r="BS10" s="31">
        <v>2</v>
      </c>
      <c r="BT10" s="31">
        <v>0</v>
      </c>
      <c r="BU10" s="31">
        <v>0</v>
      </c>
      <c r="BV10" s="31">
        <v>0</v>
      </c>
      <c r="BW10" s="31">
        <v>0</v>
      </c>
      <c r="BX10" s="31">
        <v>0</v>
      </c>
      <c r="BY10" s="31">
        <v>17</v>
      </c>
      <c r="BZ10" s="31">
        <v>9</v>
      </c>
      <c r="CA10" s="31">
        <v>0</v>
      </c>
      <c r="CB10" s="31">
        <v>40</v>
      </c>
      <c r="CC10" s="31">
        <v>356</v>
      </c>
      <c r="CD10" s="31">
        <v>0</v>
      </c>
      <c r="CE10" s="31">
        <v>314</v>
      </c>
      <c r="CF10" s="31">
        <v>0</v>
      </c>
      <c r="CG10" s="31">
        <v>0</v>
      </c>
      <c r="CH10" s="31">
        <v>4</v>
      </c>
      <c r="CI10" s="31">
        <v>3</v>
      </c>
      <c r="CJ10" s="31">
        <v>0</v>
      </c>
      <c r="CK10" s="31">
        <v>87</v>
      </c>
      <c r="CL10" s="31">
        <v>15</v>
      </c>
      <c r="CM10" s="31">
        <v>0</v>
      </c>
      <c r="CN10" s="31">
        <v>175</v>
      </c>
      <c r="CO10" s="31">
        <v>0</v>
      </c>
      <c r="CP10" s="31">
        <v>0</v>
      </c>
      <c r="CQ10" s="31">
        <v>0</v>
      </c>
      <c r="CR10" s="31">
        <v>0</v>
      </c>
      <c r="CS10" s="31">
        <v>0</v>
      </c>
      <c r="CT10" s="164">
        <f t="shared" si="0"/>
        <v>9343</v>
      </c>
    </row>
    <row r="11" spans="1:98" x14ac:dyDescent="0.2">
      <c r="A11" s="163" t="s">
        <v>22</v>
      </c>
      <c r="B11" s="31">
        <v>0</v>
      </c>
      <c r="C11" s="31">
        <v>260</v>
      </c>
      <c r="D11" s="31">
        <v>23</v>
      </c>
      <c r="E11" s="31">
        <v>791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4</v>
      </c>
      <c r="M11" s="31">
        <v>1</v>
      </c>
      <c r="N11" s="31">
        <v>0</v>
      </c>
      <c r="O11" s="31">
        <v>19</v>
      </c>
      <c r="P11" s="31">
        <v>0</v>
      </c>
      <c r="Q11" s="31">
        <v>25</v>
      </c>
      <c r="R11" s="31">
        <v>0</v>
      </c>
      <c r="S11" s="31">
        <v>27</v>
      </c>
      <c r="T11" s="31">
        <v>7</v>
      </c>
      <c r="U11" s="31">
        <v>0</v>
      </c>
      <c r="V11" s="31">
        <v>136</v>
      </c>
      <c r="W11" s="89">
        <v>2793</v>
      </c>
      <c r="X11" s="89">
        <v>0</v>
      </c>
      <c r="Y11" s="89">
        <v>2794</v>
      </c>
      <c r="Z11" s="31">
        <v>8</v>
      </c>
      <c r="AA11" s="31">
        <v>0</v>
      </c>
      <c r="AB11" s="31">
        <v>49</v>
      </c>
      <c r="AC11" s="31">
        <v>17</v>
      </c>
      <c r="AD11" s="31">
        <v>0</v>
      </c>
      <c r="AE11" s="31">
        <v>22</v>
      </c>
      <c r="AF11" s="31">
        <v>0</v>
      </c>
      <c r="AG11" s="31">
        <v>0</v>
      </c>
      <c r="AH11" s="31">
        <v>20</v>
      </c>
      <c r="AI11" s="31">
        <v>0</v>
      </c>
      <c r="AJ11" s="31">
        <v>0</v>
      </c>
      <c r="AK11" s="31">
        <v>17</v>
      </c>
      <c r="AL11" s="31">
        <v>0</v>
      </c>
      <c r="AM11" s="31">
        <v>0</v>
      </c>
      <c r="AN11" s="31">
        <v>0</v>
      </c>
      <c r="AO11" s="31">
        <v>0</v>
      </c>
      <c r="AP11" s="31">
        <v>0</v>
      </c>
      <c r="AQ11" s="31">
        <v>32</v>
      </c>
      <c r="AR11" s="31">
        <v>112</v>
      </c>
      <c r="AS11" s="31">
        <v>0</v>
      </c>
      <c r="AT11" s="31">
        <v>553</v>
      </c>
      <c r="AU11" s="31">
        <v>0</v>
      </c>
      <c r="AV11" s="31">
        <v>0</v>
      </c>
      <c r="AW11" s="31">
        <v>0</v>
      </c>
      <c r="AX11" s="31">
        <v>0</v>
      </c>
      <c r="AY11" s="31">
        <v>0</v>
      </c>
      <c r="AZ11" s="31">
        <v>3</v>
      </c>
      <c r="BA11" s="31">
        <v>3</v>
      </c>
      <c r="BB11" s="31">
        <v>0</v>
      </c>
      <c r="BC11" s="31">
        <v>35</v>
      </c>
      <c r="BD11" s="31">
        <v>0</v>
      </c>
      <c r="BE11" s="31">
        <v>0</v>
      </c>
      <c r="BF11" s="31">
        <v>3</v>
      </c>
      <c r="BG11" s="31">
        <v>0</v>
      </c>
      <c r="BH11" s="31">
        <v>0</v>
      </c>
      <c r="BI11" s="31">
        <v>9</v>
      </c>
      <c r="BJ11" s="31">
        <v>0</v>
      </c>
      <c r="BK11" s="31">
        <v>0</v>
      </c>
      <c r="BL11" s="31">
        <v>53</v>
      </c>
      <c r="BM11" s="31">
        <v>0</v>
      </c>
      <c r="BN11" s="31">
        <v>0</v>
      </c>
      <c r="BO11" s="31">
        <v>14</v>
      </c>
      <c r="BP11" s="31">
        <v>0</v>
      </c>
      <c r="BQ11" s="31">
        <v>0</v>
      </c>
      <c r="BR11" s="31">
        <v>0</v>
      </c>
      <c r="BS11" s="31">
        <v>14</v>
      </c>
      <c r="BT11" s="31">
        <v>0</v>
      </c>
      <c r="BU11" s="31">
        <v>0</v>
      </c>
      <c r="BV11" s="31">
        <v>18</v>
      </c>
      <c r="BW11" s="31">
        <v>146</v>
      </c>
      <c r="BX11" s="31">
        <v>0</v>
      </c>
      <c r="BY11" s="31">
        <v>106</v>
      </c>
      <c r="BZ11" s="31">
        <v>299</v>
      </c>
      <c r="CA11" s="31">
        <v>0</v>
      </c>
      <c r="CB11" s="31">
        <v>438</v>
      </c>
      <c r="CC11" s="31">
        <v>5</v>
      </c>
      <c r="CD11" s="31">
        <v>0</v>
      </c>
      <c r="CE11" s="31">
        <v>240</v>
      </c>
      <c r="CF11" s="31">
        <v>0</v>
      </c>
      <c r="CG11" s="31">
        <v>0</v>
      </c>
      <c r="CH11" s="31">
        <v>0</v>
      </c>
      <c r="CI11" s="31">
        <v>67</v>
      </c>
      <c r="CJ11" s="31">
        <v>0</v>
      </c>
      <c r="CK11" s="31">
        <v>630</v>
      </c>
      <c r="CL11" s="31">
        <v>198</v>
      </c>
      <c r="CM11" s="31">
        <v>0</v>
      </c>
      <c r="CN11" s="31">
        <v>687</v>
      </c>
      <c r="CO11" s="31">
        <v>0</v>
      </c>
      <c r="CP11" s="31">
        <v>0</v>
      </c>
      <c r="CQ11" s="31">
        <v>0</v>
      </c>
      <c r="CR11" s="31">
        <v>0</v>
      </c>
      <c r="CS11" s="31">
        <v>0</v>
      </c>
      <c r="CT11" s="164">
        <f t="shared" si="0"/>
        <v>10678</v>
      </c>
    </row>
    <row r="12" spans="1:98" x14ac:dyDescent="0.2">
      <c r="A12" s="163" t="s">
        <v>23</v>
      </c>
      <c r="B12" s="31">
        <v>0</v>
      </c>
      <c r="C12" s="31">
        <v>8</v>
      </c>
      <c r="D12" s="31">
        <v>0</v>
      </c>
      <c r="E12" s="31">
        <v>73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31">
        <v>13</v>
      </c>
      <c r="T12" s="31">
        <v>0</v>
      </c>
      <c r="U12" s="31">
        <v>0</v>
      </c>
      <c r="V12" s="31">
        <v>23</v>
      </c>
      <c r="W12" s="31">
        <v>0</v>
      </c>
      <c r="X12" s="31">
        <v>0</v>
      </c>
      <c r="Y12" s="31">
        <v>13</v>
      </c>
      <c r="Z12" s="89">
        <v>670</v>
      </c>
      <c r="AA12" s="89">
        <v>0</v>
      </c>
      <c r="AB12" s="89">
        <v>1283</v>
      </c>
      <c r="AC12" s="31">
        <v>1</v>
      </c>
      <c r="AD12" s="31">
        <v>0</v>
      </c>
      <c r="AE12" s="31">
        <v>0</v>
      </c>
      <c r="AF12" s="31">
        <v>0</v>
      </c>
      <c r="AG12" s="31">
        <v>0</v>
      </c>
      <c r="AH12" s="31">
        <v>44</v>
      </c>
      <c r="AI12" s="31">
        <v>0</v>
      </c>
      <c r="AJ12" s="31">
        <v>0</v>
      </c>
      <c r="AK12" s="31">
        <v>0</v>
      </c>
      <c r="AL12" s="31">
        <v>0</v>
      </c>
      <c r="AM12" s="31">
        <v>0</v>
      </c>
      <c r="AN12" s="31">
        <v>0</v>
      </c>
      <c r="AO12" s="31">
        <v>0</v>
      </c>
      <c r="AP12" s="31">
        <v>0</v>
      </c>
      <c r="AQ12" s="31">
        <v>5</v>
      </c>
      <c r="AR12" s="31">
        <v>0</v>
      </c>
      <c r="AS12" s="31">
        <v>221</v>
      </c>
      <c r="AT12" s="31">
        <v>2458</v>
      </c>
      <c r="AU12" s="31">
        <v>0</v>
      </c>
      <c r="AV12" s="31">
        <v>0</v>
      </c>
      <c r="AW12" s="31">
        <v>0</v>
      </c>
      <c r="AX12" s="31">
        <v>0</v>
      </c>
      <c r="AY12" s="31">
        <v>0</v>
      </c>
      <c r="AZ12" s="41">
        <v>1</v>
      </c>
      <c r="BA12" s="31">
        <v>184</v>
      </c>
      <c r="BB12" s="31">
        <v>0</v>
      </c>
      <c r="BC12" s="31">
        <v>477</v>
      </c>
      <c r="BD12" s="31">
        <v>0</v>
      </c>
      <c r="BE12" s="31">
        <v>0</v>
      </c>
      <c r="BF12" s="31">
        <v>0</v>
      </c>
      <c r="BG12" s="31">
        <v>0</v>
      </c>
      <c r="BH12" s="31">
        <v>0</v>
      </c>
      <c r="BI12" s="31">
        <v>0</v>
      </c>
      <c r="BJ12" s="31">
        <v>3</v>
      </c>
      <c r="BK12" s="31">
        <v>0</v>
      </c>
      <c r="BL12" s="31">
        <v>376</v>
      </c>
      <c r="BM12" s="31">
        <v>1</v>
      </c>
      <c r="BN12" s="31">
        <v>0</v>
      </c>
      <c r="BO12" s="31">
        <v>28</v>
      </c>
      <c r="BP12" s="31">
        <v>0</v>
      </c>
      <c r="BQ12" s="31">
        <v>0</v>
      </c>
      <c r="BR12" s="31">
        <v>0</v>
      </c>
      <c r="BS12" s="31">
        <v>0</v>
      </c>
      <c r="BT12" s="31">
        <v>22</v>
      </c>
      <c r="BU12" s="31">
        <v>0</v>
      </c>
      <c r="BV12" s="31">
        <v>42</v>
      </c>
      <c r="BW12" s="31">
        <v>0</v>
      </c>
      <c r="BX12" s="31">
        <v>0</v>
      </c>
      <c r="BY12" s="31">
        <v>4</v>
      </c>
      <c r="BZ12" s="31">
        <v>1</v>
      </c>
      <c r="CA12" s="31">
        <v>0</v>
      </c>
      <c r="CB12" s="31">
        <v>15</v>
      </c>
      <c r="CC12" s="31">
        <v>0</v>
      </c>
      <c r="CD12" s="31">
        <v>0</v>
      </c>
      <c r="CE12" s="31">
        <v>0</v>
      </c>
      <c r="CF12" s="31">
        <v>0</v>
      </c>
      <c r="CG12" s="31">
        <v>0</v>
      </c>
      <c r="CH12" s="31">
        <v>0</v>
      </c>
      <c r="CI12" s="31">
        <v>0</v>
      </c>
      <c r="CJ12" s="31">
        <v>0</v>
      </c>
      <c r="CK12" s="31">
        <v>42</v>
      </c>
      <c r="CL12" s="31">
        <v>0</v>
      </c>
      <c r="CM12" s="31">
        <v>0</v>
      </c>
      <c r="CN12" s="31">
        <v>102</v>
      </c>
      <c r="CO12" s="31">
        <v>0</v>
      </c>
      <c r="CP12" s="31">
        <v>0</v>
      </c>
      <c r="CQ12" s="31">
        <v>0</v>
      </c>
      <c r="CR12" s="31">
        <v>0</v>
      </c>
      <c r="CS12" s="31">
        <v>6</v>
      </c>
      <c r="CT12" s="164">
        <f t="shared" si="0"/>
        <v>6116</v>
      </c>
    </row>
    <row r="13" spans="1:98" x14ac:dyDescent="0.2">
      <c r="A13" s="163" t="s">
        <v>24</v>
      </c>
      <c r="B13" s="31">
        <v>0</v>
      </c>
      <c r="C13" s="31">
        <v>1</v>
      </c>
      <c r="D13" s="31">
        <v>0</v>
      </c>
      <c r="E13" s="31">
        <v>27</v>
      </c>
      <c r="F13" s="31">
        <v>23</v>
      </c>
      <c r="G13" s="31">
        <v>0</v>
      </c>
      <c r="H13" s="31">
        <v>259</v>
      </c>
      <c r="I13" s="31">
        <v>0</v>
      </c>
      <c r="J13" s="31">
        <v>0</v>
      </c>
      <c r="K13" s="31">
        <v>0</v>
      </c>
      <c r="L13" s="31">
        <v>8</v>
      </c>
      <c r="M13" s="31">
        <v>0</v>
      </c>
      <c r="N13" s="31">
        <v>0</v>
      </c>
      <c r="O13" s="31">
        <v>45</v>
      </c>
      <c r="P13" s="31">
        <v>0</v>
      </c>
      <c r="Q13" s="31">
        <v>0</v>
      </c>
      <c r="R13" s="31">
        <v>0</v>
      </c>
      <c r="S13" s="31">
        <v>11</v>
      </c>
      <c r="T13" s="31">
        <v>28</v>
      </c>
      <c r="U13" s="31">
        <v>0</v>
      </c>
      <c r="V13" s="31">
        <v>306</v>
      </c>
      <c r="W13" s="31">
        <v>0</v>
      </c>
      <c r="X13" s="31">
        <v>0</v>
      </c>
      <c r="Y13" s="31">
        <v>5</v>
      </c>
      <c r="Z13" s="31">
        <v>0</v>
      </c>
      <c r="AA13" s="31">
        <v>0</v>
      </c>
      <c r="AB13" s="31">
        <v>21</v>
      </c>
      <c r="AC13" s="89">
        <v>788</v>
      </c>
      <c r="AD13" s="89">
        <v>0</v>
      </c>
      <c r="AE13" s="89">
        <v>2639</v>
      </c>
      <c r="AF13" s="31">
        <v>0</v>
      </c>
      <c r="AG13" s="31">
        <v>0</v>
      </c>
      <c r="AH13" s="31">
        <v>0</v>
      </c>
      <c r="AI13" s="31">
        <v>0</v>
      </c>
      <c r="AJ13" s="31">
        <v>0</v>
      </c>
      <c r="AK13" s="31">
        <v>21</v>
      </c>
      <c r="AL13" s="31">
        <v>0</v>
      </c>
      <c r="AM13" s="31">
        <v>0</v>
      </c>
      <c r="AN13" s="31">
        <v>0</v>
      </c>
      <c r="AO13" s="31">
        <v>0</v>
      </c>
      <c r="AP13" s="31">
        <v>0</v>
      </c>
      <c r="AQ13" s="31">
        <v>0</v>
      </c>
      <c r="AR13" s="31">
        <v>8</v>
      </c>
      <c r="AS13" s="31">
        <v>3300</v>
      </c>
      <c r="AT13" s="31">
        <v>145</v>
      </c>
      <c r="AU13" s="31">
        <v>0</v>
      </c>
      <c r="AV13" s="31">
        <v>0</v>
      </c>
      <c r="AW13" s="31">
        <v>6</v>
      </c>
      <c r="AX13" s="31">
        <v>1</v>
      </c>
      <c r="AY13" s="31">
        <v>0</v>
      </c>
      <c r="AZ13" s="31">
        <v>34</v>
      </c>
      <c r="BA13" s="31">
        <v>0</v>
      </c>
      <c r="BB13" s="31">
        <v>0</v>
      </c>
      <c r="BC13" s="31">
        <v>1</v>
      </c>
      <c r="BD13" s="31">
        <v>0</v>
      </c>
      <c r="BE13" s="31">
        <v>0</v>
      </c>
      <c r="BF13" s="31">
        <v>0</v>
      </c>
      <c r="BG13" s="31">
        <v>0</v>
      </c>
      <c r="BH13" s="31">
        <v>0</v>
      </c>
      <c r="BI13" s="31">
        <v>0</v>
      </c>
      <c r="BJ13" s="31">
        <v>67</v>
      </c>
      <c r="BK13" s="31">
        <v>0</v>
      </c>
      <c r="BL13" s="31">
        <v>538</v>
      </c>
      <c r="BM13" s="31">
        <v>0</v>
      </c>
      <c r="BN13" s="31">
        <v>0</v>
      </c>
      <c r="BO13" s="31">
        <v>0</v>
      </c>
      <c r="BP13" s="31">
        <v>0</v>
      </c>
      <c r="BQ13" s="31">
        <v>0</v>
      </c>
      <c r="BR13" s="31">
        <v>0</v>
      </c>
      <c r="BS13" s="31">
        <v>0</v>
      </c>
      <c r="BT13" s="31">
        <v>0</v>
      </c>
      <c r="BU13" s="31">
        <v>0</v>
      </c>
      <c r="BV13" s="31">
        <v>0</v>
      </c>
      <c r="BW13" s="31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1</v>
      </c>
      <c r="CD13" s="31">
        <v>0</v>
      </c>
      <c r="CE13" s="31">
        <v>24</v>
      </c>
      <c r="CF13" s="31">
        <v>0</v>
      </c>
      <c r="CG13" s="31">
        <v>0</v>
      </c>
      <c r="CH13" s="31">
        <v>0</v>
      </c>
      <c r="CI13" s="31">
        <v>0</v>
      </c>
      <c r="CJ13" s="31">
        <v>0</v>
      </c>
      <c r="CK13" s="31">
        <v>57</v>
      </c>
      <c r="CL13" s="31">
        <v>0</v>
      </c>
      <c r="CM13" s="31">
        <v>0</v>
      </c>
      <c r="CN13" s="31">
        <v>5</v>
      </c>
      <c r="CO13" s="31">
        <v>0</v>
      </c>
      <c r="CP13" s="31">
        <v>0</v>
      </c>
      <c r="CQ13" s="31">
        <v>0</v>
      </c>
      <c r="CR13" s="31">
        <v>0</v>
      </c>
      <c r="CS13" s="31">
        <v>5</v>
      </c>
      <c r="CT13" s="164">
        <f t="shared" si="0"/>
        <v>8374</v>
      </c>
    </row>
    <row r="14" spans="1:98" x14ac:dyDescent="0.2">
      <c r="A14" s="163" t="s">
        <v>25</v>
      </c>
      <c r="B14" s="31">
        <v>0</v>
      </c>
      <c r="C14" s="31">
        <v>4</v>
      </c>
      <c r="D14" s="31">
        <v>0</v>
      </c>
      <c r="E14" s="31">
        <v>41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36</v>
      </c>
      <c r="R14" s="31">
        <v>0</v>
      </c>
      <c r="S14" s="31">
        <v>0</v>
      </c>
      <c r="T14" s="31">
        <v>0</v>
      </c>
      <c r="U14" s="31">
        <v>0</v>
      </c>
      <c r="V14" s="31">
        <v>2</v>
      </c>
      <c r="W14" s="31">
        <v>71</v>
      </c>
      <c r="X14" s="31">
        <v>0</v>
      </c>
      <c r="Y14" s="31">
        <v>20</v>
      </c>
      <c r="Z14" s="31">
        <v>0</v>
      </c>
      <c r="AA14" s="31">
        <v>0</v>
      </c>
      <c r="AB14" s="31">
        <v>96</v>
      </c>
      <c r="AC14" s="31">
        <v>0</v>
      </c>
      <c r="AD14" s="31">
        <v>0</v>
      </c>
      <c r="AE14" s="31">
        <v>0</v>
      </c>
      <c r="AF14" s="89">
        <v>309</v>
      </c>
      <c r="AG14" s="89">
        <v>0</v>
      </c>
      <c r="AH14" s="89">
        <v>313</v>
      </c>
      <c r="AI14" s="31">
        <v>0</v>
      </c>
      <c r="AJ14" s="31">
        <v>0</v>
      </c>
      <c r="AK14" s="31">
        <v>0</v>
      </c>
      <c r="AL14" s="31">
        <v>0</v>
      </c>
      <c r="AM14" s="31">
        <v>0</v>
      </c>
      <c r="AN14" s="31">
        <v>0</v>
      </c>
      <c r="AO14" s="31">
        <v>0</v>
      </c>
      <c r="AP14" s="31">
        <v>0</v>
      </c>
      <c r="AQ14" s="31">
        <v>7</v>
      </c>
      <c r="AR14" s="31">
        <v>1</v>
      </c>
      <c r="AS14" s="31">
        <v>0</v>
      </c>
      <c r="AT14" s="31">
        <v>304</v>
      </c>
      <c r="AU14" s="31">
        <v>0</v>
      </c>
      <c r="AV14" s="31">
        <v>0</v>
      </c>
      <c r="AW14" s="31">
        <v>0</v>
      </c>
      <c r="AX14" s="31">
        <v>0</v>
      </c>
      <c r="AY14" s="31">
        <v>0</v>
      </c>
      <c r="AZ14" s="31">
        <v>0</v>
      </c>
      <c r="BA14" s="31">
        <v>19</v>
      </c>
      <c r="BB14" s="31">
        <v>0</v>
      </c>
      <c r="BC14" s="31">
        <v>83</v>
      </c>
      <c r="BD14" s="31">
        <v>0</v>
      </c>
      <c r="BE14" s="31">
        <v>0</v>
      </c>
      <c r="BF14" s="31">
        <v>0</v>
      </c>
      <c r="BG14" s="31">
        <v>0</v>
      </c>
      <c r="BH14" s="31">
        <v>0</v>
      </c>
      <c r="BI14" s="31">
        <v>0</v>
      </c>
      <c r="BJ14" s="31">
        <v>0</v>
      </c>
      <c r="BK14" s="31">
        <v>0</v>
      </c>
      <c r="BL14" s="31">
        <v>14</v>
      </c>
      <c r="BM14" s="31">
        <v>54</v>
      </c>
      <c r="BN14" s="31">
        <v>20</v>
      </c>
      <c r="BO14" s="31">
        <v>368</v>
      </c>
      <c r="BP14" s="31">
        <v>0</v>
      </c>
      <c r="BQ14" s="31">
        <v>0</v>
      </c>
      <c r="BR14" s="31">
        <v>0</v>
      </c>
      <c r="BS14" s="31">
        <v>0</v>
      </c>
      <c r="BT14" s="31">
        <v>0</v>
      </c>
      <c r="BU14" s="31">
        <v>0</v>
      </c>
      <c r="BV14" s="31">
        <v>19</v>
      </c>
      <c r="BW14" s="31">
        <v>22</v>
      </c>
      <c r="BX14" s="31">
        <v>0</v>
      </c>
      <c r="BY14" s="31">
        <v>9</v>
      </c>
      <c r="BZ14" s="31">
        <v>14</v>
      </c>
      <c r="CA14" s="31">
        <v>0</v>
      </c>
      <c r="CB14" s="31">
        <v>56</v>
      </c>
      <c r="CC14" s="31">
        <v>0</v>
      </c>
      <c r="CD14" s="31">
        <v>0</v>
      </c>
      <c r="CE14" s="31">
        <v>2</v>
      </c>
      <c r="CF14" s="31">
        <v>0</v>
      </c>
      <c r="CG14" s="31">
        <v>0</v>
      </c>
      <c r="CH14" s="31">
        <v>0</v>
      </c>
      <c r="CI14" s="31">
        <v>0</v>
      </c>
      <c r="CJ14" s="31">
        <v>0</v>
      </c>
      <c r="CK14" s="31">
        <v>66</v>
      </c>
      <c r="CL14" s="31">
        <v>377</v>
      </c>
      <c r="CM14" s="31">
        <v>0</v>
      </c>
      <c r="CN14" s="31">
        <v>837</v>
      </c>
      <c r="CO14" s="31">
        <v>0</v>
      </c>
      <c r="CP14" s="31">
        <v>0</v>
      </c>
      <c r="CQ14" s="31">
        <v>0</v>
      </c>
      <c r="CR14" s="31">
        <v>0</v>
      </c>
      <c r="CS14" s="31">
        <v>0</v>
      </c>
      <c r="CT14" s="164">
        <f t="shared" si="0"/>
        <v>3164</v>
      </c>
    </row>
    <row r="15" spans="1:98" x14ac:dyDescent="0.2">
      <c r="A15" s="163" t="s">
        <v>26</v>
      </c>
      <c r="B15" s="31">
        <v>0</v>
      </c>
      <c r="C15" s="31">
        <v>1</v>
      </c>
      <c r="D15" s="31">
        <v>0</v>
      </c>
      <c r="E15" s="31">
        <v>49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82</v>
      </c>
      <c r="M15" s="31">
        <v>0</v>
      </c>
      <c r="N15" s="31">
        <v>0</v>
      </c>
      <c r="O15" s="31">
        <v>0</v>
      </c>
      <c r="P15" s="31">
        <v>0</v>
      </c>
      <c r="Q15" s="31">
        <v>12</v>
      </c>
      <c r="R15" s="31">
        <v>0</v>
      </c>
      <c r="S15" s="31">
        <v>95</v>
      </c>
      <c r="T15" s="31">
        <v>0</v>
      </c>
      <c r="U15" s="31">
        <v>0</v>
      </c>
      <c r="V15" s="31">
        <v>6</v>
      </c>
      <c r="W15" s="31">
        <v>0</v>
      </c>
      <c r="X15" s="31">
        <v>0</v>
      </c>
      <c r="Y15" s="31">
        <v>4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15</v>
      </c>
      <c r="AF15" s="31">
        <v>0</v>
      </c>
      <c r="AG15" s="31">
        <v>0</v>
      </c>
      <c r="AH15" s="31">
        <v>2</v>
      </c>
      <c r="AI15" s="89">
        <v>412</v>
      </c>
      <c r="AJ15" s="89">
        <v>0</v>
      </c>
      <c r="AK15" s="89">
        <v>730</v>
      </c>
      <c r="AL15" s="31">
        <v>0</v>
      </c>
      <c r="AM15" s="31">
        <v>0</v>
      </c>
      <c r="AN15" s="31">
        <v>0</v>
      </c>
      <c r="AO15" s="31">
        <v>5</v>
      </c>
      <c r="AP15" s="31">
        <v>0</v>
      </c>
      <c r="AQ15" s="31">
        <v>44</v>
      </c>
      <c r="AR15" s="31">
        <v>0</v>
      </c>
      <c r="AS15" s="31">
        <v>0</v>
      </c>
      <c r="AT15" s="31">
        <v>18</v>
      </c>
      <c r="AU15" s="31">
        <v>0</v>
      </c>
      <c r="AV15" s="31">
        <v>0</v>
      </c>
      <c r="AW15" s="31">
        <v>0</v>
      </c>
      <c r="AX15" s="31">
        <v>0</v>
      </c>
      <c r="AY15" s="31">
        <v>0</v>
      </c>
      <c r="AZ15" s="31">
        <v>0</v>
      </c>
      <c r="BA15" s="31">
        <v>0</v>
      </c>
      <c r="BB15" s="31">
        <v>0</v>
      </c>
      <c r="BC15" s="31">
        <v>0</v>
      </c>
      <c r="BD15" s="31">
        <v>93</v>
      </c>
      <c r="BE15" s="31">
        <v>0</v>
      </c>
      <c r="BF15" s="31">
        <v>36</v>
      </c>
      <c r="BG15" s="31">
        <v>55</v>
      </c>
      <c r="BH15" s="31">
        <v>0</v>
      </c>
      <c r="BI15" s="31">
        <v>77</v>
      </c>
      <c r="BJ15" s="31">
        <v>0</v>
      </c>
      <c r="BK15" s="31">
        <v>0</v>
      </c>
      <c r="BL15" s="31">
        <v>1</v>
      </c>
      <c r="BM15" s="31">
        <v>0</v>
      </c>
      <c r="BN15" s="31">
        <v>0</v>
      </c>
      <c r="BO15" s="31">
        <v>0</v>
      </c>
      <c r="BP15" s="31">
        <v>0</v>
      </c>
      <c r="BQ15" s="31">
        <v>0</v>
      </c>
      <c r="BR15" s="31">
        <v>0</v>
      </c>
      <c r="BS15" s="31">
        <v>88</v>
      </c>
      <c r="BT15" s="31">
        <v>0</v>
      </c>
      <c r="BU15" s="31">
        <v>0</v>
      </c>
      <c r="BV15" s="31">
        <v>0</v>
      </c>
      <c r="BW15" s="31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24</v>
      </c>
      <c r="CD15" s="31">
        <v>137</v>
      </c>
      <c r="CE15" s="31">
        <v>832</v>
      </c>
      <c r="CF15" s="31">
        <v>6</v>
      </c>
      <c r="CG15" s="31">
        <v>0</v>
      </c>
      <c r="CH15" s="31">
        <v>25</v>
      </c>
      <c r="CI15" s="31">
        <v>0</v>
      </c>
      <c r="CJ15" s="31">
        <v>0</v>
      </c>
      <c r="CK15" s="31">
        <v>0</v>
      </c>
      <c r="CL15" s="31">
        <v>0</v>
      </c>
      <c r="CM15" s="31">
        <v>0</v>
      </c>
      <c r="CN15" s="31">
        <v>0</v>
      </c>
      <c r="CO15" s="31">
        <v>0</v>
      </c>
      <c r="CP15" s="31">
        <v>0</v>
      </c>
      <c r="CQ15" s="31">
        <v>0</v>
      </c>
      <c r="CR15" s="31">
        <v>0</v>
      </c>
      <c r="CS15" s="31">
        <v>0</v>
      </c>
      <c r="CT15" s="164">
        <f t="shared" si="0"/>
        <v>2849</v>
      </c>
    </row>
    <row r="16" spans="1:98" x14ac:dyDescent="0.2">
      <c r="A16" s="163" t="s">
        <v>27</v>
      </c>
      <c r="B16" s="31">
        <v>0</v>
      </c>
      <c r="C16" s="31">
        <v>724</v>
      </c>
      <c r="D16" s="31">
        <v>0</v>
      </c>
      <c r="E16" s="31">
        <v>91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12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1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31">
        <v>0</v>
      </c>
      <c r="AJ16" s="31">
        <v>0</v>
      </c>
      <c r="AK16" s="31">
        <v>0</v>
      </c>
      <c r="AL16" s="89">
        <v>0</v>
      </c>
      <c r="AM16" s="89">
        <v>0</v>
      </c>
      <c r="AN16" s="89">
        <v>66</v>
      </c>
      <c r="AO16" s="31">
        <v>0</v>
      </c>
      <c r="AP16" s="31">
        <v>0</v>
      </c>
      <c r="AQ16" s="31">
        <v>143</v>
      </c>
      <c r="AR16" s="31">
        <v>0</v>
      </c>
      <c r="AS16" s="31">
        <v>0</v>
      </c>
      <c r="AT16" s="31">
        <v>1</v>
      </c>
      <c r="AU16" s="31">
        <v>0</v>
      </c>
      <c r="AV16" s="31">
        <v>0</v>
      </c>
      <c r="AW16" s="31">
        <v>0</v>
      </c>
      <c r="AX16" s="31">
        <v>0</v>
      </c>
      <c r="AY16" s="31">
        <v>0</v>
      </c>
      <c r="AZ16" s="31">
        <v>0</v>
      </c>
      <c r="BA16" s="31">
        <v>0</v>
      </c>
      <c r="BB16" s="31">
        <v>0</v>
      </c>
      <c r="BC16" s="31">
        <v>0</v>
      </c>
      <c r="BD16" s="31">
        <v>0</v>
      </c>
      <c r="BE16" s="31">
        <v>0</v>
      </c>
      <c r="BF16" s="31">
        <v>0</v>
      </c>
      <c r="BG16" s="31">
        <v>0</v>
      </c>
      <c r="BH16" s="31">
        <v>0</v>
      </c>
      <c r="BI16" s="31">
        <v>0</v>
      </c>
      <c r="BJ16" s="31">
        <v>0</v>
      </c>
      <c r="BK16" s="31">
        <v>0</v>
      </c>
      <c r="BL16" s="31">
        <v>0</v>
      </c>
      <c r="BM16" s="31">
        <v>0</v>
      </c>
      <c r="BN16" s="31">
        <v>0</v>
      </c>
      <c r="BO16" s="31">
        <v>0</v>
      </c>
      <c r="BP16" s="31">
        <v>0</v>
      </c>
      <c r="BQ16" s="31">
        <v>0</v>
      </c>
      <c r="BR16" s="31">
        <v>0</v>
      </c>
      <c r="BS16" s="31">
        <v>0</v>
      </c>
      <c r="BT16" s="31">
        <v>0</v>
      </c>
      <c r="BU16" s="31">
        <v>0</v>
      </c>
      <c r="BV16" s="31">
        <v>0</v>
      </c>
      <c r="BW16" s="31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8</v>
      </c>
      <c r="CC16" s="31">
        <v>0</v>
      </c>
      <c r="CD16" s="31">
        <v>0</v>
      </c>
      <c r="CE16" s="31">
        <v>0</v>
      </c>
      <c r="CF16" s="31">
        <v>0</v>
      </c>
      <c r="CG16" s="31">
        <v>0</v>
      </c>
      <c r="CH16" s="31">
        <v>0</v>
      </c>
      <c r="CI16" s="31">
        <v>0</v>
      </c>
      <c r="CJ16" s="31">
        <v>0</v>
      </c>
      <c r="CK16" s="31">
        <v>0</v>
      </c>
      <c r="CL16" s="31">
        <v>0</v>
      </c>
      <c r="CM16" s="31">
        <v>0</v>
      </c>
      <c r="CN16" s="31">
        <v>60</v>
      </c>
      <c r="CO16" s="31">
        <v>0</v>
      </c>
      <c r="CP16" s="31">
        <v>0</v>
      </c>
      <c r="CQ16" s="31">
        <v>0</v>
      </c>
      <c r="CR16" s="31">
        <v>0</v>
      </c>
      <c r="CS16" s="31">
        <v>0</v>
      </c>
      <c r="CT16" s="164">
        <f t="shared" si="0"/>
        <v>1106</v>
      </c>
    </row>
    <row r="17" spans="1:98" x14ac:dyDescent="0.2">
      <c r="A17" s="163" t="s">
        <v>28</v>
      </c>
      <c r="B17" s="31">
        <v>0</v>
      </c>
      <c r="C17" s="31">
        <v>262</v>
      </c>
      <c r="D17" s="31">
        <v>2106</v>
      </c>
      <c r="E17" s="31">
        <v>1825</v>
      </c>
      <c r="F17" s="31">
        <v>0</v>
      </c>
      <c r="G17" s="31">
        <v>0</v>
      </c>
      <c r="H17" s="31">
        <v>0</v>
      </c>
      <c r="I17" s="31">
        <v>0</v>
      </c>
      <c r="J17" s="31">
        <v>27</v>
      </c>
      <c r="K17" s="31">
        <v>0</v>
      </c>
      <c r="L17" s="31">
        <v>369</v>
      </c>
      <c r="M17" s="31">
        <v>0</v>
      </c>
      <c r="N17" s="31">
        <v>0</v>
      </c>
      <c r="O17" s="31">
        <v>0</v>
      </c>
      <c r="P17" s="31">
        <v>0</v>
      </c>
      <c r="Q17" s="31">
        <v>143</v>
      </c>
      <c r="R17" s="31">
        <v>0</v>
      </c>
      <c r="S17" s="31">
        <v>257</v>
      </c>
      <c r="T17" s="31">
        <v>0</v>
      </c>
      <c r="U17" s="31">
        <v>0</v>
      </c>
      <c r="V17" s="31">
        <v>17</v>
      </c>
      <c r="W17" s="31">
        <v>9</v>
      </c>
      <c r="X17" s="31">
        <v>0</v>
      </c>
      <c r="Y17" s="31">
        <v>10</v>
      </c>
      <c r="Z17" s="31">
        <v>0</v>
      </c>
      <c r="AA17" s="31">
        <v>0</v>
      </c>
      <c r="AB17" s="31">
        <v>4</v>
      </c>
      <c r="AC17" s="31">
        <v>0</v>
      </c>
      <c r="AD17" s="31">
        <v>0</v>
      </c>
      <c r="AE17" s="31">
        <v>3</v>
      </c>
      <c r="AF17" s="31">
        <v>0</v>
      </c>
      <c r="AG17" s="31">
        <v>0</v>
      </c>
      <c r="AH17" s="31">
        <v>29</v>
      </c>
      <c r="AI17" s="31">
        <v>4</v>
      </c>
      <c r="AJ17" s="31">
        <v>0</v>
      </c>
      <c r="AK17" s="31">
        <v>159</v>
      </c>
      <c r="AL17" s="31">
        <v>0</v>
      </c>
      <c r="AM17" s="31">
        <v>0</v>
      </c>
      <c r="AN17" s="31">
        <v>0</v>
      </c>
      <c r="AO17" s="89">
        <v>703</v>
      </c>
      <c r="AP17" s="89">
        <v>0</v>
      </c>
      <c r="AQ17" s="89">
        <v>2323</v>
      </c>
      <c r="AR17" s="31">
        <v>27</v>
      </c>
      <c r="AS17" s="31">
        <v>542</v>
      </c>
      <c r="AT17" s="31">
        <v>77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5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11</v>
      </c>
      <c r="BG17" s="31">
        <v>0</v>
      </c>
      <c r="BH17" s="31">
        <v>0</v>
      </c>
      <c r="BI17" s="31">
        <v>166</v>
      </c>
      <c r="BJ17" s="31">
        <v>0</v>
      </c>
      <c r="BK17" s="31">
        <v>0</v>
      </c>
      <c r="BL17" s="31">
        <v>12</v>
      </c>
      <c r="BM17" s="31">
        <v>0</v>
      </c>
      <c r="BN17" s="31">
        <v>0</v>
      </c>
      <c r="BO17" s="31">
        <v>6</v>
      </c>
      <c r="BP17" s="31">
        <v>0</v>
      </c>
      <c r="BQ17" s="31">
        <v>0</v>
      </c>
      <c r="BR17" s="31">
        <v>0</v>
      </c>
      <c r="BS17" s="31">
        <v>12</v>
      </c>
      <c r="BT17" s="31">
        <v>0</v>
      </c>
      <c r="BU17" s="31">
        <v>0</v>
      </c>
      <c r="BV17" s="31">
        <v>9</v>
      </c>
      <c r="BW17" s="31">
        <v>0</v>
      </c>
      <c r="BX17" s="31">
        <v>0</v>
      </c>
      <c r="BY17" s="31">
        <v>8</v>
      </c>
      <c r="BZ17" s="31">
        <v>7</v>
      </c>
      <c r="CA17" s="31">
        <v>0</v>
      </c>
      <c r="CB17" s="31">
        <v>44</v>
      </c>
      <c r="CC17" s="31">
        <v>0</v>
      </c>
      <c r="CD17" s="31">
        <v>5261</v>
      </c>
      <c r="CE17" s="31">
        <v>105</v>
      </c>
      <c r="CF17" s="31">
        <v>175</v>
      </c>
      <c r="CG17" s="31">
        <v>0</v>
      </c>
      <c r="CH17" s="31">
        <v>360</v>
      </c>
      <c r="CI17" s="31">
        <v>0</v>
      </c>
      <c r="CJ17" s="31">
        <v>0</v>
      </c>
      <c r="CK17" s="31">
        <v>23</v>
      </c>
      <c r="CL17" s="31">
        <v>14</v>
      </c>
      <c r="CM17" s="31">
        <v>0</v>
      </c>
      <c r="CN17" s="31">
        <v>38</v>
      </c>
      <c r="CO17" s="31">
        <v>0</v>
      </c>
      <c r="CP17" s="31">
        <v>0</v>
      </c>
      <c r="CQ17" s="31">
        <v>0</v>
      </c>
      <c r="CR17" s="31">
        <v>0</v>
      </c>
      <c r="CS17" s="31">
        <v>0</v>
      </c>
      <c r="CT17" s="164">
        <f t="shared" si="0"/>
        <v>15152</v>
      </c>
    </row>
    <row r="18" spans="1:98" x14ac:dyDescent="0.2">
      <c r="A18" s="163" t="s">
        <v>29</v>
      </c>
      <c r="B18" s="31">
        <v>1</v>
      </c>
      <c r="C18" s="31">
        <v>204</v>
      </c>
      <c r="D18" s="31">
        <v>0</v>
      </c>
      <c r="E18" s="31">
        <v>2490</v>
      </c>
      <c r="F18" s="31">
        <v>1</v>
      </c>
      <c r="G18" s="31">
        <v>0</v>
      </c>
      <c r="H18" s="31">
        <v>27</v>
      </c>
      <c r="I18" s="31">
        <v>0</v>
      </c>
      <c r="J18" s="31">
        <v>7</v>
      </c>
      <c r="K18" s="31">
        <v>0</v>
      </c>
      <c r="L18" s="31">
        <v>224</v>
      </c>
      <c r="M18" s="31">
        <v>628</v>
      </c>
      <c r="N18" s="31">
        <v>0</v>
      </c>
      <c r="O18" s="31">
        <v>492</v>
      </c>
      <c r="P18" s="31">
        <v>0</v>
      </c>
      <c r="Q18" s="31">
        <v>89</v>
      </c>
      <c r="R18" s="31">
        <v>0</v>
      </c>
      <c r="S18" s="31">
        <v>30</v>
      </c>
      <c r="T18" s="31">
        <v>1876</v>
      </c>
      <c r="U18" s="31">
        <v>0</v>
      </c>
      <c r="V18" s="31">
        <v>942</v>
      </c>
      <c r="W18" s="31">
        <v>478</v>
      </c>
      <c r="X18" s="31">
        <v>0</v>
      </c>
      <c r="Y18" s="31">
        <v>412</v>
      </c>
      <c r="Z18" s="31">
        <v>79</v>
      </c>
      <c r="AA18" s="31">
        <v>0</v>
      </c>
      <c r="AB18" s="31">
        <v>2815</v>
      </c>
      <c r="AC18" s="31">
        <v>77</v>
      </c>
      <c r="AD18" s="31">
        <v>0</v>
      </c>
      <c r="AE18" s="31">
        <v>177</v>
      </c>
      <c r="AF18" s="31">
        <v>3</v>
      </c>
      <c r="AG18" s="31">
        <v>0</v>
      </c>
      <c r="AH18" s="31">
        <v>305</v>
      </c>
      <c r="AI18" s="31">
        <v>0</v>
      </c>
      <c r="AJ18" s="31">
        <v>0</v>
      </c>
      <c r="AK18" s="31">
        <v>23</v>
      </c>
      <c r="AL18" s="31">
        <v>0</v>
      </c>
      <c r="AM18" s="31">
        <v>0</v>
      </c>
      <c r="AN18" s="31">
        <v>0</v>
      </c>
      <c r="AO18" s="31">
        <v>11</v>
      </c>
      <c r="AP18" s="31">
        <v>0</v>
      </c>
      <c r="AQ18" s="31">
        <v>64</v>
      </c>
      <c r="AR18" s="89">
        <v>9076</v>
      </c>
      <c r="AS18" s="89">
        <v>584</v>
      </c>
      <c r="AT18" s="89">
        <v>8392</v>
      </c>
      <c r="AU18" s="167">
        <v>0</v>
      </c>
      <c r="AV18" s="31">
        <v>0</v>
      </c>
      <c r="AW18" s="31">
        <v>0</v>
      </c>
      <c r="AX18" s="31">
        <v>1</v>
      </c>
      <c r="AY18" s="31">
        <v>0</v>
      </c>
      <c r="AZ18" s="31">
        <v>104</v>
      </c>
      <c r="BA18" s="31">
        <v>465</v>
      </c>
      <c r="BB18" s="31">
        <v>0</v>
      </c>
      <c r="BC18" s="31">
        <v>2330</v>
      </c>
      <c r="BD18" s="31">
        <v>0</v>
      </c>
      <c r="BE18" s="31">
        <v>0</v>
      </c>
      <c r="BF18" s="31">
        <v>2</v>
      </c>
      <c r="BG18" s="31">
        <v>0</v>
      </c>
      <c r="BH18" s="31">
        <v>0</v>
      </c>
      <c r="BI18" s="31">
        <v>101</v>
      </c>
      <c r="BJ18" s="31">
        <v>529</v>
      </c>
      <c r="BK18" s="31">
        <v>0</v>
      </c>
      <c r="BL18" s="31">
        <v>1207</v>
      </c>
      <c r="BM18" s="31">
        <v>0</v>
      </c>
      <c r="BN18" s="31">
        <v>0</v>
      </c>
      <c r="BO18" s="31">
        <v>420</v>
      </c>
      <c r="BP18" s="31">
        <v>0</v>
      </c>
      <c r="BQ18" s="31">
        <v>18</v>
      </c>
      <c r="BR18" s="31">
        <v>0</v>
      </c>
      <c r="BS18" s="31">
        <v>198</v>
      </c>
      <c r="BT18" s="31">
        <v>20</v>
      </c>
      <c r="BU18" s="31">
        <v>0</v>
      </c>
      <c r="BV18" s="31">
        <v>59</v>
      </c>
      <c r="BW18" s="31">
        <v>32</v>
      </c>
      <c r="BX18" s="31">
        <v>0</v>
      </c>
      <c r="BY18" s="31">
        <v>377</v>
      </c>
      <c r="BZ18" s="31">
        <v>29</v>
      </c>
      <c r="CA18" s="31">
        <v>0</v>
      </c>
      <c r="CB18" s="31">
        <v>63</v>
      </c>
      <c r="CC18" s="31">
        <v>808</v>
      </c>
      <c r="CD18" s="31">
        <v>0</v>
      </c>
      <c r="CE18" s="31">
        <v>606</v>
      </c>
      <c r="CF18" s="31">
        <v>11</v>
      </c>
      <c r="CG18" s="31">
        <v>0</v>
      </c>
      <c r="CH18" s="31">
        <v>75</v>
      </c>
      <c r="CI18" s="31">
        <v>1273</v>
      </c>
      <c r="CJ18" s="31">
        <v>0</v>
      </c>
      <c r="CK18" s="31">
        <v>1044</v>
      </c>
      <c r="CL18" s="31">
        <v>303</v>
      </c>
      <c r="CM18" s="31">
        <v>0</v>
      </c>
      <c r="CN18" s="31">
        <v>1557</v>
      </c>
      <c r="CO18" s="31">
        <v>0</v>
      </c>
      <c r="CP18" s="31">
        <v>0</v>
      </c>
      <c r="CQ18" s="31">
        <v>0</v>
      </c>
      <c r="CR18" s="31">
        <v>0</v>
      </c>
      <c r="CS18" s="31">
        <v>0</v>
      </c>
      <c r="CT18" s="164">
        <f t="shared" si="0"/>
        <v>41139</v>
      </c>
    </row>
    <row r="19" spans="1:98" x14ac:dyDescent="0.2">
      <c r="A19" s="163" t="s">
        <v>30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89">
        <v>0</v>
      </c>
      <c r="AV19" s="89">
        <v>0</v>
      </c>
      <c r="AW19" s="89">
        <v>0</v>
      </c>
      <c r="AX19" s="31">
        <v>0</v>
      </c>
      <c r="AY19" s="31">
        <v>0</v>
      </c>
      <c r="AZ19" s="31">
        <v>0</v>
      </c>
      <c r="BA19" s="31">
        <v>0</v>
      </c>
      <c r="BB19" s="31">
        <v>0</v>
      </c>
      <c r="BC19" s="31">
        <v>0</v>
      </c>
      <c r="BD19" s="31">
        <v>0</v>
      </c>
      <c r="BE19" s="31">
        <v>0</v>
      </c>
      <c r="BF19" s="31">
        <v>0</v>
      </c>
      <c r="BG19" s="31">
        <v>0</v>
      </c>
      <c r="BH19" s="31">
        <v>0</v>
      </c>
      <c r="BI19" s="31">
        <v>0</v>
      </c>
      <c r="BJ19" s="31">
        <v>0</v>
      </c>
      <c r="BK19" s="31">
        <v>0</v>
      </c>
      <c r="BL19" s="31">
        <v>0</v>
      </c>
      <c r="BM19" s="31">
        <v>0</v>
      </c>
      <c r="BN19" s="31">
        <v>0</v>
      </c>
      <c r="BO19" s="31">
        <v>0</v>
      </c>
      <c r="BP19" s="31">
        <v>0</v>
      </c>
      <c r="BQ19" s="31">
        <v>0</v>
      </c>
      <c r="BR19" s="31">
        <v>0</v>
      </c>
      <c r="BS19" s="31">
        <v>0</v>
      </c>
      <c r="BT19" s="31">
        <v>0</v>
      </c>
      <c r="BU19" s="31">
        <v>0</v>
      </c>
      <c r="BV19" s="31">
        <v>0</v>
      </c>
      <c r="BW19" s="31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  <c r="CG19" s="31">
        <v>0</v>
      </c>
      <c r="CH19" s="31">
        <v>0</v>
      </c>
      <c r="CI19" s="31">
        <v>0</v>
      </c>
      <c r="CJ19" s="31">
        <v>0</v>
      </c>
      <c r="CK19" s="31">
        <v>0</v>
      </c>
      <c r="CL19" s="31">
        <v>0</v>
      </c>
      <c r="CM19" s="31">
        <v>0</v>
      </c>
      <c r="CN19" s="31">
        <v>0</v>
      </c>
      <c r="CO19" s="31">
        <v>0</v>
      </c>
      <c r="CP19" s="31">
        <v>0</v>
      </c>
      <c r="CQ19" s="31">
        <v>0</v>
      </c>
      <c r="CR19" s="31">
        <v>0</v>
      </c>
      <c r="CS19" s="31">
        <v>0</v>
      </c>
      <c r="CT19" s="164">
        <f t="shared" si="0"/>
        <v>0</v>
      </c>
    </row>
    <row r="20" spans="1:98" x14ac:dyDescent="0.2">
      <c r="A20" s="163" t="s">
        <v>31</v>
      </c>
      <c r="B20" s="31">
        <v>0</v>
      </c>
      <c r="C20" s="31">
        <v>0</v>
      </c>
      <c r="D20" s="31">
        <v>0</v>
      </c>
      <c r="E20" s="31">
        <v>27</v>
      </c>
      <c r="F20" s="31">
        <v>0</v>
      </c>
      <c r="G20" s="31">
        <v>0</v>
      </c>
      <c r="H20" s="31">
        <v>2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14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7</v>
      </c>
      <c r="AD20" s="31">
        <v>0</v>
      </c>
      <c r="AE20" s="31">
        <v>6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2</v>
      </c>
      <c r="AS20" s="31">
        <v>0</v>
      </c>
      <c r="AT20" s="31">
        <v>59</v>
      </c>
      <c r="AU20" s="31">
        <v>0</v>
      </c>
      <c r="AV20" s="31">
        <v>0</v>
      </c>
      <c r="AW20" s="31">
        <v>0</v>
      </c>
      <c r="AX20" s="89">
        <v>125</v>
      </c>
      <c r="AY20" s="89">
        <v>0</v>
      </c>
      <c r="AZ20" s="89">
        <v>38</v>
      </c>
      <c r="BA20" s="31">
        <v>0</v>
      </c>
      <c r="BB20" s="31">
        <v>0</v>
      </c>
      <c r="BC20" s="31">
        <v>0</v>
      </c>
      <c r="BD20" s="31">
        <v>0</v>
      </c>
      <c r="BE20" s="31">
        <v>0</v>
      </c>
      <c r="BF20" s="31">
        <v>0</v>
      </c>
      <c r="BG20" s="31">
        <v>0</v>
      </c>
      <c r="BH20" s="31">
        <v>0</v>
      </c>
      <c r="BI20" s="31">
        <v>0</v>
      </c>
      <c r="BJ20" s="31">
        <v>38</v>
      </c>
      <c r="BK20" s="31">
        <v>0</v>
      </c>
      <c r="BL20" s="31">
        <v>228</v>
      </c>
      <c r="BM20" s="31">
        <v>0</v>
      </c>
      <c r="BN20" s="31">
        <v>0</v>
      </c>
      <c r="BO20" s="31">
        <v>0</v>
      </c>
      <c r="BP20" s="31">
        <v>0</v>
      </c>
      <c r="BQ20" s="31">
        <v>0</v>
      </c>
      <c r="BR20" s="31">
        <v>0</v>
      </c>
      <c r="BS20" s="31">
        <v>0</v>
      </c>
      <c r="BT20" s="31">
        <v>0</v>
      </c>
      <c r="BU20" s="31">
        <v>0</v>
      </c>
      <c r="BV20" s="31">
        <v>0</v>
      </c>
      <c r="BW20" s="31">
        <v>0</v>
      </c>
      <c r="BX20" s="31">
        <v>0</v>
      </c>
      <c r="BY20" s="31">
        <v>2</v>
      </c>
      <c r="BZ20" s="31">
        <v>3</v>
      </c>
      <c r="CA20" s="31">
        <v>0</v>
      </c>
      <c r="CB20" s="31">
        <v>0</v>
      </c>
      <c r="CC20" s="31">
        <v>0</v>
      </c>
      <c r="CD20" s="31">
        <v>0</v>
      </c>
      <c r="CE20" s="31">
        <v>11</v>
      </c>
      <c r="CF20" s="31">
        <v>0</v>
      </c>
      <c r="CG20" s="31">
        <v>0</v>
      </c>
      <c r="CH20" s="31">
        <v>0</v>
      </c>
      <c r="CI20" s="31">
        <v>0</v>
      </c>
      <c r="CJ20" s="31">
        <v>0</v>
      </c>
      <c r="CK20" s="31">
        <v>0</v>
      </c>
      <c r="CL20" s="31">
        <v>0</v>
      </c>
      <c r="CM20" s="31">
        <v>0</v>
      </c>
      <c r="CN20" s="31">
        <v>0</v>
      </c>
      <c r="CO20" s="31">
        <v>0</v>
      </c>
      <c r="CP20" s="31">
        <v>0</v>
      </c>
      <c r="CQ20" s="31">
        <v>0</v>
      </c>
      <c r="CR20" s="31">
        <v>0</v>
      </c>
      <c r="CS20" s="31">
        <v>0</v>
      </c>
      <c r="CT20" s="164">
        <f t="shared" si="0"/>
        <v>562</v>
      </c>
    </row>
    <row r="21" spans="1:98" x14ac:dyDescent="0.2">
      <c r="A21" s="163" t="s">
        <v>32</v>
      </c>
      <c r="B21" s="31">
        <v>0</v>
      </c>
      <c r="C21" s="31">
        <v>40</v>
      </c>
      <c r="D21" s="31">
        <v>0</v>
      </c>
      <c r="E21" s="31">
        <v>145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8</v>
      </c>
      <c r="N21" s="31">
        <v>0</v>
      </c>
      <c r="O21" s="31">
        <v>13</v>
      </c>
      <c r="P21" s="31">
        <v>0</v>
      </c>
      <c r="Q21" s="31">
        <v>58</v>
      </c>
      <c r="R21" s="31">
        <v>0</v>
      </c>
      <c r="S21" s="31">
        <v>0</v>
      </c>
      <c r="T21" s="31">
        <v>0</v>
      </c>
      <c r="U21" s="31">
        <v>0</v>
      </c>
      <c r="V21" s="31">
        <v>17</v>
      </c>
      <c r="W21" s="31">
        <v>57</v>
      </c>
      <c r="X21" s="31">
        <v>0</v>
      </c>
      <c r="Y21" s="31">
        <v>28</v>
      </c>
      <c r="Z21" s="31">
        <v>136</v>
      </c>
      <c r="AA21" s="31">
        <v>0</v>
      </c>
      <c r="AB21" s="31">
        <v>624</v>
      </c>
      <c r="AC21" s="31">
        <v>0</v>
      </c>
      <c r="AD21" s="31">
        <v>0</v>
      </c>
      <c r="AE21" s="31">
        <v>12</v>
      </c>
      <c r="AF21" s="31">
        <v>13</v>
      </c>
      <c r="AG21" s="31">
        <v>0</v>
      </c>
      <c r="AH21" s="31">
        <v>107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3</v>
      </c>
      <c r="AP21" s="31">
        <v>0</v>
      </c>
      <c r="AQ21" s="31">
        <v>2</v>
      </c>
      <c r="AR21" s="31">
        <v>25</v>
      </c>
      <c r="AS21" s="31">
        <v>68</v>
      </c>
      <c r="AT21" s="31">
        <v>2475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6</v>
      </c>
      <c r="BA21" s="89">
        <v>3080</v>
      </c>
      <c r="BB21" s="89">
        <v>0</v>
      </c>
      <c r="BC21" s="89">
        <v>948</v>
      </c>
      <c r="BD21" s="31">
        <v>0</v>
      </c>
      <c r="BE21" s="31">
        <v>0</v>
      </c>
      <c r="BF21" s="31">
        <v>0</v>
      </c>
      <c r="BG21" s="31">
        <v>1</v>
      </c>
      <c r="BH21" s="31">
        <v>0</v>
      </c>
      <c r="BI21" s="31">
        <v>4</v>
      </c>
      <c r="BJ21" s="31">
        <v>0</v>
      </c>
      <c r="BK21" s="31">
        <v>0</v>
      </c>
      <c r="BL21" s="31">
        <v>146</v>
      </c>
      <c r="BM21" s="31">
        <v>0</v>
      </c>
      <c r="BN21" s="31">
        <v>0</v>
      </c>
      <c r="BO21" s="31">
        <v>30</v>
      </c>
      <c r="BP21" s="31">
        <v>0</v>
      </c>
      <c r="BQ21" s="31">
        <v>0</v>
      </c>
      <c r="BR21" s="31">
        <v>0</v>
      </c>
      <c r="BS21" s="31">
        <v>0</v>
      </c>
      <c r="BT21" s="31">
        <v>55</v>
      </c>
      <c r="BU21" s="31">
        <v>0</v>
      </c>
      <c r="BV21" s="31">
        <v>199</v>
      </c>
      <c r="BW21" s="31">
        <v>5</v>
      </c>
      <c r="BX21" s="31">
        <v>0</v>
      </c>
      <c r="BY21" s="31">
        <v>37</v>
      </c>
      <c r="BZ21" s="31">
        <v>27</v>
      </c>
      <c r="CA21" s="31">
        <v>0</v>
      </c>
      <c r="CB21" s="31">
        <v>48</v>
      </c>
      <c r="CC21" s="31">
        <v>12</v>
      </c>
      <c r="CD21" s="31">
        <v>0</v>
      </c>
      <c r="CE21" s="31">
        <v>16</v>
      </c>
      <c r="CF21" s="31">
        <v>0</v>
      </c>
      <c r="CG21" s="31">
        <v>0</v>
      </c>
      <c r="CH21" s="31">
        <v>0</v>
      </c>
      <c r="CI21" s="31">
        <v>23</v>
      </c>
      <c r="CJ21" s="31">
        <v>0</v>
      </c>
      <c r="CK21" s="31">
        <v>186</v>
      </c>
      <c r="CL21" s="31">
        <v>5</v>
      </c>
      <c r="CM21" s="31">
        <v>0</v>
      </c>
      <c r="CN21" s="31">
        <v>80</v>
      </c>
      <c r="CO21" s="31">
        <v>0</v>
      </c>
      <c r="CP21" s="31">
        <v>0</v>
      </c>
      <c r="CQ21" s="31">
        <v>0</v>
      </c>
      <c r="CR21" s="31">
        <v>0</v>
      </c>
      <c r="CS21" s="31">
        <v>0</v>
      </c>
      <c r="CT21" s="164">
        <f t="shared" si="0"/>
        <v>8739</v>
      </c>
    </row>
    <row r="22" spans="1:98" x14ac:dyDescent="0.2">
      <c r="A22" s="163" t="s">
        <v>33</v>
      </c>
      <c r="B22" s="31">
        <v>0</v>
      </c>
      <c r="C22" s="31">
        <v>10</v>
      </c>
      <c r="D22" s="31">
        <v>0</v>
      </c>
      <c r="E22" s="31">
        <v>44</v>
      </c>
      <c r="F22" s="31">
        <v>0</v>
      </c>
      <c r="G22" s="31">
        <v>0</v>
      </c>
      <c r="H22" s="31">
        <v>0</v>
      </c>
      <c r="I22" s="31">
        <v>0</v>
      </c>
      <c r="J22" s="31">
        <v>1</v>
      </c>
      <c r="K22" s="31">
        <v>0</v>
      </c>
      <c r="L22" s="31">
        <v>14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25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145</v>
      </c>
      <c r="AJ22" s="31">
        <v>0</v>
      </c>
      <c r="AK22" s="31">
        <v>111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3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  <c r="AX22" s="31">
        <v>0</v>
      </c>
      <c r="AY22" s="31">
        <v>0</v>
      </c>
      <c r="AZ22" s="31">
        <v>0</v>
      </c>
      <c r="BA22" s="31">
        <v>0</v>
      </c>
      <c r="BB22" s="31">
        <v>0</v>
      </c>
      <c r="BC22" s="31">
        <v>0</v>
      </c>
      <c r="BD22" s="89">
        <v>171</v>
      </c>
      <c r="BE22" s="89">
        <v>0</v>
      </c>
      <c r="BF22" s="89">
        <v>304</v>
      </c>
      <c r="BG22" s="31">
        <v>17</v>
      </c>
      <c r="BH22" s="31">
        <v>0</v>
      </c>
      <c r="BI22" s="31">
        <v>63</v>
      </c>
      <c r="BJ22" s="31">
        <v>0</v>
      </c>
      <c r="BK22" s="31">
        <v>0</v>
      </c>
      <c r="BL22" s="31">
        <v>0</v>
      </c>
      <c r="BM22" s="31">
        <v>0</v>
      </c>
      <c r="BN22" s="31">
        <v>0</v>
      </c>
      <c r="BO22" s="31">
        <v>0</v>
      </c>
      <c r="BP22" s="31">
        <v>0</v>
      </c>
      <c r="BQ22" s="31">
        <v>0</v>
      </c>
      <c r="BR22" s="31">
        <v>0</v>
      </c>
      <c r="BS22" s="31">
        <v>0</v>
      </c>
      <c r="BT22" s="31">
        <v>0</v>
      </c>
      <c r="BU22" s="31">
        <v>0</v>
      </c>
      <c r="BV22" s="31">
        <v>0</v>
      </c>
      <c r="BW22" s="31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92</v>
      </c>
      <c r="CF22" s="31">
        <v>0</v>
      </c>
      <c r="CG22" s="31">
        <v>0</v>
      </c>
      <c r="CH22" s="31">
        <v>0</v>
      </c>
      <c r="CI22" s="31">
        <v>0</v>
      </c>
      <c r="CJ22" s="31">
        <v>0</v>
      </c>
      <c r="CK22" s="31">
        <v>0</v>
      </c>
      <c r="CL22" s="31">
        <v>0</v>
      </c>
      <c r="CM22" s="31">
        <v>0</v>
      </c>
      <c r="CN22" s="31">
        <v>52</v>
      </c>
      <c r="CO22" s="31">
        <v>0</v>
      </c>
      <c r="CP22" s="31">
        <v>0</v>
      </c>
      <c r="CQ22" s="31">
        <v>0</v>
      </c>
      <c r="CR22" s="31">
        <v>0</v>
      </c>
      <c r="CS22" s="31">
        <v>0</v>
      </c>
      <c r="CT22" s="164">
        <f t="shared" si="0"/>
        <v>1052</v>
      </c>
    </row>
    <row r="23" spans="1:98" x14ac:dyDescent="0.2">
      <c r="A23" s="163" t="s">
        <v>34</v>
      </c>
      <c r="B23" s="31">
        <v>0</v>
      </c>
      <c r="C23" s="31">
        <v>25</v>
      </c>
      <c r="D23" s="31">
        <v>879</v>
      </c>
      <c r="E23" s="31">
        <v>786</v>
      </c>
      <c r="F23" s="31">
        <v>0</v>
      </c>
      <c r="G23" s="31">
        <v>0</v>
      </c>
      <c r="H23" s="31">
        <v>5</v>
      </c>
      <c r="I23" s="31">
        <v>0</v>
      </c>
      <c r="J23" s="31">
        <v>61</v>
      </c>
      <c r="K23" s="31">
        <v>0</v>
      </c>
      <c r="L23" s="31">
        <v>1851</v>
      </c>
      <c r="M23" s="31">
        <v>0</v>
      </c>
      <c r="N23" s="31">
        <v>0</v>
      </c>
      <c r="O23" s="31">
        <v>0</v>
      </c>
      <c r="P23" s="31">
        <v>0</v>
      </c>
      <c r="Q23" s="31">
        <v>67</v>
      </c>
      <c r="R23" s="31">
        <v>0</v>
      </c>
      <c r="S23" s="31">
        <v>181</v>
      </c>
      <c r="T23" s="31">
        <v>0</v>
      </c>
      <c r="U23" s="31">
        <v>0</v>
      </c>
      <c r="V23" s="31">
        <v>27</v>
      </c>
      <c r="W23" s="31">
        <v>0</v>
      </c>
      <c r="X23" s="31">
        <v>0</v>
      </c>
      <c r="Y23" s="31">
        <v>79</v>
      </c>
      <c r="Z23" s="31">
        <v>0</v>
      </c>
      <c r="AA23" s="31">
        <v>0</v>
      </c>
      <c r="AB23" s="31">
        <v>5</v>
      </c>
      <c r="AC23" s="31">
        <v>0</v>
      </c>
      <c r="AD23" s="31">
        <v>0</v>
      </c>
      <c r="AE23" s="31">
        <v>8</v>
      </c>
      <c r="AF23" s="31">
        <v>0</v>
      </c>
      <c r="AG23" s="31">
        <v>0</v>
      </c>
      <c r="AH23" s="31">
        <v>2</v>
      </c>
      <c r="AI23" s="31">
        <v>146</v>
      </c>
      <c r="AJ23" s="31">
        <v>0</v>
      </c>
      <c r="AK23" s="31">
        <v>631</v>
      </c>
      <c r="AL23" s="31">
        <v>0</v>
      </c>
      <c r="AM23" s="31">
        <v>0</v>
      </c>
      <c r="AN23" s="31">
        <v>10</v>
      </c>
      <c r="AO23" s="31">
        <v>0</v>
      </c>
      <c r="AP23" s="31">
        <v>0</v>
      </c>
      <c r="AQ23" s="31">
        <v>164</v>
      </c>
      <c r="AR23" s="31">
        <v>0</v>
      </c>
      <c r="AS23" s="31">
        <v>0</v>
      </c>
      <c r="AT23" s="31">
        <v>166</v>
      </c>
      <c r="AU23" s="31">
        <v>0</v>
      </c>
      <c r="AV23" s="31">
        <v>0</v>
      </c>
      <c r="AW23" s="31">
        <v>0</v>
      </c>
      <c r="AX23" s="31">
        <v>0</v>
      </c>
      <c r="AY23" s="31">
        <v>0</v>
      </c>
      <c r="AZ23" s="31">
        <v>0</v>
      </c>
      <c r="BA23" s="31">
        <v>0</v>
      </c>
      <c r="BB23" s="31">
        <v>0</v>
      </c>
      <c r="BC23" s="31">
        <v>4</v>
      </c>
      <c r="BD23" s="31">
        <v>25</v>
      </c>
      <c r="BE23" s="31">
        <v>0</v>
      </c>
      <c r="BF23" s="31">
        <v>97</v>
      </c>
      <c r="BG23" s="89">
        <v>233</v>
      </c>
      <c r="BH23" s="89">
        <v>0</v>
      </c>
      <c r="BI23" s="89">
        <v>2619</v>
      </c>
      <c r="BJ23" s="31">
        <v>0</v>
      </c>
      <c r="BK23" s="31">
        <v>0</v>
      </c>
      <c r="BL23" s="31">
        <v>15</v>
      </c>
      <c r="BM23" s="31">
        <v>0</v>
      </c>
      <c r="BN23" s="31">
        <v>0</v>
      </c>
      <c r="BO23" s="31">
        <v>0</v>
      </c>
      <c r="BP23" s="31">
        <v>0</v>
      </c>
      <c r="BQ23" s="31">
        <v>0</v>
      </c>
      <c r="BR23" s="31">
        <v>0</v>
      </c>
      <c r="BS23" s="31">
        <v>151</v>
      </c>
      <c r="BT23" s="31">
        <v>0</v>
      </c>
      <c r="BU23" s="31">
        <v>0</v>
      </c>
      <c r="BV23" s="31">
        <v>13</v>
      </c>
      <c r="BW23" s="31">
        <v>0</v>
      </c>
      <c r="BX23" s="31">
        <v>0</v>
      </c>
      <c r="BY23" s="31">
        <v>4</v>
      </c>
      <c r="BZ23" s="31">
        <v>0</v>
      </c>
      <c r="CA23" s="31">
        <v>0</v>
      </c>
      <c r="CB23" s="31">
        <v>26</v>
      </c>
      <c r="CC23" s="31">
        <v>15</v>
      </c>
      <c r="CD23" s="31">
        <v>3699</v>
      </c>
      <c r="CE23" s="31">
        <v>1635</v>
      </c>
      <c r="CF23" s="31">
        <v>36</v>
      </c>
      <c r="CG23" s="31">
        <v>0</v>
      </c>
      <c r="CH23" s="31">
        <v>173</v>
      </c>
      <c r="CI23" s="31">
        <v>0</v>
      </c>
      <c r="CJ23" s="31">
        <v>0</v>
      </c>
      <c r="CK23" s="31">
        <v>40</v>
      </c>
      <c r="CL23" s="31">
        <v>0</v>
      </c>
      <c r="CM23" s="31">
        <v>0</v>
      </c>
      <c r="CN23" s="31">
        <v>131</v>
      </c>
      <c r="CO23" s="31">
        <v>0</v>
      </c>
      <c r="CP23" s="31">
        <v>0</v>
      </c>
      <c r="CQ23" s="31">
        <v>0</v>
      </c>
      <c r="CR23" s="31">
        <v>0</v>
      </c>
      <c r="CS23" s="31">
        <v>0</v>
      </c>
      <c r="CT23" s="164">
        <f t="shared" si="0"/>
        <v>14009</v>
      </c>
    </row>
    <row r="24" spans="1:98" x14ac:dyDescent="0.2">
      <c r="A24" s="163" t="s">
        <v>35</v>
      </c>
      <c r="B24" s="31">
        <v>0</v>
      </c>
      <c r="C24" s="31">
        <v>17</v>
      </c>
      <c r="D24" s="31">
        <v>0</v>
      </c>
      <c r="E24" s="31">
        <v>90</v>
      </c>
      <c r="F24" s="31">
        <v>4</v>
      </c>
      <c r="G24" s="31">
        <v>0</v>
      </c>
      <c r="H24" s="31">
        <v>21</v>
      </c>
      <c r="I24" s="31">
        <v>0</v>
      </c>
      <c r="J24" s="31">
        <v>0</v>
      </c>
      <c r="K24" s="31">
        <v>0</v>
      </c>
      <c r="L24" s="31">
        <v>0</v>
      </c>
      <c r="M24" s="31">
        <v>9</v>
      </c>
      <c r="N24" s="31">
        <v>0</v>
      </c>
      <c r="O24" s="31">
        <v>2</v>
      </c>
      <c r="P24" s="31">
        <v>0</v>
      </c>
      <c r="Q24" s="31">
        <v>0</v>
      </c>
      <c r="R24" s="31">
        <v>0</v>
      </c>
      <c r="S24" s="31">
        <v>26</v>
      </c>
      <c r="T24" s="31">
        <v>17</v>
      </c>
      <c r="U24" s="31">
        <v>0</v>
      </c>
      <c r="V24" s="31">
        <v>121</v>
      </c>
      <c r="W24" s="31">
        <v>7</v>
      </c>
      <c r="X24" s="31">
        <v>0</v>
      </c>
      <c r="Y24" s="31">
        <v>20</v>
      </c>
      <c r="Z24" s="31">
        <v>0</v>
      </c>
      <c r="AA24" s="31">
        <v>0</v>
      </c>
      <c r="AB24" s="31">
        <v>331</v>
      </c>
      <c r="AC24" s="31">
        <v>148</v>
      </c>
      <c r="AD24" s="31">
        <v>0</v>
      </c>
      <c r="AE24" s="31">
        <v>347</v>
      </c>
      <c r="AF24" s="31">
        <v>0</v>
      </c>
      <c r="AG24" s="31">
        <v>0</v>
      </c>
      <c r="AH24" s="31">
        <v>1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3</v>
      </c>
      <c r="AP24" s="31">
        <v>0</v>
      </c>
      <c r="AQ24" s="31">
        <v>7</v>
      </c>
      <c r="AR24" s="31">
        <v>134</v>
      </c>
      <c r="AS24" s="31">
        <v>46</v>
      </c>
      <c r="AT24" s="31">
        <v>617</v>
      </c>
      <c r="AU24" s="31">
        <v>0</v>
      </c>
      <c r="AV24" s="31">
        <v>0</v>
      </c>
      <c r="AW24" s="31">
        <v>0</v>
      </c>
      <c r="AX24" s="31">
        <v>17</v>
      </c>
      <c r="AY24" s="31">
        <v>0</v>
      </c>
      <c r="AZ24" s="31">
        <v>295</v>
      </c>
      <c r="BA24" s="31">
        <v>2</v>
      </c>
      <c r="BB24" s="31">
        <v>0</v>
      </c>
      <c r="BC24" s="31">
        <v>50</v>
      </c>
      <c r="BD24" s="31">
        <v>0</v>
      </c>
      <c r="BE24" s="31">
        <v>0</v>
      </c>
      <c r="BF24" s="31">
        <v>0</v>
      </c>
      <c r="BG24" s="31">
        <v>0</v>
      </c>
      <c r="BH24" s="31">
        <v>0</v>
      </c>
      <c r="BI24" s="31">
        <v>0</v>
      </c>
      <c r="BJ24" s="89">
        <v>1663</v>
      </c>
      <c r="BK24" s="89">
        <v>0</v>
      </c>
      <c r="BL24" s="89">
        <v>3483</v>
      </c>
      <c r="BM24" s="31">
        <v>0</v>
      </c>
      <c r="BN24" s="31">
        <v>0</v>
      </c>
      <c r="BO24" s="31">
        <v>7</v>
      </c>
      <c r="BP24" s="31">
        <v>0</v>
      </c>
      <c r="BQ24" s="31">
        <v>0</v>
      </c>
      <c r="BR24" s="31">
        <v>0</v>
      </c>
      <c r="BS24" s="31">
        <v>14</v>
      </c>
      <c r="BT24" s="31">
        <v>0</v>
      </c>
      <c r="BU24" s="31">
        <v>0</v>
      </c>
      <c r="BV24" s="31">
        <v>0</v>
      </c>
      <c r="BW24" s="31">
        <v>3</v>
      </c>
      <c r="BX24" s="31">
        <v>0</v>
      </c>
      <c r="BY24" s="31">
        <v>11</v>
      </c>
      <c r="BZ24" s="31">
        <v>4</v>
      </c>
      <c r="CA24" s="31">
        <v>0</v>
      </c>
      <c r="CB24" s="31">
        <v>20</v>
      </c>
      <c r="CC24" s="31">
        <v>0</v>
      </c>
      <c r="CD24" s="31">
        <v>0</v>
      </c>
      <c r="CE24" s="31">
        <v>40</v>
      </c>
      <c r="CF24" s="31">
        <v>0</v>
      </c>
      <c r="CG24" s="31">
        <v>0</v>
      </c>
      <c r="CH24" s="31">
        <v>0</v>
      </c>
      <c r="CI24" s="31">
        <v>12</v>
      </c>
      <c r="CJ24" s="31">
        <v>0</v>
      </c>
      <c r="CK24" s="31">
        <v>370</v>
      </c>
      <c r="CL24" s="31">
        <v>11</v>
      </c>
      <c r="CM24" s="31">
        <v>0</v>
      </c>
      <c r="CN24" s="31">
        <v>160</v>
      </c>
      <c r="CO24" s="31">
        <v>0</v>
      </c>
      <c r="CP24" s="31">
        <v>0</v>
      </c>
      <c r="CQ24" s="31">
        <v>0</v>
      </c>
      <c r="CR24" s="31">
        <v>0</v>
      </c>
      <c r="CS24" s="31">
        <v>61</v>
      </c>
      <c r="CT24" s="164">
        <f t="shared" si="0"/>
        <v>8191</v>
      </c>
    </row>
    <row r="25" spans="1:98" x14ac:dyDescent="0.2">
      <c r="A25" s="163" t="s">
        <v>36</v>
      </c>
      <c r="B25" s="31">
        <v>0</v>
      </c>
      <c r="C25" s="31">
        <v>1</v>
      </c>
      <c r="D25" s="31">
        <v>0</v>
      </c>
      <c r="E25" s="31">
        <v>76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49</v>
      </c>
      <c r="T25" s="31">
        <v>0</v>
      </c>
      <c r="U25" s="31">
        <v>0</v>
      </c>
      <c r="V25" s="31">
        <v>6</v>
      </c>
      <c r="W25" s="31">
        <v>0</v>
      </c>
      <c r="X25" s="31">
        <v>0</v>
      </c>
      <c r="Y25" s="31">
        <v>2</v>
      </c>
      <c r="Z25" s="31">
        <v>0</v>
      </c>
      <c r="AA25" s="31">
        <v>0</v>
      </c>
      <c r="AB25" s="31">
        <v>6</v>
      </c>
      <c r="AC25" s="31">
        <v>0</v>
      </c>
      <c r="AD25" s="31">
        <v>0</v>
      </c>
      <c r="AE25" s="31">
        <v>2</v>
      </c>
      <c r="AF25" s="31">
        <v>11</v>
      </c>
      <c r="AG25" s="31">
        <v>0</v>
      </c>
      <c r="AH25" s="31">
        <v>417</v>
      </c>
      <c r="AI25" s="31">
        <v>0</v>
      </c>
      <c r="AJ25" s="31">
        <v>0</v>
      </c>
      <c r="AK25" s="31">
        <v>0</v>
      </c>
      <c r="AL25" s="31">
        <v>0</v>
      </c>
      <c r="AM25" s="31">
        <v>0</v>
      </c>
      <c r="AN25" s="31">
        <v>0</v>
      </c>
      <c r="AO25" s="31">
        <v>0</v>
      </c>
      <c r="AP25" s="31">
        <v>0</v>
      </c>
      <c r="AQ25" s="31">
        <v>15</v>
      </c>
      <c r="AR25" s="31">
        <v>0</v>
      </c>
      <c r="AS25" s="31">
        <v>0</v>
      </c>
      <c r="AT25" s="31">
        <v>349</v>
      </c>
      <c r="AU25" s="31">
        <v>0</v>
      </c>
      <c r="AV25" s="31">
        <v>0</v>
      </c>
      <c r="AW25" s="31">
        <v>0</v>
      </c>
      <c r="AX25" s="31">
        <v>0</v>
      </c>
      <c r="AY25" s="31">
        <v>0</v>
      </c>
      <c r="AZ25" s="31">
        <v>8</v>
      </c>
      <c r="BA25" s="31">
        <v>0</v>
      </c>
      <c r="BB25" s="31">
        <v>0</v>
      </c>
      <c r="BC25" s="31">
        <v>85</v>
      </c>
      <c r="BD25" s="31">
        <v>0</v>
      </c>
      <c r="BE25" s="31">
        <v>0</v>
      </c>
      <c r="BF25" s="31">
        <v>0</v>
      </c>
      <c r="BG25" s="31">
        <v>0</v>
      </c>
      <c r="BH25" s="31">
        <v>0</v>
      </c>
      <c r="BI25" s="31">
        <v>24</v>
      </c>
      <c r="BJ25" s="31">
        <v>0</v>
      </c>
      <c r="BK25" s="31">
        <v>0</v>
      </c>
      <c r="BL25" s="31">
        <v>0</v>
      </c>
      <c r="BM25" s="89">
        <v>889</v>
      </c>
      <c r="BN25" s="89">
        <v>47</v>
      </c>
      <c r="BO25" s="89">
        <v>1631</v>
      </c>
      <c r="BP25" s="31">
        <v>0</v>
      </c>
      <c r="BQ25" s="31">
        <v>0</v>
      </c>
      <c r="BR25" s="31">
        <v>0</v>
      </c>
      <c r="BS25" s="31">
        <v>0</v>
      </c>
      <c r="BT25" s="31">
        <v>38</v>
      </c>
      <c r="BU25" s="31">
        <v>0</v>
      </c>
      <c r="BV25" s="31">
        <v>84</v>
      </c>
      <c r="BW25" s="31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9</v>
      </c>
      <c r="CC25" s="31">
        <v>0</v>
      </c>
      <c r="CD25" s="31">
        <v>0</v>
      </c>
      <c r="CE25" s="31">
        <v>0</v>
      </c>
      <c r="CF25" s="31">
        <v>0</v>
      </c>
      <c r="CG25" s="31">
        <v>0</v>
      </c>
      <c r="CH25" s="31">
        <v>0</v>
      </c>
      <c r="CI25" s="31">
        <v>0</v>
      </c>
      <c r="CJ25" s="31">
        <v>0</v>
      </c>
      <c r="CK25" s="31">
        <v>5</v>
      </c>
      <c r="CL25" s="31">
        <v>8</v>
      </c>
      <c r="CM25" s="31">
        <v>0</v>
      </c>
      <c r="CN25" s="31">
        <v>628</v>
      </c>
      <c r="CO25" s="31">
        <v>0</v>
      </c>
      <c r="CP25" s="31">
        <v>0</v>
      </c>
      <c r="CQ25" s="31">
        <v>0</v>
      </c>
      <c r="CR25" s="31">
        <v>0</v>
      </c>
      <c r="CS25" s="31">
        <v>0</v>
      </c>
      <c r="CT25" s="164">
        <f t="shared" si="0"/>
        <v>4390</v>
      </c>
    </row>
    <row r="26" spans="1:98" x14ac:dyDescent="0.2">
      <c r="A26" s="163" t="s">
        <v>37</v>
      </c>
      <c r="B26" s="31">
        <v>0</v>
      </c>
      <c r="C26" s="31">
        <v>2</v>
      </c>
      <c r="D26" s="31">
        <v>0</v>
      </c>
      <c r="E26" s="31">
        <v>258</v>
      </c>
      <c r="F26" s="31">
        <v>0</v>
      </c>
      <c r="G26" s="31">
        <v>0</v>
      </c>
      <c r="H26" s="31">
        <v>10</v>
      </c>
      <c r="I26" s="31">
        <v>0</v>
      </c>
      <c r="J26" s="31">
        <v>0</v>
      </c>
      <c r="K26" s="31">
        <v>0</v>
      </c>
      <c r="L26" s="31">
        <v>5</v>
      </c>
      <c r="M26" s="31">
        <v>0</v>
      </c>
      <c r="N26" s="31">
        <v>0</v>
      </c>
      <c r="O26" s="31">
        <v>0</v>
      </c>
      <c r="P26" s="31">
        <v>0</v>
      </c>
      <c r="Q26" s="31">
        <v>3</v>
      </c>
      <c r="R26" s="31">
        <v>0</v>
      </c>
      <c r="S26" s="31">
        <v>50</v>
      </c>
      <c r="T26" s="31">
        <v>6</v>
      </c>
      <c r="U26" s="31">
        <v>0</v>
      </c>
      <c r="V26" s="31">
        <v>6</v>
      </c>
      <c r="W26" s="31">
        <v>5</v>
      </c>
      <c r="X26" s="31">
        <v>0</v>
      </c>
      <c r="Y26" s="31">
        <v>7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82</v>
      </c>
      <c r="AJ26" s="31">
        <v>0</v>
      </c>
      <c r="AK26" s="31">
        <v>131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2</v>
      </c>
      <c r="AR26" s="31">
        <v>0</v>
      </c>
      <c r="AS26" s="31">
        <v>0</v>
      </c>
      <c r="AT26" s="31">
        <v>115</v>
      </c>
      <c r="AU26" s="31">
        <v>0</v>
      </c>
      <c r="AV26" s="31">
        <v>0</v>
      </c>
      <c r="AW26" s="31">
        <v>0</v>
      </c>
      <c r="AX26" s="31">
        <v>0</v>
      </c>
      <c r="AY26" s="31">
        <v>0</v>
      </c>
      <c r="AZ26" s="31">
        <v>0</v>
      </c>
      <c r="BA26" s="31">
        <v>0</v>
      </c>
      <c r="BB26" s="31">
        <v>0</v>
      </c>
      <c r="BC26" s="31">
        <v>0</v>
      </c>
      <c r="BD26" s="31">
        <v>0</v>
      </c>
      <c r="BE26" s="31">
        <v>0</v>
      </c>
      <c r="BF26" s="31">
        <v>12</v>
      </c>
      <c r="BG26" s="31">
        <v>0</v>
      </c>
      <c r="BH26" s="31">
        <v>0</v>
      </c>
      <c r="BI26" s="31">
        <v>3</v>
      </c>
      <c r="BJ26" s="31">
        <v>0</v>
      </c>
      <c r="BK26" s="31">
        <v>0</v>
      </c>
      <c r="BL26" s="31">
        <v>25</v>
      </c>
      <c r="BM26" s="31">
        <v>0</v>
      </c>
      <c r="BN26" s="31">
        <v>0</v>
      </c>
      <c r="BO26" s="31">
        <v>0</v>
      </c>
      <c r="BP26" s="89">
        <v>0</v>
      </c>
      <c r="BQ26" s="89">
        <v>1187</v>
      </c>
      <c r="BR26" s="89">
        <v>0</v>
      </c>
      <c r="BS26" s="89">
        <v>512</v>
      </c>
      <c r="BT26" s="31">
        <v>0</v>
      </c>
      <c r="BU26" s="31">
        <v>0</v>
      </c>
      <c r="BV26" s="31">
        <v>0</v>
      </c>
      <c r="BW26" s="31">
        <v>0</v>
      </c>
      <c r="BX26" s="31">
        <v>0</v>
      </c>
      <c r="BY26" s="31">
        <v>58</v>
      </c>
      <c r="BZ26" s="31">
        <v>0</v>
      </c>
      <c r="CA26" s="31">
        <v>0</v>
      </c>
      <c r="CB26" s="31">
        <v>0</v>
      </c>
      <c r="CC26" s="31">
        <v>55</v>
      </c>
      <c r="CD26" s="31">
        <v>8</v>
      </c>
      <c r="CE26" s="31">
        <v>227</v>
      </c>
      <c r="CF26" s="31">
        <v>0</v>
      </c>
      <c r="CG26" s="31">
        <v>0</v>
      </c>
      <c r="CH26" s="31">
        <v>0</v>
      </c>
      <c r="CI26" s="31">
        <v>3</v>
      </c>
      <c r="CJ26" s="31">
        <v>0</v>
      </c>
      <c r="CK26" s="31">
        <v>1</v>
      </c>
      <c r="CL26" s="31">
        <v>0</v>
      </c>
      <c r="CM26" s="31">
        <v>0</v>
      </c>
      <c r="CN26" s="31">
        <v>15</v>
      </c>
      <c r="CO26" s="31">
        <v>0</v>
      </c>
      <c r="CP26" s="31">
        <v>0</v>
      </c>
      <c r="CQ26" s="31">
        <v>0</v>
      </c>
      <c r="CR26" s="31">
        <v>0</v>
      </c>
      <c r="CS26" s="31">
        <v>0</v>
      </c>
      <c r="CT26" s="164">
        <f t="shared" si="0"/>
        <v>2788</v>
      </c>
    </row>
    <row r="27" spans="1:98" x14ac:dyDescent="0.2">
      <c r="A27" s="163" t="s">
        <v>38</v>
      </c>
      <c r="B27" s="31">
        <v>0</v>
      </c>
      <c r="C27" s="31">
        <v>0</v>
      </c>
      <c r="D27" s="31">
        <v>0</v>
      </c>
      <c r="E27" s="31">
        <v>9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2</v>
      </c>
      <c r="Z27" s="31">
        <v>28</v>
      </c>
      <c r="AA27" s="31">
        <v>0</v>
      </c>
      <c r="AB27" s="31">
        <v>26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11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4</v>
      </c>
      <c r="AS27" s="31">
        <v>0</v>
      </c>
      <c r="AT27" s="31">
        <v>36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48</v>
      </c>
      <c r="BB27" s="31">
        <v>0</v>
      </c>
      <c r="BC27" s="31">
        <v>229</v>
      </c>
      <c r="BD27" s="31">
        <v>0</v>
      </c>
      <c r="BE27" s="31">
        <v>0</v>
      </c>
      <c r="BF27" s="31">
        <v>0</v>
      </c>
      <c r="BG27" s="31">
        <v>0</v>
      </c>
      <c r="BH27" s="31">
        <v>0</v>
      </c>
      <c r="BI27" s="31">
        <v>0</v>
      </c>
      <c r="BJ27" s="31">
        <v>0</v>
      </c>
      <c r="BK27" s="31">
        <v>0</v>
      </c>
      <c r="BL27" s="31">
        <v>7</v>
      </c>
      <c r="BM27" s="31">
        <v>18</v>
      </c>
      <c r="BN27" s="31">
        <v>0</v>
      </c>
      <c r="BO27" s="31">
        <v>148</v>
      </c>
      <c r="BP27" s="31">
        <v>0</v>
      </c>
      <c r="BQ27" s="31">
        <v>0</v>
      </c>
      <c r="BR27" s="31">
        <v>0</v>
      </c>
      <c r="BS27" s="31">
        <v>0</v>
      </c>
      <c r="BT27" s="89">
        <v>1282</v>
      </c>
      <c r="BU27" s="89">
        <v>0</v>
      </c>
      <c r="BV27" s="89">
        <v>455</v>
      </c>
      <c r="BW27" s="31">
        <v>0</v>
      </c>
      <c r="BX27" s="31">
        <v>0</v>
      </c>
      <c r="BY27" s="31">
        <v>0</v>
      </c>
      <c r="BZ27" s="31">
        <v>0</v>
      </c>
      <c r="CA27" s="31">
        <v>0</v>
      </c>
      <c r="CB27" s="31">
        <v>1</v>
      </c>
      <c r="CC27" s="31">
        <v>0</v>
      </c>
      <c r="CD27" s="31">
        <v>0</v>
      </c>
      <c r="CE27" s="31">
        <v>0</v>
      </c>
      <c r="CF27" s="31">
        <v>0</v>
      </c>
      <c r="CG27" s="31">
        <v>0</v>
      </c>
      <c r="CH27" s="31">
        <v>0</v>
      </c>
      <c r="CI27" s="31">
        <v>2</v>
      </c>
      <c r="CJ27" s="31">
        <v>0</v>
      </c>
      <c r="CK27" s="31">
        <v>14</v>
      </c>
      <c r="CL27" s="31">
        <v>0</v>
      </c>
      <c r="CM27" s="31">
        <v>0</v>
      </c>
      <c r="CN27" s="31">
        <v>37</v>
      </c>
      <c r="CO27" s="31">
        <v>0</v>
      </c>
      <c r="CP27" s="31">
        <v>0</v>
      </c>
      <c r="CQ27" s="31">
        <v>0</v>
      </c>
      <c r="CR27" s="31">
        <v>0</v>
      </c>
      <c r="CS27" s="31">
        <v>0</v>
      </c>
      <c r="CT27" s="164">
        <f t="shared" si="0"/>
        <v>2357</v>
      </c>
    </row>
    <row r="28" spans="1:98" x14ac:dyDescent="0.2">
      <c r="A28" s="163" t="s">
        <v>39</v>
      </c>
      <c r="B28" s="31">
        <v>0</v>
      </c>
      <c r="C28" s="31">
        <v>76</v>
      </c>
      <c r="D28" s="31">
        <v>0</v>
      </c>
      <c r="E28" s="31">
        <v>93</v>
      </c>
      <c r="F28" s="31">
        <v>0</v>
      </c>
      <c r="G28" s="31">
        <v>0</v>
      </c>
      <c r="H28" s="31">
        <v>1</v>
      </c>
      <c r="I28" s="31">
        <v>0</v>
      </c>
      <c r="J28" s="31">
        <v>29</v>
      </c>
      <c r="K28" s="31">
        <v>0</v>
      </c>
      <c r="L28" s="31">
        <v>4</v>
      </c>
      <c r="M28" s="31">
        <v>5</v>
      </c>
      <c r="N28" s="31">
        <v>0</v>
      </c>
      <c r="O28" s="31">
        <v>1</v>
      </c>
      <c r="P28" s="31">
        <v>0</v>
      </c>
      <c r="Q28" s="31">
        <v>30</v>
      </c>
      <c r="R28" s="31">
        <v>0</v>
      </c>
      <c r="S28" s="31">
        <v>9</v>
      </c>
      <c r="T28" s="31">
        <v>0</v>
      </c>
      <c r="U28" s="31">
        <v>0</v>
      </c>
      <c r="V28" s="31">
        <v>18</v>
      </c>
      <c r="W28" s="31">
        <v>114</v>
      </c>
      <c r="X28" s="31">
        <v>0</v>
      </c>
      <c r="Y28" s="31">
        <v>102</v>
      </c>
      <c r="Z28" s="31">
        <v>0</v>
      </c>
      <c r="AA28" s="31">
        <v>0</v>
      </c>
      <c r="AB28" s="31">
        <v>34</v>
      </c>
      <c r="AC28" s="31">
        <v>0</v>
      </c>
      <c r="AD28" s="31">
        <v>0</v>
      </c>
      <c r="AE28" s="31">
        <v>5</v>
      </c>
      <c r="AF28" s="31">
        <v>58</v>
      </c>
      <c r="AG28" s="31">
        <v>0</v>
      </c>
      <c r="AH28" s="31">
        <v>11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1</v>
      </c>
      <c r="AR28" s="31">
        <v>24</v>
      </c>
      <c r="AS28" s="31">
        <v>0</v>
      </c>
      <c r="AT28" s="31">
        <v>423</v>
      </c>
      <c r="AU28" s="31">
        <v>0</v>
      </c>
      <c r="AV28" s="31">
        <v>0</v>
      </c>
      <c r="AW28" s="31">
        <v>0</v>
      </c>
      <c r="AX28" s="31">
        <v>0</v>
      </c>
      <c r="AY28" s="31">
        <v>0</v>
      </c>
      <c r="AZ28" s="31">
        <v>0</v>
      </c>
      <c r="BA28" s="31">
        <v>29</v>
      </c>
      <c r="BB28" s="31">
        <v>0</v>
      </c>
      <c r="BC28" s="31">
        <v>31</v>
      </c>
      <c r="BD28" s="31">
        <v>0</v>
      </c>
      <c r="BE28" s="31">
        <v>0</v>
      </c>
      <c r="BF28" s="31">
        <v>0</v>
      </c>
      <c r="BG28" s="31">
        <v>0</v>
      </c>
      <c r="BH28" s="31">
        <v>0</v>
      </c>
      <c r="BI28" s="31">
        <v>9</v>
      </c>
      <c r="BJ28" s="31">
        <v>1</v>
      </c>
      <c r="BK28" s="31">
        <v>0</v>
      </c>
      <c r="BL28" s="31">
        <v>20</v>
      </c>
      <c r="BM28" s="31">
        <v>0</v>
      </c>
      <c r="BN28" s="31">
        <v>0</v>
      </c>
      <c r="BO28" s="31">
        <v>15</v>
      </c>
      <c r="BP28" s="31">
        <v>0</v>
      </c>
      <c r="BQ28" s="31">
        <v>29</v>
      </c>
      <c r="BR28" s="31">
        <v>0</v>
      </c>
      <c r="BS28" s="31">
        <v>4</v>
      </c>
      <c r="BT28" s="31">
        <v>0</v>
      </c>
      <c r="BU28" s="31">
        <v>0</v>
      </c>
      <c r="BV28" s="31">
        <v>5</v>
      </c>
      <c r="BW28" s="89">
        <v>932</v>
      </c>
      <c r="BX28" s="89">
        <v>0</v>
      </c>
      <c r="BY28" s="89">
        <v>412</v>
      </c>
      <c r="BZ28" s="31">
        <v>134</v>
      </c>
      <c r="CA28" s="31">
        <v>0</v>
      </c>
      <c r="CB28" s="31">
        <v>193</v>
      </c>
      <c r="CC28" s="31">
        <v>0</v>
      </c>
      <c r="CD28" s="31">
        <v>0</v>
      </c>
      <c r="CE28" s="31">
        <v>18</v>
      </c>
      <c r="CF28" s="31">
        <v>0</v>
      </c>
      <c r="CG28" s="31">
        <v>0</v>
      </c>
      <c r="CH28" s="31">
        <v>0</v>
      </c>
      <c r="CI28" s="31">
        <v>93</v>
      </c>
      <c r="CJ28" s="31">
        <v>0</v>
      </c>
      <c r="CK28" s="31">
        <v>111</v>
      </c>
      <c r="CL28" s="31">
        <v>784</v>
      </c>
      <c r="CM28" s="31">
        <v>0</v>
      </c>
      <c r="CN28" s="31">
        <v>495</v>
      </c>
      <c r="CO28" s="31">
        <v>0</v>
      </c>
      <c r="CP28" s="31">
        <v>0</v>
      </c>
      <c r="CQ28" s="31">
        <v>0</v>
      </c>
      <c r="CR28" s="31">
        <v>0</v>
      </c>
      <c r="CS28" s="31">
        <v>0</v>
      </c>
      <c r="CT28" s="164">
        <f t="shared" si="0"/>
        <v>4353</v>
      </c>
    </row>
    <row r="29" spans="1:98" x14ac:dyDescent="0.2">
      <c r="A29" s="163" t="s">
        <v>40</v>
      </c>
      <c r="B29" s="31">
        <v>0</v>
      </c>
      <c r="C29" s="31">
        <v>208</v>
      </c>
      <c r="D29" s="31">
        <v>64</v>
      </c>
      <c r="E29" s="31">
        <v>466</v>
      </c>
      <c r="F29" s="31">
        <v>0</v>
      </c>
      <c r="G29" s="31">
        <v>0</v>
      </c>
      <c r="H29" s="31">
        <v>1</v>
      </c>
      <c r="I29" s="31">
        <v>0</v>
      </c>
      <c r="J29" s="31">
        <v>0</v>
      </c>
      <c r="K29" s="31">
        <v>0</v>
      </c>
      <c r="L29" s="31">
        <v>7</v>
      </c>
      <c r="M29" s="31">
        <v>3</v>
      </c>
      <c r="N29" s="31">
        <v>0</v>
      </c>
      <c r="O29" s="31">
        <v>1</v>
      </c>
      <c r="P29" s="31">
        <v>0</v>
      </c>
      <c r="Q29" s="31">
        <v>49</v>
      </c>
      <c r="R29" s="31">
        <v>0</v>
      </c>
      <c r="S29" s="31">
        <v>181</v>
      </c>
      <c r="T29" s="31">
        <v>1</v>
      </c>
      <c r="U29" s="31">
        <v>0</v>
      </c>
      <c r="V29" s="31">
        <v>15</v>
      </c>
      <c r="W29" s="31">
        <v>877</v>
      </c>
      <c r="X29" s="31">
        <v>0</v>
      </c>
      <c r="Y29" s="31">
        <v>364</v>
      </c>
      <c r="Z29" s="31">
        <v>50</v>
      </c>
      <c r="AA29" s="31">
        <v>0</v>
      </c>
      <c r="AB29" s="31">
        <v>45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27</v>
      </c>
      <c r="AI29" s="31">
        <v>0</v>
      </c>
      <c r="AJ29" s="31">
        <v>0</v>
      </c>
      <c r="AK29" s="31">
        <v>5</v>
      </c>
      <c r="AL29" s="31">
        <v>0</v>
      </c>
      <c r="AM29" s="31">
        <v>0</v>
      </c>
      <c r="AN29" s="31">
        <v>31</v>
      </c>
      <c r="AO29" s="31">
        <v>1</v>
      </c>
      <c r="AP29" s="31">
        <v>0</v>
      </c>
      <c r="AQ29" s="31">
        <v>10</v>
      </c>
      <c r="AR29" s="31">
        <v>11</v>
      </c>
      <c r="AS29" s="31">
        <v>0</v>
      </c>
      <c r="AT29" s="31">
        <v>49</v>
      </c>
      <c r="AU29" s="31">
        <v>0</v>
      </c>
      <c r="AV29" s="31">
        <v>0</v>
      </c>
      <c r="AW29" s="31">
        <v>0</v>
      </c>
      <c r="AX29" s="31">
        <v>0</v>
      </c>
      <c r="AY29" s="31">
        <v>0</v>
      </c>
      <c r="AZ29" s="31">
        <v>3</v>
      </c>
      <c r="BA29" s="31">
        <v>30</v>
      </c>
      <c r="BB29" s="31">
        <v>0</v>
      </c>
      <c r="BC29" s="31">
        <v>17</v>
      </c>
      <c r="BD29" s="31">
        <v>0</v>
      </c>
      <c r="BE29" s="31">
        <v>0</v>
      </c>
      <c r="BF29" s="31">
        <v>2</v>
      </c>
      <c r="BG29" s="31">
        <v>0</v>
      </c>
      <c r="BH29" s="31">
        <v>0</v>
      </c>
      <c r="BI29" s="31">
        <v>23</v>
      </c>
      <c r="BJ29" s="31">
        <v>0</v>
      </c>
      <c r="BK29" s="31">
        <v>0</v>
      </c>
      <c r="BL29" s="31">
        <v>2</v>
      </c>
      <c r="BM29" s="31">
        <v>0</v>
      </c>
      <c r="BN29" s="31">
        <v>0</v>
      </c>
      <c r="BO29" s="31">
        <v>13</v>
      </c>
      <c r="BP29" s="31">
        <v>0</v>
      </c>
      <c r="BQ29" s="31">
        <v>0</v>
      </c>
      <c r="BR29" s="31">
        <v>0</v>
      </c>
      <c r="BS29" s="31">
        <v>2</v>
      </c>
      <c r="BT29" s="31">
        <v>0</v>
      </c>
      <c r="BU29" s="31">
        <v>0</v>
      </c>
      <c r="BV29" s="31">
        <v>2</v>
      </c>
      <c r="BW29" s="31">
        <v>488</v>
      </c>
      <c r="BX29" s="31">
        <v>0</v>
      </c>
      <c r="BY29" s="31">
        <v>161</v>
      </c>
      <c r="BZ29" s="89">
        <v>1171</v>
      </c>
      <c r="CA29" s="89">
        <v>0</v>
      </c>
      <c r="CB29" s="89">
        <v>981</v>
      </c>
      <c r="CC29" s="31">
        <v>2</v>
      </c>
      <c r="CD29" s="31">
        <v>0</v>
      </c>
      <c r="CE29" s="31">
        <v>10</v>
      </c>
      <c r="CF29" s="31">
        <v>0</v>
      </c>
      <c r="CG29" s="31">
        <v>0</v>
      </c>
      <c r="CH29" s="31">
        <v>0</v>
      </c>
      <c r="CI29" s="31">
        <v>58</v>
      </c>
      <c r="CJ29" s="31">
        <v>0</v>
      </c>
      <c r="CK29" s="31">
        <v>129</v>
      </c>
      <c r="CL29" s="31">
        <v>1033</v>
      </c>
      <c r="CM29" s="31">
        <v>0</v>
      </c>
      <c r="CN29" s="31">
        <v>269</v>
      </c>
      <c r="CO29" s="31">
        <v>0</v>
      </c>
      <c r="CP29" s="31">
        <v>0</v>
      </c>
      <c r="CQ29" s="31">
        <v>0</v>
      </c>
      <c r="CR29" s="31">
        <v>0</v>
      </c>
      <c r="CS29" s="31">
        <v>0</v>
      </c>
      <c r="CT29" s="164">
        <f t="shared" si="0"/>
        <v>6862</v>
      </c>
    </row>
    <row r="30" spans="1:98" x14ac:dyDescent="0.2">
      <c r="A30" s="163" t="s">
        <v>41</v>
      </c>
      <c r="B30" s="31">
        <v>0</v>
      </c>
      <c r="C30" s="31">
        <v>202</v>
      </c>
      <c r="D30" s="31">
        <v>17</v>
      </c>
      <c r="E30" s="31">
        <v>774</v>
      </c>
      <c r="F30" s="31">
        <v>0</v>
      </c>
      <c r="G30" s="31">
        <v>0</v>
      </c>
      <c r="H30" s="31">
        <v>3</v>
      </c>
      <c r="I30" s="31">
        <v>0</v>
      </c>
      <c r="J30" s="31">
        <v>0</v>
      </c>
      <c r="K30" s="31">
        <v>0</v>
      </c>
      <c r="L30" s="31">
        <v>41</v>
      </c>
      <c r="M30" s="31">
        <v>14</v>
      </c>
      <c r="N30" s="31">
        <v>0</v>
      </c>
      <c r="O30" s="31">
        <v>2</v>
      </c>
      <c r="P30" s="31">
        <v>0</v>
      </c>
      <c r="Q30" s="31">
        <v>119</v>
      </c>
      <c r="R30" s="31">
        <v>0</v>
      </c>
      <c r="S30" s="31">
        <v>171</v>
      </c>
      <c r="T30" s="31">
        <v>296</v>
      </c>
      <c r="U30" s="31">
        <v>0</v>
      </c>
      <c r="V30" s="31">
        <v>204</v>
      </c>
      <c r="W30" s="31">
        <v>64</v>
      </c>
      <c r="X30" s="31">
        <v>0</v>
      </c>
      <c r="Y30" s="31">
        <v>185</v>
      </c>
      <c r="Z30" s="31">
        <v>0</v>
      </c>
      <c r="AA30" s="31">
        <v>0</v>
      </c>
      <c r="AB30" s="31">
        <v>3</v>
      </c>
      <c r="AC30" s="31">
        <v>9</v>
      </c>
      <c r="AD30" s="31">
        <v>0</v>
      </c>
      <c r="AE30" s="31">
        <v>46</v>
      </c>
      <c r="AF30" s="31">
        <v>0</v>
      </c>
      <c r="AG30" s="31">
        <v>0</v>
      </c>
      <c r="AH30" s="31">
        <v>2</v>
      </c>
      <c r="AI30" s="31">
        <v>83</v>
      </c>
      <c r="AJ30" s="31">
        <v>0</v>
      </c>
      <c r="AK30" s="31">
        <v>1014</v>
      </c>
      <c r="AL30" s="31">
        <v>0</v>
      </c>
      <c r="AM30" s="31">
        <v>0</v>
      </c>
      <c r="AN30" s="31">
        <v>0</v>
      </c>
      <c r="AO30" s="31">
        <v>8</v>
      </c>
      <c r="AP30" s="31">
        <v>0</v>
      </c>
      <c r="AQ30" s="31">
        <v>31</v>
      </c>
      <c r="AR30" s="31">
        <v>66</v>
      </c>
      <c r="AS30" s="31">
        <v>0</v>
      </c>
      <c r="AT30" s="31">
        <v>731</v>
      </c>
      <c r="AU30" s="31">
        <v>0</v>
      </c>
      <c r="AV30" s="31">
        <v>0</v>
      </c>
      <c r="AW30" s="31">
        <v>0</v>
      </c>
      <c r="AX30" s="31">
        <v>0</v>
      </c>
      <c r="AY30" s="31">
        <v>0</v>
      </c>
      <c r="AZ30" s="31">
        <v>2</v>
      </c>
      <c r="BA30" s="31">
        <v>12</v>
      </c>
      <c r="BB30" s="31">
        <v>0</v>
      </c>
      <c r="BC30" s="31">
        <v>1</v>
      </c>
      <c r="BD30" s="31">
        <v>0</v>
      </c>
      <c r="BE30" s="31">
        <v>0</v>
      </c>
      <c r="BF30" s="31">
        <v>0</v>
      </c>
      <c r="BG30" s="31">
        <v>0</v>
      </c>
      <c r="BH30" s="31">
        <v>0</v>
      </c>
      <c r="BI30" s="31">
        <v>273</v>
      </c>
      <c r="BJ30" s="31">
        <v>0</v>
      </c>
      <c r="BK30" s="31">
        <v>0</v>
      </c>
      <c r="BL30" s="31">
        <v>51</v>
      </c>
      <c r="BM30" s="31">
        <v>0</v>
      </c>
      <c r="BN30" s="31">
        <v>0</v>
      </c>
      <c r="BO30" s="31">
        <v>0</v>
      </c>
      <c r="BP30" s="31">
        <v>0</v>
      </c>
      <c r="BQ30" s="31">
        <v>118</v>
      </c>
      <c r="BR30" s="31">
        <v>0</v>
      </c>
      <c r="BS30" s="31">
        <v>141</v>
      </c>
      <c r="BT30" s="31">
        <v>0</v>
      </c>
      <c r="BU30" s="31">
        <v>0</v>
      </c>
      <c r="BV30" s="31">
        <v>0</v>
      </c>
      <c r="BW30" s="31">
        <v>0</v>
      </c>
      <c r="BX30" s="31">
        <v>0</v>
      </c>
      <c r="BY30" s="31">
        <v>15</v>
      </c>
      <c r="BZ30" s="31">
        <v>0</v>
      </c>
      <c r="CA30" s="31">
        <v>0</v>
      </c>
      <c r="CB30" s="31">
        <v>50</v>
      </c>
      <c r="CC30" s="89">
        <v>3013</v>
      </c>
      <c r="CD30" s="89">
        <v>15</v>
      </c>
      <c r="CE30" s="89">
        <v>2320</v>
      </c>
      <c r="CF30" s="31">
        <v>0</v>
      </c>
      <c r="CG30" s="31">
        <v>0</v>
      </c>
      <c r="CH30" s="31">
        <v>16</v>
      </c>
      <c r="CI30" s="31">
        <v>4</v>
      </c>
      <c r="CJ30" s="31">
        <v>0</v>
      </c>
      <c r="CK30" s="31">
        <v>153</v>
      </c>
      <c r="CL30" s="31">
        <v>16</v>
      </c>
      <c r="CM30" s="31">
        <v>0</v>
      </c>
      <c r="CN30" s="31">
        <v>75</v>
      </c>
      <c r="CO30" s="31">
        <v>0</v>
      </c>
      <c r="CP30" s="31">
        <v>0</v>
      </c>
      <c r="CQ30" s="31">
        <v>0</v>
      </c>
      <c r="CR30" s="31">
        <v>0</v>
      </c>
      <c r="CS30" s="31">
        <v>0</v>
      </c>
      <c r="CT30" s="164">
        <f t="shared" si="0"/>
        <v>10360</v>
      </c>
    </row>
    <row r="31" spans="1:98" x14ac:dyDescent="0.2">
      <c r="A31" s="163" t="s">
        <v>42</v>
      </c>
      <c r="B31" s="31">
        <v>0</v>
      </c>
      <c r="C31" s="31">
        <v>2195</v>
      </c>
      <c r="D31" s="31">
        <v>1501</v>
      </c>
      <c r="E31" s="31">
        <v>590</v>
      </c>
      <c r="F31" s="31">
        <v>0</v>
      </c>
      <c r="G31" s="31">
        <v>0</v>
      </c>
      <c r="H31" s="31">
        <v>2</v>
      </c>
      <c r="I31" s="31">
        <v>0</v>
      </c>
      <c r="J31" s="31">
        <v>44</v>
      </c>
      <c r="K31" s="31">
        <v>0</v>
      </c>
      <c r="L31" s="31">
        <v>600</v>
      </c>
      <c r="M31" s="31">
        <v>15</v>
      </c>
      <c r="N31" s="31">
        <v>0</v>
      </c>
      <c r="O31" s="31">
        <v>0</v>
      </c>
      <c r="P31" s="31">
        <v>0</v>
      </c>
      <c r="Q31" s="31">
        <v>189</v>
      </c>
      <c r="R31" s="31">
        <v>0</v>
      </c>
      <c r="S31" s="31">
        <v>1463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7</v>
      </c>
      <c r="Z31" s="31">
        <v>0</v>
      </c>
      <c r="AA31" s="31">
        <v>0</v>
      </c>
      <c r="AB31" s="31">
        <v>43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23</v>
      </c>
      <c r="AI31" s="31">
        <v>69</v>
      </c>
      <c r="AJ31" s="31">
        <v>0</v>
      </c>
      <c r="AK31" s="31">
        <v>71</v>
      </c>
      <c r="AL31" s="31">
        <v>0</v>
      </c>
      <c r="AM31" s="31">
        <v>0</v>
      </c>
      <c r="AN31" s="31">
        <v>0</v>
      </c>
      <c r="AO31" s="31">
        <v>143</v>
      </c>
      <c r="AP31" s="31">
        <v>0</v>
      </c>
      <c r="AQ31" s="31">
        <v>538</v>
      </c>
      <c r="AR31" s="31">
        <v>7</v>
      </c>
      <c r="AS31" s="31">
        <v>26</v>
      </c>
      <c r="AT31" s="31">
        <v>53</v>
      </c>
      <c r="AU31" s="31">
        <v>0</v>
      </c>
      <c r="AV31" s="31">
        <v>0</v>
      </c>
      <c r="AW31" s="31">
        <v>0</v>
      </c>
      <c r="AX31" s="31">
        <v>0</v>
      </c>
      <c r="AY31" s="31">
        <v>0</v>
      </c>
      <c r="AZ31" s="31">
        <v>0</v>
      </c>
      <c r="BA31" s="31">
        <v>16</v>
      </c>
      <c r="BB31" s="31">
        <v>0</v>
      </c>
      <c r="BC31" s="31">
        <v>9</v>
      </c>
      <c r="BD31" s="31">
        <v>0</v>
      </c>
      <c r="BE31" s="31">
        <v>0</v>
      </c>
      <c r="BF31" s="31">
        <v>3</v>
      </c>
      <c r="BG31" s="31">
        <v>42</v>
      </c>
      <c r="BH31" s="31">
        <v>0</v>
      </c>
      <c r="BI31" s="31">
        <v>385</v>
      </c>
      <c r="BJ31" s="31">
        <v>0</v>
      </c>
      <c r="BK31" s="31">
        <v>0</v>
      </c>
      <c r="BL31" s="31">
        <v>23</v>
      </c>
      <c r="BM31" s="31">
        <v>0</v>
      </c>
      <c r="BN31" s="31">
        <v>0</v>
      </c>
      <c r="BO31" s="31">
        <v>0</v>
      </c>
      <c r="BP31" s="31">
        <v>0</v>
      </c>
      <c r="BQ31" s="31">
        <v>0</v>
      </c>
      <c r="BR31" s="31">
        <v>0</v>
      </c>
      <c r="BS31" s="31">
        <v>72</v>
      </c>
      <c r="BT31" s="31">
        <v>0</v>
      </c>
      <c r="BU31" s="31">
        <v>0</v>
      </c>
      <c r="BV31" s="31">
        <v>0</v>
      </c>
      <c r="BW31" s="31">
        <v>0</v>
      </c>
      <c r="BX31" s="31">
        <v>0</v>
      </c>
      <c r="BY31" s="31">
        <v>2</v>
      </c>
      <c r="BZ31" s="31">
        <v>0</v>
      </c>
      <c r="CA31" s="31">
        <v>0</v>
      </c>
      <c r="CB31" s="31">
        <v>90</v>
      </c>
      <c r="CC31" s="31">
        <v>51</v>
      </c>
      <c r="CD31" s="31">
        <v>379</v>
      </c>
      <c r="CE31" s="31">
        <v>63</v>
      </c>
      <c r="CF31" s="89">
        <v>451</v>
      </c>
      <c r="CG31" s="89">
        <v>0</v>
      </c>
      <c r="CH31" s="89">
        <v>4559</v>
      </c>
      <c r="CI31" s="31">
        <v>0</v>
      </c>
      <c r="CJ31" s="31">
        <v>0</v>
      </c>
      <c r="CK31" s="31">
        <v>23</v>
      </c>
      <c r="CL31" s="31">
        <v>14</v>
      </c>
      <c r="CM31" s="31">
        <v>0</v>
      </c>
      <c r="CN31" s="31">
        <v>1</v>
      </c>
      <c r="CO31" s="31">
        <v>0</v>
      </c>
      <c r="CP31" s="31">
        <v>0</v>
      </c>
      <c r="CQ31" s="31">
        <v>0</v>
      </c>
      <c r="CR31" s="31">
        <v>0</v>
      </c>
      <c r="CS31" s="31">
        <v>0</v>
      </c>
      <c r="CT31" s="164">
        <f t="shared" si="0"/>
        <v>13762</v>
      </c>
    </row>
    <row r="32" spans="1:98" x14ac:dyDescent="0.2">
      <c r="A32" s="163" t="s">
        <v>43</v>
      </c>
      <c r="B32" s="31">
        <v>0</v>
      </c>
      <c r="C32" s="31">
        <v>38</v>
      </c>
      <c r="D32" s="31">
        <v>0</v>
      </c>
      <c r="E32" s="31">
        <v>316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2</v>
      </c>
      <c r="P32" s="31">
        <v>0</v>
      </c>
      <c r="Q32" s="31">
        <v>31</v>
      </c>
      <c r="R32" s="31">
        <v>0</v>
      </c>
      <c r="S32" s="31">
        <v>17</v>
      </c>
      <c r="T32" s="31">
        <v>25</v>
      </c>
      <c r="U32" s="31">
        <v>0</v>
      </c>
      <c r="V32" s="31">
        <v>65</v>
      </c>
      <c r="W32" s="31">
        <v>434</v>
      </c>
      <c r="X32" s="31">
        <v>0</v>
      </c>
      <c r="Y32" s="31">
        <v>491</v>
      </c>
      <c r="Z32" s="31">
        <v>4</v>
      </c>
      <c r="AA32" s="31">
        <v>0</v>
      </c>
      <c r="AB32" s="31">
        <v>121</v>
      </c>
      <c r="AC32" s="31">
        <v>6</v>
      </c>
      <c r="AD32" s="31">
        <v>0</v>
      </c>
      <c r="AE32" s="31">
        <v>79</v>
      </c>
      <c r="AF32" s="31">
        <v>0</v>
      </c>
      <c r="AG32" s="31">
        <v>0</v>
      </c>
      <c r="AH32" s="31">
        <v>97</v>
      </c>
      <c r="AI32" s="31">
        <v>0</v>
      </c>
      <c r="AJ32" s="31">
        <v>0</v>
      </c>
      <c r="AK32" s="31">
        <v>0</v>
      </c>
      <c r="AL32" s="31">
        <v>0</v>
      </c>
      <c r="AM32" s="31">
        <v>0</v>
      </c>
      <c r="AN32" s="31">
        <v>0</v>
      </c>
      <c r="AO32" s="31">
        <v>0</v>
      </c>
      <c r="AP32" s="31">
        <v>0</v>
      </c>
      <c r="AQ32" s="31">
        <v>10</v>
      </c>
      <c r="AR32" s="31">
        <v>435</v>
      </c>
      <c r="AS32" s="31">
        <v>273</v>
      </c>
      <c r="AT32" s="31">
        <v>1361</v>
      </c>
      <c r="AU32" s="31">
        <v>0</v>
      </c>
      <c r="AV32" s="31">
        <v>0</v>
      </c>
      <c r="AW32" s="31">
        <v>0</v>
      </c>
      <c r="AX32" s="31">
        <v>0</v>
      </c>
      <c r="AY32" s="31">
        <v>0</v>
      </c>
      <c r="AZ32" s="31">
        <v>0</v>
      </c>
      <c r="BA32" s="31">
        <v>255</v>
      </c>
      <c r="BB32" s="31">
        <v>0</v>
      </c>
      <c r="BC32" s="31">
        <v>134</v>
      </c>
      <c r="BD32" s="31">
        <v>0</v>
      </c>
      <c r="BE32" s="31">
        <v>0</v>
      </c>
      <c r="BF32" s="31">
        <v>28</v>
      </c>
      <c r="BG32" s="31">
        <v>0</v>
      </c>
      <c r="BH32" s="31">
        <v>0</v>
      </c>
      <c r="BI32" s="31">
        <v>56</v>
      </c>
      <c r="BJ32" s="31">
        <v>7</v>
      </c>
      <c r="BK32" s="31">
        <v>0</v>
      </c>
      <c r="BL32" s="31">
        <v>115</v>
      </c>
      <c r="BM32" s="31">
        <v>0</v>
      </c>
      <c r="BN32" s="31">
        <v>0</v>
      </c>
      <c r="BO32" s="31">
        <v>34</v>
      </c>
      <c r="BP32" s="31">
        <v>0</v>
      </c>
      <c r="BQ32" s="31">
        <v>0</v>
      </c>
      <c r="BR32" s="31">
        <v>0</v>
      </c>
      <c r="BS32" s="31">
        <v>1</v>
      </c>
      <c r="BT32" s="31">
        <v>0</v>
      </c>
      <c r="BU32" s="31">
        <v>0</v>
      </c>
      <c r="BV32" s="31">
        <v>18</v>
      </c>
      <c r="BW32" s="31">
        <v>177</v>
      </c>
      <c r="BX32" s="31">
        <v>0</v>
      </c>
      <c r="BY32" s="31">
        <v>69</v>
      </c>
      <c r="BZ32" s="31">
        <v>49</v>
      </c>
      <c r="CA32" s="31">
        <v>0</v>
      </c>
      <c r="CB32" s="31">
        <v>190</v>
      </c>
      <c r="CC32" s="31">
        <v>21</v>
      </c>
      <c r="CD32" s="31">
        <v>0</v>
      </c>
      <c r="CE32" s="31">
        <v>232</v>
      </c>
      <c r="CF32" s="31">
        <v>0</v>
      </c>
      <c r="CG32" s="31">
        <v>0</v>
      </c>
      <c r="CH32" s="31">
        <v>1</v>
      </c>
      <c r="CI32" s="89">
        <v>1266</v>
      </c>
      <c r="CJ32" s="89">
        <v>0</v>
      </c>
      <c r="CK32" s="89">
        <v>2042</v>
      </c>
      <c r="CL32" s="31">
        <v>155</v>
      </c>
      <c r="CM32" s="31">
        <v>0</v>
      </c>
      <c r="CN32" s="31">
        <v>749</v>
      </c>
      <c r="CO32" s="31">
        <v>0</v>
      </c>
      <c r="CP32" s="31">
        <v>0</v>
      </c>
      <c r="CQ32" s="31">
        <v>0</v>
      </c>
      <c r="CR32" s="31">
        <v>0</v>
      </c>
      <c r="CS32" s="31">
        <v>2</v>
      </c>
      <c r="CT32" s="164">
        <f t="shared" si="0"/>
        <v>9406</v>
      </c>
    </row>
    <row r="33" spans="1:98" x14ac:dyDescent="0.2">
      <c r="A33" s="163" t="s">
        <v>44</v>
      </c>
      <c r="B33" s="31">
        <v>0</v>
      </c>
      <c r="C33" s="31">
        <v>228</v>
      </c>
      <c r="D33" s="31">
        <v>0</v>
      </c>
      <c r="E33" s="31">
        <v>1496</v>
      </c>
      <c r="F33" s="31">
        <v>8</v>
      </c>
      <c r="G33" s="31">
        <v>0</v>
      </c>
      <c r="H33" s="31">
        <v>2</v>
      </c>
      <c r="I33" s="31">
        <v>0</v>
      </c>
      <c r="J33" s="31">
        <v>0</v>
      </c>
      <c r="K33" s="31">
        <v>0</v>
      </c>
      <c r="L33" s="31">
        <v>29</v>
      </c>
      <c r="M33" s="31">
        <v>8</v>
      </c>
      <c r="N33" s="31">
        <v>0</v>
      </c>
      <c r="O33" s="31">
        <v>0</v>
      </c>
      <c r="P33" s="31">
        <v>0</v>
      </c>
      <c r="Q33" s="31">
        <v>151</v>
      </c>
      <c r="R33" s="31">
        <v>0</v>
      </c>
      <c r="S33" s="31">
        <v>28</v>
      </c>
      <c r="T33" s="31">
        <v>0</v>
      </c>
      <c r="U33" s="31">
        <v>0</v>
      </c>
      <c r="V33" s="31">
        <v>155</v>
      </c>
      <c r="W33" s="31">
        <v>1213</v>
      </c>
      <c r="X33" s="31">
        <v>0</v>
      </c>
      <c r="Y33" s="31">
        <v>414</v>
      </c>
      <c r="Z33" s="31">
        <v>28</v>
      </c>
      <c r="AA33" s="31">
        <v>0</v>
      </c>
      <c r="AB33" s="31">
        <v>116</v>
      </c>
      <c r="AC33" s="31">
        <v>0</v>
      </c>
      <c r="AD33" s="31">
        <v>0</v>
      </c>
      <c r="AE33" s="31">
        <v>7</v>
      </c>
      <c r="AF33" s="31">
        <v>235</v>
      </c>
      <c r="AG33" s="31">
        <v>0</v>
      </c>
      <c r="AH33" s="31">
        <v>835</v>
      </c>
      <c r="AI33" s="31">
        <v>13</v>
      </c>
      <c r="AJ33" s="31">
        <v>0</v>
      </c>
      <c r="AK33" s="31">
        <v>13</v>
      </c>
      <c r="AL33" s="31">
        <v>0</v>
      </c>
      <c r="AM33" s="31">
        <v>0</v>
      </c>
      <c r="AN33" s="31">
        <v>12</v>
      </c>
      <c r="AO33" s="31">
        <v>10</v>
      </c>
      <c r="AP33" s="31">
        <v>0</v>
      </c>
      <c r="AQ33" s="31">
        <v>14</v>
      </c>
      <c r="AR33" s="31">
        <v>71</v>
      </c>
      <c r="AS33" s="31">
        <v>86</v>
      </c>
      <c r="AT33" s="31">
        <v>1748</v>
      </c>
      <c r="AU33" s="31">
        <v>0</v>
      </c>
      <c r="AV33" s="31">
        <v>0</v>
      </c>
      <c r="AW33" s="31">
        <v>0</v>
      </c>
      <c r="AX33" s="31">
        <v>0</v>
      </c>
      <c r="AY33" s="31">
        <v>0</v>
      </c>
      <c r="AZ33" s="31">
        <v>10</v>
      </c>
      <c r="BA33" s="31">
        <v>43</v>
      </c>
      <c r="BB33" s="31">
        <v>0</v>
      </c>
      <c r="BC33" s="31">
        <v>117</v>
      </c>
      <c r="BD33" s="31">
        <v>0</v>
      </c>
      <c r="BE33" s="31">
        <v>0</v>
      </c>
      <c r="BF33" s="31">
        <v>15</v>
      </c>
      <c r="BG33" s="31">
        <v>0</v>
      </c>
      <c r="BH33" s="31">
        <v>0</v>
      </c>
      <c r="BI33" s="31">
        <v>162</v>
      </c>
      <c r="BJ33" s="31">
        <v>24</v>
      </c>
      <c r="BK33" s="31">
        <v>0</v>
      </c>
      <c r="BL33" s="31">
        <v>109</v>
      </c>
      <c r="BM33" s="31">
        <v>18</v>
      </c>
      <c r="BN33" s="31">
        <v>0</v>
      </c>
      <c r="BO33" s="31">
        <v>585</v>
      </c>
      <c r="BP33" s="31">
        <v>0</v>
      </c>
      <c r="BQ33" s="31">
        <v>0</v>
      </c>
      <c r="BR33" s="31">
        <v>0</v>
      </c>
      <c r="BS33" s="31">
        <v>9</v>
      </c>
      <c r="BT33" s="31">
        <v>8</v>
      </c>
      <c r="BU33" s="31">
        <v>0</v>
      </c>
      <c r="BV33" s="31">
        <v>80</v>
      </c>
      <c r="BW33" s="31">
        <v>1070</v>
      </c>
      <c r="BX33" s="31">
        <v>0</v>
      </c>
      <c r="BY33" s="31">
        <v>508</v>
      </c>
      <c r="BZ33" s="31">
        <v>525</v>
      </c>
      <c r="CA33" s="31">
        <v>0</v>
      </c>
      <c r="CB33" s="31">
        <v>391</v>
      </c>
      <c r="CC33" s="31">
        <v>20</v>
      </c>
      <c r="CD33" s="31">
        <v>0</v>
      </c>
      <c r="CE33" s="31">
        <v>49</v>
      </c>
      <c r="CF33" s="31">
        <v>0</v>
      </c>
      <c r="CG33" s="31">
        <v>0</v>
      </c>
      <c r="CH33" s="31">
        <v>1</v>
      </c>
      <c r="CI33" s="31">
        <v>20</v>
      </c>
      <c r="CJ33" s="31">
        <v>0</v>
      </c>
      <c r="CK33" s="31">
        <v>719</v>
      </c>
      <c r="CL33" s="89">
        <v>15440</v>
      </c>
      <c r="CM33" s="89">
        <v>0</v>
      </c>
      <c r="CN33" s="89">
        <v>3859</v>
      </c>
      <c r="CO33" s="31">
        <v>0</v>
      </c>
      <c r="CP33" s="31">
        <v>0</v>
      </c>
      <c r="CQ33" s="31">
        <v>0</v>
      </c>
      <c r="CR33" s="31">
        <v>0</v>
      </c>
      <c r="CS33" s="31">
        <v>0</v>
      </c>
      <c r="CT33" s="164">
        <f t="shared" si="0"/>
        <v>30702</v>
      </c>
    </row>
    <row r="34" spans="1:98" x14ac:dyDescent="0.2">
      <c r="A34" s="163" t="s">
        <v>45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31">
        <v>0</v>
      </c>
      <c r="AJ34" s="31">
        <v>0</v>
      </c>
      <c r="AK34" s="31">
        <v>0</v>
      </c>
      <c r="AL34" s="31">
        <v>0</v>
      </c>
      <c r="AM34" s="31">
        <v>0</v>
      </c>
      <c r="AN34" s="31">
        <v>0</v>
      </c>
      <c r="AO34" s="31">
        <v>0</v>
      </c>
      <c r="AP34" s="31">
        <v>0</v>
      </c>
      <c r="AQ34" s="31">
        <v>0</v>
      </c>
      <c r="AR34" s="31">
        <v>0</v>
      </c>
      <c r="AS34" s="31">
        <v>0</v>
      </c>
      <c r="AT34" s="31">
        <v>0</v>
      </c>
      <c r="AU34" s="31">
        <v>0</v>
      </c>
      <c r="AV34" s="31">
        <v>0</v>
      </c>
      <c r="AW34" s="31">
        <v>0</v>
      </c>
      <c r="AX34" s="31">
        <v>0</v>
      </c>
      <c r="AY34" s="31">
        <v>0</v>
      </c>
      <c r="AZ34" s="31">
        <v>0</v>
      </c>
      <c r="BA34" s="31">
        <v>0</v>
      </c>
      <c r="BB34" s="31">
        <v>0</v>
      </c>
      <c r="BC34" s="31">
        <v>0</v>
      </c>
      <c r="BD34" s="31">
        <v>0</v>
      </c>
      <c r="BE34" s="31">
        <v>0</v>
      </c>
      <c r="BF34" s="31">
        <v>0</v>
      </c>
      <c r="BG34" s="31">
        <v>0</v>
      </c>
      <c r="BH34" s="31">
        <v>0</v>
      </c>
      <c r="BI34" s="31">
        <v>0</v>
      </c>
      <c r="BJ34" s="31">
        <v>0</v>
      </c>
      <c r="BK34" s="31">
        <v>0</v>
      </c>
      <c r="BL34" s="31">
        <v>0</v>
      </c>
      <c r="BM34" s="31">
        <v>0</v>
      </c>
      <c r="BN34" s="31">
        <v>0</v>
      </c>
      <c r="BO34" s="31">
        <v>0</v>
      </c>
      <c r="BP34" s="31">
        <v>0</v>
      </c>
      <c r="BQ34" s="31">
        <v>0</v>
      </c>
      <c r="BR34" s="31">
        <v>0</v>
      </c>
      <c r="BS34" s="31">
        <v>0</v>
      </c>
      <c r="BT34" s="31">
        <v>0</v>
      </c>
      <c r="BU34" s="31">
        <v>0</v>
      </c>
      <c r="BV34" s="31">
        <v>0</v>
      </c>
      <c r="BW34" s="31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  <c r="CG34" s="31">
        <v>0</v>
      </c>
      <c r="CH34" s="31">
        <v>0</v>
      </c>
      <c r="CI34" s="31">
        <v>0</v>
      </c>
      <c r="CJ34" s="31">
        <v>0</v>
      </c>
      <c r="CK34" s="31">
        <v>0</v>
      </c>
      <c r="CL34" s="31">
        <v>0</v>
      </c>
      <c r="CM34" s="31">
        <v>0</v>
      </c>
      <c r="CN34" s="31">
        <v>0</v>
      </c>
      <c r="CO34" s="89">
        <v>0</v>
      </c>
      <c r="CP34" s="89">
        <v>0</v>
      </c>
      <c r="CQ34" s="31">
        <v>0</v>
      </c>
      <c r="CR34" s="31">
        <v>0</v>
      </c>
      <c r="CS34" s="31">
        <v>0</v>
      </c>
      <c r="CT34" s="164">
        <f t="shared" si="0"/>
        <v>0</v>
      </c>
    </row>
    <row r="35" spans="1:98" x14ac:dyDescent="0.2">
      <c r="A35" s="163" t="s">
        <v>46</v>
      </c>
      <c r="B35" s="31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9</v>
      </c>
      <c r="AD35" s="31">
        <v>0</v>
      </c>
      <c r="AE35" s="31">
        <v>39</v>
      </c>
      <c r="AF35" s="31">
        <v>0</v>
      </c>
      <c r="AG35" s="31">
        <v>0</v>
      </c>
      <c r="AH35" s="31">
        <v>0</v>
      </c>
      <c r="AI35" s="31">
        <v>0</v>
      </c>
      <c r="AJ35" s="31">
        <v>0</v>
      </c>
      <c r="AK35" s="31">
        <v>0</v>
      </c>
      <c r="AL35" s="31">
        <v>0</v>
      </c>
      <c r="AM35" s="31">
        <v>0</v>
      </c>
      <c r="AN35" s="31">
        <v>0</v>
      </c>
      <c r="AO35" s="31">
        <v>0</v>
      </c>
      <c r="AP35" s="31">
        <v>0</v>
      </c>
      <c r="AQ35" s="31">
        <v>0</v>
      </c>
      <c r="AR35" s="31">
        <v>0</v>
      </c>
      <c r="AS35" s="31">
        <v>0</v>
      </c>
      <c r="AT35" s="31">
        <v>7</v>
      </c>
      <c r="AU35" s="31">
        <v>0</v>
      </c>
      <c r="AV35" s="31">
        <v>0</v>
      </c>
      <c r="AW35" s="31">
        <v>0</v>
      </c>
      <c r="AX35" s="31">
        <v>2</v>
      </c>
      <c r="AY35" s="31">
        <v>0</v>
      </c>
      <c r="AZ35" s="31">
        <v>3</v>
      </c>
      <c r="BA35" s="31">
        <v>0</v>
      </c>
      <c r="BB35" s="31">
        <v>0</v>
      </c>
      <c r="BC35" s="31">
        <v>0</v>
      </c>
      <c r="BD35" s="31">
        <v>0</v>
      </c>
      <c r="BE35" s="31">
        <v>0</v>
      </c>
      <c r="BF35" s="31">
        <v>0</v>
      </c>
      <c r="BG35" s="31">
        <v>0</v>
      </c>
      <c r="BH35" s="31">
        <v>0</v>
      </c>
      <c r="BI35" s="31">
        <v>0</v>
      </c>
      <c r="BJ35" s="31">
        <v>0</v>
      </c>
      <c r="BK35" s="31">
        <v>0</v>
      </c>
      <c r="BL35" s="31">
        <v>89</v>
      </c>
      <c r="BM35" s="31">
        <v>0</v>
      </c>
      <c r="BN35" s="31">
        <v>0</v>
      </c>
      <c r="BO35" s="31">
        <v>0</v>
      </c>
      <c r="BP35" s="31">
        <v>0</v>
      </c>
      <c r="BQ35" s="31">
        <v>0</v>
      </c>
      <c r="BR35" s="31">
        <v>0</v>
      </c>
      <c r="BS35" s="31">
        <v>0</v>
      </c>
      <c r="BT35" s="31">
        <v>0</v>
      </c>
      <c r="BU35" s="31">
        <v>0</v>
      </c>
      <c r="BV35" s="31">
        <v>0</v>
      </c>
      <c r="BW35" s="31">
        <v>0</v>
      </c>
      <c r="BX35" s="31">
        <v>0</v>
      </c>
      <c r="BY35" s="31">
        <v>1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  <c r="CG35" s="31">
        <v>0</v>
      </c>
      <c r="CH35" s="31">
        <v>0</v>
      </c>
      <c r="CI35" s="31">
        <v>0</v>
      </c>
      <c r="CJ35" s="31">
        <v>0</v>
      </c>
      <c r="CK35" s="31">
        <v>0</v>
      </c>
      <c r="CL35" s="31">
        <v>0</v>
      </c>
      <c r="CM35" s="31">
        <v>0</v>
      </c>
      <c r="CN35" s="31">
        <v>0</v>
      </c>
      <c r="CO35" s="31">
        <v>0</v>
      </c>
      <c r="CP35" s="31">
        <v>0</v>
      </c>
      <c r="CQ35" s="89">
        <v>125</v>
      </c>
      <c r="CR35" s="89">
        <v>0</v>
      </c>
      <c r="CS35" s="89">
        <v>61</v>
      </c>
      <c r="CT35" s="164">
        <f t="shared" si="0"/>
        <v>336</v>
      </c>
    </row>
    <row r="36" spans="1:98" x14ac:dyDescent="0.2">
      <c r="A36" s="137" t="s">
        <v>52</v>
      </c>
      <c r="B36" s="137">
        <f>SUM(B4:B35)</f>
        <v>1</v>
      </c>
      <c r="C36" s="137">
        <f t="shared" ref="C36:BQ36" si="1">SUM(C4:C35)</f>
        <v>20366</v>
      </c>
      <c r="D36" s="137">
        <f t="shared" si="1"/>
        <v>10015</v>
      </c>
      <c r="E36" s="137">
        <f t="shared" si="1"/>
        <v>32467</v>
      </c>
      <c r="F36" s="137">
        <f t="shared" si="1"/>
        <v>387</v>
      </c>
      <c r="G36" s="137">
        <f t="shared" si="1"/>
        <v>0</v>
      </c>
      <c r="H36" s="137">
        <f t="shared" si="1"/>
        <v>3667</v>
      </c>
      <c r="I36" s="137">
        <f t="shared" si="1"/>
        <v>0</v>
      </c>
      <c r="J36" s="137">
        <f t="shared" si="1"/>
        <v>811</v>
      </c>
      <c r="K36" s="137">
        <f t="shared" si="1"/>
        <v>0</v>
      </c>
      <c r="L36" s="137">
        <f t="shared" si="1"/>
        <v>7262</v>
      </c>
      <c r="M36" s="137">
        <f t="shared" si="1"/>
        <v>952</v>
      </c>
      <c r="N36" s="137">
        <f t="shared" si="1"/>
        <v>0</v>
      </c>
      <c r="O36" s="137">
        <f t="shared" si="1"/>
        <v>705</v>
      </c>
      <c r="P36" s="137">
        <f t="shared" si="1"/>
        <v>0</v>
      </c>
      <c r="Q36" s="137">
        <f t="shared" si="1"/>
        <v>2532</v>
      </c>
      <c r="R36" s="137">
        <f t="shared" si="1"/>
        <v>0</v>
      </c>
      <c r="S36" s="137">
        <f t="shared" si="1"/>
        <v>6362</v>
      </c>
      <c r="T36" s="137">
        <f t="shared" si="1"/>
        <v>4641</v>
      </c>
      <c r="U36" s="137">
        <f t="shared" si="1"/>
        <v>0</v>
      </c>
      <c r="V36" s="137">
        <f t="shared" si="1"/>
        <v>4775</v>
      </c>
      <c r="W36" s="137">
        <f t="shared" si="1"/>
        <v>7513</v>
      </c>
      <c r="X36" s="137">
        <f t="shared" si="1"/>
        <v>0</v>
      </c>
      <c r="Y36" s="137">
        <f t="shared" si="1"/>
        <v>6065</v>
      </c>
      <c r="Z36" s="137">
        <f t="shared" si="1"/>
        <v>1015</v>
      </c>
      <c r="AA36" s="137">
        <f t="shared" si="1"/>
        <v>0</v>
      </c>
      <c r="AB36" s="137">
        <f t="shared" si="1"/>
        <v>6004</v>
      </c>
      <c r="AC36" s="137">
        <f t="shared" si="1"/>
        <v>1189</v>
      </c>
      <c r="AD36" s="137">
        <f t="shared" si="1"/>
        <v>0</v>
      </c>
      <c r="AE36" s="137">
        <f t="shared" si="1"/>
        <v>4252</v>
      </c>
      <c r="AF36" s="137">
        <f t="shared" si="1"/>
        <v>639</v>
      </c>
      <c r="AG36" s="137">
        <f t="shared" si="1"/>
        <v>0</v>
      </c>
      <c r="AH36" s="137">
        <f t="shared" si="1"/>
        <v>2388</v>
      </c>
      <c r="AI36" s="137">
        <f t="shared" si="1"/>
        <v>1257</v>
      </c>
      <c r="AJ36" s="137">
        <f t="shared" si="1"/>
        <v>0</v>
      </c>
      <c r="AK36" s="137">
        <f t="shared" si="1"/>
        <v>3169</v>
      </c>
      <c r="AL36" s="137">
        <f t="shared" si="1"/>
        <v>0</v>
      </c>
      <c r="AM36" s="137">
        <f t="shared" si="1"/>
        <v>0</v>
      </c>
      <c r="AN36" s="137">
        <f t="shared" si="1"/>
        <v>328</v>
      </c>
      <c r="AO36" s="137">
        <f t="shared" si="1"/>
        <v>1419</v>
      </c>
      <c r="AP36" s="137">
        <f t="shared" si="1"/>
        <v>0</v>
      </c>
      <c r="AQ36" s="137">
        <f t="shared" si="1"/>
        <v>5401</v>
      </c>
      <c r="AR36" s="137">
        <f t="shared" si="1"/>
        <v>10655</v>
      </c>
      <c r="AS36" s="137">
        <f t="shared" si="1"/>
        <v>8919</v>
      </c>
      <c r="AT36" s="137">
        <f t="shared" si="1"/>
        <v>25177</v>
      </c>
      <c r="AU36" s="137">
        <f t="shared" si="1"/>
        <v>0</v>
      </c>
      <c r="AV36" s="137"/>
      <c r="AW36" s="137"/>
      <c r="AX36" s="137">
        <f t="shared" si="1"/>
        <v>147</v>
      </c>
      <c r="AY36" s="137">
        <f t="shared" si="1"/>
        <v>0</v>
      </c>
      <c r="AZ36" s="137">
        <f t="shared" si="1"/>
        <v>660</v>
      </c>
      <c r="BA36" s="137">
        <f t="shared" si="1"/>
        <v>4411</v>
      </c>
      <c r="BB36" s="137">
        <f t="shared" si="1"/>
        <v>0</v>
      </c>
      <c r="BC36" s="137">
        <f t="shared" si="1"/>
        <v>4918</v>
      </c>
      <c r="BD36" s="137">
        <f t="shared" si="1"/>
        <v>289</v>
      </c>
      <c r="BE36" s="137">
        <f t="shared" si="1"/>
        <v>0</v>
      </c>
      <c r="BF36" s="137">
        <f t="shared" si="1"/>
        <v>628</v>
      </c>
      <c r="BG36" s="137">
        <f t="shared" si="1"/>
        <v>464</v>
      </c>
      <c r="BH36" s="137">
        <f t="shared" si="1"/>
        <v>0</v>
      </c>
      <c r="BI36" s="137">
        <f t="shared" si="1"/>
        <v>5387</v>
      </c>
      <c r="BJ36" s="137">
        <f t="shared" si="1"/>
        <v>2456</v>
      </c>
      <c r="BK36" s="137">
        <f t="shared" si="1"/>
        <v>0</v>
      </c>
      <c r="BL36" s="137">
        <f t="shared" si="1"/>
        <v>7073</v>
      </c>
      <c r="BM36" s="137">
        <f t="shared" si="1"/>
        <v>984</v>
      </c>
      <c r="BN36" s="137">
        <f t="shared" si="1"/>
        <v>67</v>
      </c>
      <c r="BO36" s="137">
        <f t="shared" si="1"/>
        <v>3605</v>
      </c>
      <c r="BP36" s="137">
        <f t="shared" si="1"/>
        <v>0</v>
      </c>
      <c r="BQ36" s="137">
        <f t="shared" si="1"/>
        <v>1411</v>
      </c>
      <c r="BR36" s="137">
        <f t="shared" ref="BR36:CT36" si="2">SUM(BR4:BR35)</f>
        <v>0</v>
      </c>
      <c r="BS36" s="137">
        <f t="shared" si="2"/>
        <v>2316</v>
      </c>
      <c r="BT36" s="137">
        <f t="shared" si="2"/>
        <v>1426</v>
      </c>
      <c r="BU36" s="137">
        <f t="shared" si="2"/>
        <v>0</v>
      </c>
      <c r="BV36" s="137">
        <f t="shared" si="2"/>
        <v>1058</v>
      </c>
      <c r="BW36" s="137">
        <f t="shared" si="2"/>
        <v>3221</v>
      </c>
      <c r="BX36" s="137">
        <f t="shared" si="2"/>
        <v>0</v>
      </c>
      <c r="BY36" s="137">
        <f t="shared" si="2"/>
        <v>1964</v>
      </c>
      <c r="BZ36" s="137">
        <f t="shared" si="2"/>
        <v>2729</v>
      </c>
      <c r="CA36" s="137">
        <f t="shared" si="2"/>
        <v>0</v>
      </c>
      <c r="CB36" s="137">
        <f t="shared" si="2"/>
        <v>3432</v>
      </c>
      <c r="CC36" s="137">
        <f t="shared" si="2"/>
        <v>4883</v>
      </c>
      <c r="CD36" s="137">
        <f t="shared" si="2"/>
        <v>10972</v>
      </c>
      <c r="CE36" s="137">
        <f t="shared" si="2"/>
        <v>8480</v>
      </c>
      <c r="CF36" s="137">
        <f t="shared" si="2"/>
        <v>1194</v>
      </c>
      <c r="CG36" s="137">
        <f t="shared" si="2"/>
        <v>0</v>
      </c>
      <c r="CH36" s="137">
        <f t="shared" si="2"/>
        <v>6356</v>
      </c>
      <c r="CI36" s="137">
        <f t="shared" si="2"/>
        <v>3035</v>
      </c>
      <c r="CJ36" s="137">
        <f t="shared" si="2"/>
        <v>0</v>
      </c>
      <c r="CK36" s="137">
        <f t="shared" si="2"/>
        <v>6129</v>
      </c>
      <c r="CL36" s="137">
        <f t="shared" si="2"/>
        <v>19241</v>
      </c>
      <c r="CM36" s="137">
        <f t="shared" si="2"/>
        <v>0</v>
      </c>
      <c r="CN36" s="137">
        <f t="shared" si="2"/>
        <v>11953</v>
      </c>
      <c r="CO36" s="137">
        <f t="shared" si="2"/>
        <v>0</v>
      </c>
      <c r="CP36" s="137">
        <f t="shared" si="2"/>
        <v>0</v>
      </c>
      <c r="CQ36" s="137">
        <f t="shared" si="2"/>
        <v>125</v>
      </c>
      <c r="CR36" s="137">
        <f t="shared" si="2"/>
        <v>0</v>
      </c>
      <c r="CS36" s="137">
        <f t="shared" si="2"/>
        <v>138</v>
      </c>
      <c r="CT36" s="137">
        <f t="shared" si="2"/>
        <v>301491</v>
      </c>
    </row>
    <row r="37" spans="1:98" ht="13.5" thickBot="1" x14ac:dyDescent="0.25"/>
    <row r="38" spans="1:98" ht="13.5" thickBot="1" x14ac:dyDescent="0.25">
      <c r="B38" s="82"/>
      <c r="C38" s="62" t="s">
        <v>57</v>
      </c>
      <c r="D38" s="62"/>
      <c r="E38" s="62"/>
    </row>
    <row r="40" spans="1:98" x14ac:dyDescent="0.2">
      <c r="B40" s="100" t="s">
        <v>54</v>
      </c>
      <c r="C40" s="228" t="s">
        <v>9</v>
      </c>
      <c r="D40" s="229"/>
    </row>
    <row r="41" spans="1:98" x14ac:dyDescent="0.2">
      <c r="B41" s="100" t="s">
        <v>55</v>
      </c>
      <c r="C41" s="228" t="s">
        <v>110</v>
      </c>
      <c r="D41" s="229"/>
      <c r="Q41" s="99"/>
    </row>
    <row r="42" spans="1:98" x14ac:dyDescent="0.2">
      <c r="B42" s="100" t="s">
        <v>111</v>
      </c>
      <c r="C42" s="228" t="s">
        <v>109</v>
      </c>
      <c r="D42" s="229"/>
    </row>
  </sheetData>
  <sheetProtection algorithmName="SHA-512" hashValue="lgU1peXybH6ADydjQeapOKmtxfWDUSa9OKDudBn1WqAjjYxH9ewYufd8qsmRlG0ca2bsDeisOMSrZ17O/MnCLg==" saltValue="ktpWxIGEdsMXwQ/OozTCJQ==" spinCount="100000" sort="0" autoFilter="0"/>
  <autoFilter ref="A3:CS3" xr:uid="{00000000-0009-0000-0000-00000D000000}"/>
  <mergeCells count="36">
    <mergeCell ref="C40:D40"/>
    <mergeCell ref="C41:D41"/>
    <mergeCell ref="C42:D42"/>
    <mergeCell ref="H1:AE1"/>
    <mergeCell ref="BD2:BF2"/>
    <mergeCell ref="AO2:AQ2"/>
    <mergeCell ref="AR2:AT2"/>
    <mergeCell ref="AX2:AZ2"/>
    <mergeCell ref="BA2:BC2"/>
    <mergeCell ref="AU2:AW2"/>
    <mergeCell ref="AI2:AK2"/>
    <mergeCell ref="T2:V2"/>
    <mergeCell ref="W2:Y2"/>
    <mergeCell ref="Z2:AB2"/>
    <mergeCell ref="AC2:AE2"/>
    <mergeCell ref="AF2:AH2"/>
    <mergeCell ref="AL2:AN2"/>
    <mergeCell ref="C2:E2"/>
    <mergeCell ref="F2:H2"/>
    <mergeCell ref="J2:L2"/>
    <mergeCell ref="M2:O2"/>
    <mergeCell ref="P2:S2"/>
    <mergeCell ref="BG2:BI2"/>
    <mergeCell ref="BJ2:BL2"/>
    <mergeCell ref="BM2:BO2"/>
    <mergeCell ref="BT2:BV2"/>
    <mergeCell ref="BP2:BS2"/>
    <mergeCell ref="CQ2:CS2"/>
    <mergeCell ref="CT2:CT3"/>
    <mergeCell ref="BW2:BY2"/>
    <mergeCell ref="BZ2:CB2"/>
    <mergeCell ref="CC2:CE2"/>
    <mergeCell ref="CF2:CH2"/>
    <mergeCell ref="CI2:CK2"/>
    <mergeCell ref="CL2:CN2"/>
    <mergeCell ref="CO2:CP2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2" tint="-0.749992370372631"/>
  </sheetPr>
  <dimension ref="A1:V3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11" sqref="D11"/>
    </sheetView>
  </sheetViews>
  <sheetFormatPr baseColWidth="10" defaultColWidth="11.42578125" defaultRowHeight="12.75" x14ac:dyDescent="0.2"/>
  <cols>
    <col min="1" max="1" width="22.28515625" style="7" bestFit="1" customWidth="1"/>
    <col min="2" max="2" width="20.28515625" style="7" bestFit="1" customWidth="1"/>
    <col min="3" max="3" width="16" style="7" bestFit="1" customWidth="1"/>
    <col min="4" max="4" width="12.5703125" style="7" bestFit="1" customWidth="1"/>
    <col min="5" max="5" width="11.7109375" style="7" bestFit="1" customWidth="1"/>
    <col min="6" max="6" width="19.42578125" style="7" bestFit="1" customWidth="1"/>
    <col min="7" max="7" width="21.7109375" style="7" bestFit="1" customWidth="1"/>
    <col min="8" max="8" width="16" style="7" bestFit="1" customWidth="1"/>
    <col min="9" max="9" width="12.5703125" style="7" bestFit="1" customWidth="1"/>
    <col min="10" max="10" width="11.7109375" style="7" bestFit="1" customWidth="1"/>
    <col min="11" max="11" width="10.28515625" style="7" bestFit="1" customWidth="1"/>
    <col min="12" max="12" width="21.7109375" style="7" bestFit="1" customWidth="1"/>
    <col min="13" max="13" width="16" style="7" bestFit="1" customWidth="1"/>
    <col min="14" max="14" width="12.5703125" style="7" bestFit="1" customWidth="1"/>
    <col min="15" max="15" width="11.7109375" style="7" bestFit="1" customWidth="1"/>
    <col min="16" max="16" width="16.5703125" style="7" bestFit="1" customWidth="1"/>
    <col min="17" max="17" width="21.7109375" style="7" bestFit="1" customWidth="1"/>
    <col min="18" max="18" width="16" style="7" bestFit="1" customWidth="1"/>
    <col min="19" max="19" width="12.5703125" style="7" bestFit="1" customWidth="1"/>
    <col min="20" max="20" width="12.5703125" style="7" customWidth="1"/>
    <col min="21" max="21" width="15.28515625" style="7" customWidth="1"/>
    <col min="22" max="16384" width="11.42578125" style="7"/>
  </cols>
  <sheetData>
    <row r="1" spans="1:22" ht="55.5" customHeight="1" thickBot="1" x14ac:dyDescent="0.25">
      <c r="B1" s="70"/>
      <c r="C1" s="70"/>
      <c r="D1" s="276" t="s">
        <v>100</v>
      </c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</row>
    <row r="2" spans="1:22" ht="13.5" thickBot="1" x14ac:dyDescent="0.25">
      <c r="A2" s="9"/>
      <c r="B2" s="237" t="s">
        <v>3</v>
      </c>
      <c r="C2" s="238"/>
      <c r="D2" s="238"/>
      <c r="E2" s="238"/>
      <c r="F2" s="239"/>
      <c r="G2" s="240" t="s">
        <v>67</v>
      </c>
      <c r="H2" s="241"/>
      <c r="I2" s="241"/>
      <c r="J2" s="241"/>
      <c r="K2" s="242"/>
      <c r="L2" s="260" t="s">
        <v>5</v>
      </c>
      <c r="M2" s="243"/>
      <c r="N2" s="243"/>
      <c r="O2" s="243"/>
      <c r="P2" s="261"/>
      <c r="Q2" s="244" t="s">
        <v>6</v>
      </c>
      <c r="R2" s="245"/>
      <c r="S2" s="245"/>
      <c r="T2" s="245"/>
      <c r="U2" s="246"/>
    </row>
    <row r="3" spans="1:22" ht="26.25" thickBot="1" x14ac:dyDescent="0.25">
      <c r="A3" s="168" t="s">
        <v>7</v>
      </c>
      <c r="B3" s="65" t="s">
        <v>109</v>
      </c>
      <c r="C3" s="47" t="s">
        <v>110</v>
      </c>
      <c r="D3" s="48" t="s">
        <v>9</v>
      </c>
      <c r="E3" s="37" t="s">
        <v>10</v>
      </c>
      <c r="F3" s="49" t="s">
        <v>11</v>
      </c>
      <c r="G3" s="66" t="s">
        <v>109</v>
      </c>
      <c r="H3" s="50" t="s">
        <v>110</v>
      </c>
      <c r="I3" s="51" t="s">
        <v>9</v>
      </c>
      <c r="J3" s="52" t="s">
        <v>10</v>
      </c>
      <c r="K3" s="53" t="s">
        <v>12</v>
      </c>
      <c r="L3" s="73" t="s">
        <v>109</v>
      </c>
      <c r="M3" s="54" t="s">
        <v>110</v>
      </c>
      <c r="N3" s="55" t="s">
        <v>9</v>
      </c>
      <c r="O3" s="56" t="s">
        <v>10</v>
      </c>
      <c r="P3" s="74" t="s">
        <v>13</v>
      </c>
      <c r="Q3" s="67" t="s">
        <v>109</v>
      </c>
      <c r="R3" s="57" t="s">
        <v>110</v>
      </c>
      <c r="S3" s="58" t="s">
        <v>9</v>
      </c>
      <c r="T3" s="75" t="s">
        <v>14</v>
      </c>
      <c r="U3" s="75" t="s">
        <v>106</v>
      </c>
    </row>
    <row r="4" spans="1:22" ht="15.75" thickBot="1" x14ac:dyDescent="0.3">
      <c r="A4" s="150" t="s">
        <v>15</v>
      </c>
      <c r="B4" s="196">
        <v>2</v>
      </c>
      <c r="C4" s="196">
        <v>0</v>
      </c>
      <c r="D4" s="196">
        <v>2</v>
      </c>
      <c r="E4" s="11">
        <f>SUM(B4:D4)</f>
        <v>4</v>
      </c>
      <c r="F4" s="98">
        <f>E4/$E$36</f>
        <v>2.5672787487083379E-5</v>
      </c>
      <c r="G4" s="30">
        <v>2</v>
      </c>
      <c r="H4" s="30">
        <v>0</v>
      </c>
      <c r="I4" s="30">
        <v>2</v>
      </c>
      <c r="J4" s="15">
        <f>SUM(G4:I4)</f>
        <v>4</v>
      </c>
      <c r="K4" s="71">
        <v>0</v>
      </c>
      <c r="L4" s="30">
        <f t="shared" ref="L4:N14" si="0">(B4-G4)</f>
        <v>0</v>
      </c>
      <c r="M4" s="30">
        <f t="shared" si="0"/>
        <v>0</v>
      </c>
      <c r="N4" s="30">
        <f t="shared" si="0"/>
        <v>0</v>
      </c>
      <c r="O4" s="68">
        <f>SUM(L4:N4)</f>
        <v>0</v>
      </c>
      <c r="P4" s="71">
        <v>0</v>
      </c>
      <c r="Q4" s="30">
        <v>0</v>
      </c>
      <c r="R4" s="30">
        <v>0</v>
      </c>
      <c r="S4" s="30">
        <v>0</v>
      </c>
      <c r="T4" s="69">
        <f>SUM(Q4:S4)</f>
        <v>0</v>
      </c>
      <c r="U4" s="203">
        <f>(T4/$T$36)</f>
        <v>0</v>
      </c>
      <c r="V4" s="108"/>
    </row>
    <row r="5" spans="1:22" ht="15.75" thickBot="1" x14ac:dyDescent="0.3">
      <c r="A5" s="150" t="s">
        <v>16</v>
      </c>
      <c r="B5" s="196">
        <v>121</v>
      </c>
      <c r="C5" s="196">
        <v>0</v>
      </c>
      <c r="D5" s="196">
        <v>758</v>
      </c>
      <c r="E5" s="11">
        <f t="shared" ref="E5:E35" si="1">SUM(B5:D5)</f>
        <v>879</v>
      </c>
      <c r="F5" s="98">
        <f t="shared" ref="F5:F35" si="2">E5/$E$36</f>
        <v>5.6415950502865728E-3</v>
      </c>
      <c r="G5" s="30">
        <v>121</v>
      </c>
      <c r="H5" s="30">
        <v>0</v>
      </c>
      <c r="I5" s="30">
        <v>379</v>
      </c>
      <c r="J5" s="15">
        <f t="shared" ref="J5:J35" si="3">SUM(G5:I5)</f>
        <v>500</v>
      </c>
      <c r="K5" s="71">
        <f t="shared" ref="K5:K33" si="4">J5/E5</f>
        <v>0.56882821387940841</v>
      </c>
      <c r="L5" s="30">
        <f t="shared" si="0"/>
        <v>0</v>
      </c>
      <c r="M5" s="30">
        <f t="shared" si="0"/>
        <v>0</v>
      </c>
      <c r="N5" s="30">
        <f t="shared" si="0"/>
        <v>379</v>
      </c>
      <c r="O5" s="68">
        <f t="shared" ref="O5:O35" si="5">SUM(L5:N5)</f>
        <v>379</v>
      </c>
      <c r="P5" s="198">
        <f t="shared" ref="P5:P35" si="6">O5/E5</f>
        <v>0.43117178612059159</v>
      </c>
      <c r="Q5" s="196">
        <v>60</v>
      </c>
      <c r="R5" s="196">
        <v>0</v>
      </c>
      <c r="S5" s="196">
        <v>583</v>
      </c>
      <c r="T5" s="222">
        <f t="shared" ref="T5:T35" si="7">SUM(Q5:S5)</f>
        <v>643</v>
      </c>
      <c r="U5" s="203">
        <f t="shared" ref="U5:U35" si="8">(T5/$T$36)</f>
        <v>5.9634771801934652E-3</v>
      </c>
      <c r="V5" s="108"/>
    </row>
    <row r="6" spans="1:22" ht="15.75" thickBot="1" x14ac:dyDescent="0.3">
      <c r="A6" s="150" t="s">
        <v>17</v>
      </c>
      <c r="B6" s="196">
        <v>0</v>
      </c>
      <c r="C6" s="196">
        <v>0</v>
      </c>
      <c r="D6" s="196">
        <v>606</v>
      </c>
      <c r="E6" s="11">
        <f t="shared" si="1"/>
        <v>606</v>
      </c>
      <c r="F6" s="98">
        <f t="shared" si="2"/>
        <v>3.8894273042931319E-3</v>
      </c>
      <c r="G6" s="30">
        <v>0</v>
      </c>
      <c r="H6" s="30">
        <v>0</v>
      </c>
      <c r="I6" s="30">
        <v>178</v>
      </c>
      <c r="J6" s="15">
        <f t="shared" si="3"/>
        <v>178</v>
      </c>
      <c r="K6" s="71">
        <f t="shared" si="4"/>
        <v>0.29372937293729373</v>
      </c>
      <c r="L6" s="30">
        <f t="shared" si="0"/>
        <v>0</v>
      </c>
      <c r="M6" s="30">
        <f t="shared" si="0"/>
        <v>0</v>
      </c>
      <c r="N6" s="30">
        <f t="shared" si="0"/>
        <v>428</v>
      </c>
      <c r="O6" s="68">
        <f t="shared" si="5"/>
        <v>428</v>
      </c>
      <c r="P6" s="198">
        <f t="shared" si="6"/>
        <v>0.70627062706270627</v>
      </c>
      <c r="Q6" s="196">
        <v>2</v>
      </c>
      <c r="R6" s="196">
        <v>0</v>
      </c>
      <c r="S6" s="196">
        <v>6</v>
      </c>
      <c r="T6" s="222">
        <f t="shared" si="7"/>
        <v>8</v>
      </c>
      <c r="U6" s="203">
        <f t="shared" si="8"/>
        <v>7.4195672537399256E-5</v>
      </c>
      <c r="V6" s="108"/>
    </row>
    <row r="7" spans="1:22" ht="15.75" thickBot="1" x14ac:dyDescent="0.3">
      <c r="A7" s="150" t="s">
        <v>18</v>
      </c>
      <c r="B7" s="196">
        <v>15</v>
      </c>
      <c r="C7" s="196">
        <v>67</v>
      </c>
      <c r="D7" s="196">
        <v>813</v>
      </c>
      <c r="E7" s="11">
        <f t="shared" si="1"/>
        <v>895</v>
      </c>
      <c r="F7" s="98">
        <f t="shared" si="2"/>
        <v>5.7442862002349063E-3</v>
      </c>
      <c r="G7" s="30">
        <v>0</v>
      </c>
      <c r="H7" s="30">
        <v>67</v>
      </c>
      <c r="I7" s="30">
        <v>116</v>
      </c>
      <c r="J7" s="15">
        <f t="shared" si="3"/>
        <v>183</v>
      </c>
      <c r="K7" s="71">
        <f t="shared" si="4"/>
        <v>0.20446927374301677</v>
      </c>
      <c r="L7" s="30">
        <f t="shared" si="0"/>
        <v>15</v>
      </c>
      <c r="M7" s="30">
        <f t="shared" si="0"/>
        <v>0</v>
      </c>
      <c r="N7" s="30">
        <f t="shared" si="0"/>
        <v>697</v>
      </c>
      <c r="O7" s="68">
        <f t="shared" si="5"/>
        <v>712</v>
      </c>
      <c r="P7" s="198">
        <f t="shared" si="6"/>
        <v>0.79553072625698329</v>
      </c>
      <c r="Q7" s="196">
        <v>0</v>
      </c>
      <c r="R7" s="196">
        <v>0</v>
      </c>
      <c r="S7" s="196">
        <v>0</v>
      </c>
      <c r="T7" s="222">
        <f t="shared" si="7"/>
        <v>0</v>
      </c>
      <c r="U7" s="203">
        <f t="shared" si="8"/>
        <v>0</v>
      </c>
      <c r="V7" s="108"/>
    </row>
    <row r="8" spans="1:22" ht="15.75" thickBot="1" x14ac:dyDescent="0.3">
      <c r="A8" s="150" t="s">
        <v>19</v>
      </c>
      <c r="B8" s="196">
        <v>0</v>
      </c>
      <c r="C8" s="196">
        <v>0</v>
      </c>
      <c r="D8" s="196">
        <v>527</v>
      </c>
      <c r="E8" s="11">
        <f t="shared" si="1"/>
        <v>527</v>
      </c>
      <c r="F8" s="98">
        <f t="shared" si="2"/>
        <v>3.3823897514232352E-3</v>
      </c>
      <c r="G8" s="30">
        <v>0</v>
      </c>
      <c r="H8" s="30">
        <v>0</v>
      </c>
      <c r="I8" s="30">
        <v>1</v>
      </c>
      <c r="J8" s="15">
        <f t="shared" si="3"/>
        <v>1</v>
      </c>
      <c r="K8" s="71">
        <f t="shared" si="4"/>
        <v>1.8975332068311196E-3</v>
      </c>
      <c r="L8" s="30">
        <f t="shared" si="0"/>
        <v>0</v>
      </c>
      <c r="M8" s="30">
        <f t="shared" si="0"/>
        <v>0</v>
      </c>
      <c r="N8" s="30">
        <f t="shared" si="0"/>
        <v>526</v>
      </c>
      <c r="O8" s="68">
        <f t="shared" si="5"/>
        <v>526</v>
      </c>
      <c r="P8" s="198">
        <f t="shared" si="6"/>
        <v>0.99810246679316883</v>
      </c>
      <c r="Q8" s="196">
        <v>20</v>
      </c>
      <c r="R8" s="196">
        <v>1785</v>
      </c>
      <c r="S8" s="196">
        <v>844</v>
      </c>
      <c r="T8" s="222">
        <f t="shared" si="7"/>
        <v>2649</v>
      </c>
      <c r="U8" s="203">
        <f t="shared" si="8"/>
        <v>2.456804206894633E-2</v>
      </c>
      <c r="V8" s="108"/>
    </row>
    <row r="9" spans="1:22" ht="15.75" thickBot="1" x14ac:dyDescent="0.3">
      <c r="A9" s="150" t="s">
        <v>20</v>
      </c>
      <c r="B9" s="196">
        <v>0</v>
      </c>
      <c r="C9" s="196">
        <v>110</v>
      </c>
      <c r="D9" s="196">
        <v>1085</v>
      </c>
      <c r="E9" s="11">
        <f t="shared" si="1"/>
        <v>1195</v>
      </c>
      <c r="F9" s="98">
        <f t="shared" si="2"/>
        <v>7.6697452617661595E-3</v>
      </c>
      <c r="G9" s="30">
        <v>0</v>
      </c>
      <c r="H9" s="30">
        <v>0</v>
      </c>
      <c r="I9" s="30">
        <v>74</v>
      </c>
      <c r="J9" s="15">
        <f t="shared" si="3"/>
        <v>74</v>
      </c>
      <c r="K9" s="71">
        <f t="shared" si="4"/>
        <v>6.1924686192468617E-2</v>
      </c>
      <c r="L9" s="30">
        <f t="shared" si="0"/>
        <v>0</v>
      </c>
      <c r="M9" s="30">
        <f t="shared" si="0"/>
        <v>110</v>
      </c>
      <c r="N9" s="30">
        <f t="shared" si="0"/>
        <v>1011</v>
      </c>
      <c r="O9" s="68">
        <f t="shared" si="5"/>
        <v>1121</v>
      </c>
      <c r="P9" s="198">
        <f t="shared" si="6"/>
        <v>0.9380753138075314</v>
      </c>
      <c r="Q9" s="196">
        <v>0</v>
      </c>
      <c r="R9" s="196">
        <v>0</v>
      </c>
      <c r="S9" s="196">
        <v>0</v>
      </c>
      <c r="T9" s="222">
        <f t="shared" si="7"/>
        <v>0</v>
      </c>
      <c r="U9" s="203">
        <f t="shared" si="8"/>
        <v>0</v>
      </c>
      <c r="V9" s="108"/>
    </row>
    <row r="10" spans="1:22" ht="15.75" thickBot="1" x14ac:dyDescent="0.3">
      <c r="A10" s="150" t="s">
        <v>21</v>
      </c>
      <c r="B10" s="196">
        <v>495</v>
      </c>
      <c r="C10" s="196">
        <v>602</v>
      </c>
      <c r="D10" s="196">
        <v>11030</v>
      </c>
      <c r="E10" s="11">
        <f t="shared" si="1"/>
        <v>12127</v>
      </c>
      <c r="F10" s="98">
        <f t="shared" si="2"/>
        <v>7.7833473463965033E-2</v>
      </c>
      <c r="G10" s="30">
        <v>288</v>
      </c>
      <c r="H10" s="30">
        <v>0</v>
      </c>
      <c r="I10" s="30">
        <v>5524</v>
      </c>
      <c r="J10" s="15">
        <f t="shared" si="3"/>
        <v>5812</v>
      </c>
      <c r="K10" s="71">
        <f t="shared" si="4"/>
        <v>0.47926115279953824</v>
      </c>
      <c r="L10" s="30">
        <f t="shared" si="0"/>
        <v>207</v>
      </c>
      <c r="M10" s="30">
        <f t="shared" si="0"/>
        <v>602</v>
      </c>
      <c r="N10" s="30">
        <f t="shared" si="0"/>
        <v>5506</v>
      </c>
      <c r="O10" s="68">
        <f t="shared" si="5"/>
        <v>6315</v>
      </c>
      <c r="P10" s="198">
        <f t="shared" si="6"/>
        <v>0.52073884720046182</v>
      </c>
      <c r="Q10" s="196">
        <v>518</v>
      </c>
      <c r="R10" s="196">
        <v>0</v>
      </c>
      <c r="S10" s="196">
        <v>276</v>
      </c>
      <c r="T10" s="222">
        <f t="shared" si="7"/>
        <v>794</v>
      </c>
      <c r="U10" s="203">
        <f t="shared" si="8"/>
        <v>7.363920499336876E-3</v>
      </c>
      <c r="V10" s="108"/>
    </row>
    <row r="11" spans="1:22" ht="15.75" thickBot="1" x14ac:dyDescent="0.3">
      <c r="A11" s="150" t="s">
        <v>22</v>
      </c>
      <c r="B11" s="196">
        <v>66</v>
      </c>
      <c r="C11" s="196">
        <v>0</v>
      </c>
      <c r="D11" s="196">
        <v>1667</v>
      </c>
      <c r="E11" s="11">
        <f t="shared" si="1"/>
        <v>1733</v>
      </c>
      <c r="F11" s="98">
        <f t="shared" si="2"/>
        <v>1.1122735178778874E-2</v>
      </c>
      <c r="G11" s="30">
        <v>0</v>
      </c>
      <c r="H11" s="30">
        <v>0</v>
      </c>
      <c r="I11" s="30">
        <v>1037</v>
      </c>
      <c r="J11" s="15">
        <f t="shared" si="3"/>
        <v>1037</v>
      </c>
      <c r="K11" s="71">
        <f t="shared" si="4"/>
        <v>0.59838430467397574</v>
      </c>
      <c r="L11" s="30">
        <f t="shared" si="0"/>
        <v>66</v>
      </c>
      <c r="M11" s="30">
        <f t="shared" si="0"/>
        <v>0</v>
      </c>
      <c r="N11" s="30">
        <f t="shared" si="0"/>
        <v>630</v>
      </c>
      <c r="O11" s="68">
        <f t="shared" si="5"/>
        <v>696</v>
      </c>
      <c r="P11" s="198">
        <f t="shared" si="6"/>
        <v>0.40161569532602426</v>
      </c>
      <c r="Q11" s="196">
        <v>0</v>
      </c>
      <c r="R11" s="196">
        <v>0</v>
      </c>
      <c r="S11" s="196">
        <v>1478</v>
      </c>
      <c r="T11" s="222">
        <f t="shared" si="7"/>
        <v>1478</v>
      </c>
      <c r="U11" s="203">
        <f t="shared" si="8"/>
        <v>1.3707650501284512E-2</v>
      </c>
      <c r="V11" s="108"/>
    </row>
    <row r="12" spans="1:22" ht="15.75" thickBot="1" x14ac:dyDescent="0.3">
      <c r="A12" s="150" t="s">
        <v>23</v>
      </c>
      <c r="B12" s="196">
        <v>0</v>
      </c>
      <c r="C12" s="196">
        <v>153</v>
      </c>
      <c r="D12" s="196">
        <v>1317</v>
      </c>
      <c r="E12" s="11">
        <f t="shared" si="1"/>
        <v>1470</v>
      </c>
      <c r="F12" s="98">
        <f t="shared" si="2"/>
        <v>9.4347494015031425E-3</v>
      </c>
      <c r="G12" s="30">
        <v>0</v>
      </c>
      <c r="H12" s="30">
        <v>0</v>
      </c>
      <c r="I12" s="30">
        <v>106</v>
      </c>
      <c r="J12" s="15">
        <f t="shared" si="3"/>
        <v>106</v>
      </c>
      <c r="K12" s="71">
        <f t="shared" si="4"/>
        <v>7.2108843537414966E-2</v>
      </c>
      <c r="L12" s="30">
        <f t="shared" si="0"/>
        <v>0</v>
      </c>
      <c r="M12" s="30">
        <f t="shared" si="0"/>
        <v>153</v>
      </c>
      <c r="N12" s="30">
        <f t="shared" si="0"/>
        <v>1211</v>
      </c>
      <c r="O12" s="68">
        <f t="shared" si="5"/>
        <v>1364</v>
      </c>
      <c r="P12" s="198">
        <f t="shared" si="6"/>
        <v>0.92789115646258502</v>
      </c>
      <c r="Q12" s="196">
        <v>116</v>
      </c>
      <c r="R12" s="196">
        <v>0</v>
      </c>
      <c r="S12" s="196">
        <v>2369</v>
      </c>
      <c r="T12" s="222">
        <f t="shared" si="7"/>
        <v>2485</v>
      </c>
      <c r="U12" s="203">
        <f t="shared" si="8"/>
        <v>2.3047030781929646E-2</v>
      </c>
      <c r="V12" s="108"/>
    </row>
    <row r="13" spans="1:22" ht="15.75" thickBot="1" x14ac:dyDescent="0.3">
      <c r="A13" s="150" t="s">
        <v>24</v>
      </c>
      <c r="B13" s="196">
        <v>0</v>
      </c>
      <c r="C13" s="196">
        <v>0</v>
      </c>
      <c r="D13" s="196">
        <v>274</v>
      </c>
      <c r="E13" s="11">
        <f t="shared" si="1"/>
        <v>274</v>
      </c>
      <c r="F13" s="98">
        <f t="shared" si="2"/>
        <v>1.7585859428652115E-3</v>
      </c>
      <c r="G13" s="30">
        <v>0</v>
      </c>
      <c r="H13" s="30">
        <v>0</v>
      </c>
      <c r="I13" s="30">
        <v>47</v>
      </c>
      <c r="J13" s="15">
        <f t="shared" si="3"/>
        <v>47</v>
      </c>
      <c r="K13" s="71">
        <f t="shared" si="4"/>
        <v>0.17153284671532848</v>
      </c>
      <c r="L13" s="30">
        <f t="shared" si="0"/>
        <v>0</v>
      </c>
      <c r="M13" s="30">
        <f t="shared" si="0"/>
        <v>0</v>
      </c>
      <c r="N13" s="30">
        <f t="shared" si="0"/>
        <v>227</v>
      </c>
      <c r="O13" s="68">
        <f t="shared" si="5"/>
        <v>227</v>
      </c>
      <c r="P13" s="198">
        <f t="shared" si="6"/>
        <v>0.82846715328467158</v>
      </c>
      <c r="Q13" s="196">
        <v>8</v>
      </c>
      <c r="R13" s="196">
        <v>0</v>
      </c>
      <c r="S13" s="196">
        <v>848</v>
      </c>
      <c r="T13" s="222">
        <f t="shared" si="7"/>
        <v>856</v>
      </c>
      <c r="U13" s="203">
        <f t="shared" si="8"/>
        <v>7.9389369615017209E-3</v>
      </c>
      <c r="V13" s="108"/>
    </row>
    <row r="14" spans="1:22" ht="15.75" thickBot="1" x14ac:dyDescent="0.3">
      <c r="A14" s="150" t="s">
        <v>25</v>
      </c>
      <c r="B14" s="196">
        <v>8</v>
      </c>
      <c r="C14" s="196">
        <v>0</v>
      </c>
      <c r="D14" s="196">
        <v>232</v>
      </c>
      <c r="E14" s="11">
        <f t="shared" si="1"/>
        <v>240</v>
      </c>
      <c r="F14" s="98">
        <f t="shared" si="2"/>
        <v>1.5403672492250028E-3</v>
      </c>
      <c r="G14" s="30">
        <v>8</v>
      </c>
      <c r="H14" s="30">
        <v>0</v>
      </c>
      <c r="I14" s="30">
        <v>48</v>
      </c>
      <c r="J14" s="15">
        <f t="shared" si="3"/>
        <v>56</v>
      </c>
      <c r="K14" s="71">
        <f t="shared" si="4"/>
        <v>0.23333333333333334</v>
      </c>
      <c r="L14" s="30">
        <f t="shared" si="0"/>
        <v>0</v>
      </c>
      <c r="M14" s="30">
        <f t="shared" si="0"/>
        <v>0</v>
      </c>
      <c r="N14" s="30">
        <f t="shared" si="0"/>
        <v>184</v>
      </c>
      <c r="O14" s="68">
        <f t="shared" si="5"/>
        <v>184</v>
      </c>
      <c r="P14" s="198">
        <f t="shared" si="6"/>
        <v>0.76666666666666672</v>
      </c>
      <c r="Q14" s="196">
        <v>0</v>
      </c>
      <c r="R14" s="196">
        <v>0</v>
      </c>
      <c r="S14" s="196">
        <v>172</v>
      </c>
      <c r="T14" s="222">
        <f t="shared" si="7"/>
        <v>172</v>
      </c>
      <c r="U14" s="203">
        <f t="shared" si="8"/>
        <v>1.595206959554084E-3</v>
      </c>
      <c r="V14" s="108"/>
    </row>
    <row r="15" spans="1:22" ht="15.75" thickBot="1" x14ac:dyDescent="0.3">
      <c r="A15" s="150" t="s">
        <v>26</v>
      </c>
      <c r="B15" s="196">
        <v>87</v>
      </c>
      <c r="C15" s="196">
        <v>912</v>
      </c>
      <c r="D15" s="196">
        <v>3528</v>
      </c>
      <c r="E15" s="11">
        <f t="shared" si="1"/>
        <v>4527</v>
      </c>
      <c r="F15" s="98">
        <f t="shared" si="2"/>
        <v>2.9055177238506615E-2</v>
      </c>
      <c r="G15" s="30">
        <v>10</v>
      </c>
      <c r="H15" s="30">
        <v>22</v>
      </c>
      <c r="I15" s="30">
        <v>1362</v>
      </c>
      <c r="J15" s="15">
        <f t="shared" si="3"/>
        <v>1394</v>
      </c>
      <c r="K15" s="71">
        <f t="shared" si="4"/>
        <v>0.30793019659818865</v>
      </c>
      <c r="L15" s="30">
        <f t="shared" ref="L14:L35" si="9">(B15-G15)</f>
        <v>77</v>
      </c>
      <c r="M15" s="30">
        <f t="shared" ref="M14:M35" si="10">(C15-H15)</f>
        <v>890</v>
      </c>
      <c r="N15" s="30">
        <f t="shared" ref="N14:N35" si="11">(D15-I15)</f>
        <v>2166</v>
      </c>
      <c r="O15" s="68">
        <f t="shared" si="5"/>
        <v>3133</v>
      </c>
      <c r="P15" s="198">
        <f t="shared" si="6"/>
        <v>0.69206980340181135</v>
      </c>
      <c r="Q15" s="196">
        <v>0</v>
      </c>
      <c r="R15" s="196">
        <v>0</v>
      </c>
      <c r="S15" s="196">
        <v>259</v>
      </c>
      <c r="T15" s="222">
        <f t="shared" si="7"/>
        <v>259</v>
      </c>
      <c r="U15" s="203">
        <f t="shared" si="8"/>
        <v>2.4020848983983007E-3</v>
      </c>
      <c r="V15" s="108"/>
    </row>
    <row r="16" spans="1:22" ht="15.75" thickBot="1" x14ac:dyDescent="0.3">
      <c r="A16" s="150" t="s">
        <v>27</v>
      </c>
      <c r="B16" s="196">
        <v>0</v>
      </c>
      <c r="C16" s="196">
        <v>0</v>
      </c>
      <c r="D16" s="196">
        <v>0</v>
      </c>
      <c r="E16" s="11">
        <f t="shared" si="1"/>
        <v>0</v>
      </c>
      <c r="F16" s="98">
        <f t="shared" si="2"/>
        <v>0</v>
      </c>
      <c r="G16" s="30">
        <v>0</v>
      </c>
      <c r="H16" s="30">
        <v>0</v>
      </c>
      <c r="I16" s="30">
        <v>0</v>
      </c>
      <c r="J16" s="15">
        <f t="shared" si="3"/>
        <v>0</v>
      </c>
      <c r="K16" s="71">
        <v>0</v>
      </c>
      <c r="L16" s="30">
        <f t="shared" si="9"/>
        <v>0</v>
      </c>
      <c r="M16" s="30">
        <f t="shared" si="10"/>
        <v>0</v>
      </c>
      <c r="N16" s="30">
        <f t="shared" si="11"/>
        <v>0</v>
      </c>
      <c r="O16" s="68">
        <f t="shared" si="5"/>
        <v>0</v>
      </c>
      <c r="P16" s="198">
        <v>0</v>
      </c>
      <c r="Q16" s="196">
        <v>0</v>
      </c>
      <c r="R16" s="196">
        <v>0</v>
      </c>
      <c r="S16" s="196">
        <v>2670</v>
      </c>
      <c r="T16" s="222">
        <f t="shared" si="7"/>
        <v>2670</v>
      </c>
      <c r="U16" s="203">
        <f t="shared" si="8"/>
        <v>2.4762805709357003E-2</v>
      </c>
      <c r="V16" s="108"/>
    </row>
    <row r="17" spans="1:22" ht="15.75" thickBot="1" x14ac:dyDescent="0.3">
      <c r="A17" s="150" t="s">
        <v>28</v>
      </c>
      <c r="B17" s="196">
        <v>82</v>
      </c>
      <c r="C17" s="196">
        <v>0</v>
      </c>
      <c r="D17" s="196">
        <v>1041</v>
      </c>
      <c r="E17" s="11">
        <f t="shared" si="1"/>
        <v>1123</v>
      </c>
      <c r="F17" s="98">
        <f t="shared" si="2"/>
        <v>7.2076350869986587E-3</v>
      </c>
      <c r="G17" s="30">
        <v>61</v>
      </c>
      <c r="H17" s="30">
        <v>0</v>
      </c>
      <c r="I17" s="30">
        <v>195</v>
      </c>
      <c r="J17" s="15">
        <f t="shared" si="3"/>
        <v>256</v>
      </c>
      <c r="K17" s="71">
        <f t="shared" si="4"/>
        <v>0.22796081923419412</v>
      </c>
      <c r="L17" s="30">
        <f t="shared" si="9"/>
        <v>21</v>
      </c>
      <c r="M17" s="30">
        <f t="shared" si="10"/>
        <v>0</v>
      </c>
      <c r="N17" s="30">
        <f t="shared" si="11"/>
        <v>846</v>
      </c>
      <c r="O17" s="68">
        <f t="shared" si="5"/>
        <v>867</v>
      </c>
      <c r="P17" s="198">
        <f t="shared" si="6"/>
        <v>0.77203918076580591</v>
      </c>
      <c r="Q17" s="196">
        <v>106</v>
      </c>
      <c r="R17" s="196">
        <v>0</v>
      </c>
      <c r="S17" s="196">
        <v>477</v>
      </c>
      <c r="T17" s="222">
        <f t="shared" si="7"/>
        <v>583</v>
      </c>
      <c r="U17" s="203">
        <f t="shared" si="8"/>
        <v>5.4070096361629712E-3</v>
      </c>
      <c r="V17" s="108"/>
    </row>
    <row r="18" spans="1:22" ht="15.75" thickBot="1" x14ac:dyDescent="0.3">
      <c r="A18" s="150" t="s">
        <v>29</v>
      </c>
      <c r="B18" s="196">
        <v>377</v>
      </c>
      <c r="C18" s="196">
        <v>2861</v>
      </c>
      <c r="D18" s="196">
        <v>6144</v>
      </c>
      <c r="E18" s="11">
        <f t="shared" si="1"/>
        <v>9382</v>
      </c>
      <c r="F18" s="98">
        <f t="shared" si="2"/>
        <v>6.0215523050954067E-2</v>
      </c>
      <c r="G18" s="30">
        <v>150</v>
      </c>
      <c r="H18" s="30">
        <v>2861</v>
      </c>
      <c r="I18" s="30">
        <v>1455</v>
      </c>
      <c r="J18" s="15">
        <f t="shared" si="3"/>
        <v>4466</v>
      </c>
      <c r="K18" s="71">
        <f t="shared" si="4"/>
        <v>0.47601790662971649</v>
      </c>
      <c r="L18" s="30">
        <f t="shared" si="9"/>
        <v>227</v>
      </c>
      <c r="M18" s="30">
        <f t="shared" si="10"/>
        <v>0</v>
      </c>
      <c r="N18" s="30">
        <f t="shared" si="11"/>
        <v>4689</v>
      </c>
      <c r="O18" s="68">
        <f t="shared" si="5"/>
        <v>4916</v>
      </c>
      <c r="P18" s="198">
        <f t="shared" si="6"/>
        <v>0.52398209337028356</v>
      </c>
      <c r="Q18" s="196">
        <v>0</v>
      </c>
      <c r="R18" s="196">
        <v>0</v>
      </c>
      <c r="S18" s="196">
        <v>0</v>
      </c>
      <c r="T18" s="222">
        <f t="shared" si="7"/>
        <v>0</v>
      </c>
      <c r="U18" s="203">
        <f t="shared" si="8"/>
        <v>0</v>
      </c>
      <c r="V18" s="108"/>
    </row>
    <row r="19" spans="1:22" ht="15.75" thickBot="1" x14ac:dyDescent="0.3">
      <c r="A19" s="150" t="s">
        <v>30</v>
      </c>
      <c r="B19" s="196">
        <v>0</v>
      </c>
      <c r="C19" s="196">
        <v>0</v>
      </c>
      <c r="D19" s="196">
        <v>0</v>
      </c>
      <c r="E19" s="11">
        <f t="shared" si="1"/>
        <v>0</v>
      </c>
      <c r="F19" s="98">
        <f t="shared" si="2"/>
        <v>0</v>
      </c>
      <c r="G19" s="30">
        <v>0</v>
      </c>
      <c r="H19" s="30">
        <v>0</v>
      </c>
      <c r="I19" s="30">
        <v>0</v>
      </c>
      <c r="J19" s="15">
        <f t="shared" si="3"/>
        <v>0</v>
      </c>
      <c r="K19" s="71">
        <v>0</v>
      </c>
      <c r="L19" s="30">
        <f t="shared" si="9"/>
        <v>0</v>
      </c>
      <c r="M19" s="30">
        <f t="shared" si="10"/>
        <v>0</v>
      </c>
      <c r="N19" s="30">
        <f t="shared" si="11"/>
        <v>0</v>
      </c>
      <c r="O19" s="68">
        <v>0</v>
      </c>
      <c r="P19" s="198">
        <v>0</v>
      </c>
      <c r="Q19" s="196">
        <v>97</v>
      </c>
      <c r="R19" s="196">
        <v>240</v>
      </c>
      <c r="S19" s="196">
        <v>326</v>
      </c>
      <c r="T19" s="222">
        <f t="shared" si="7"/>
        <v>663</v>
      </c>
      <c r="U19" s="203">
        <f t="shared" si="8"/>
        <v>6.1489663615369632E-3</v>
      </c>
      <c r="V19" s="108"/>
    </row>
    <row r="20" spans="1:22" ht="15.75" thickBot="1" x14ac:dyDescent="0.3">
      <c r="A20" s="150" t="s">
        <v>31</v>
      </c>
      <c r="B20" s="196">
        <v>0</v>
      </c>
      <c r="C20" s="196">
        <v>0</v>
      </c>
      <c r="D20" s="196">
        <v>75</v>
      </c>
      <c r="E20" s="11">
        <f t="shared" si="1"/>
        <v>75</v>
      </c>
      <c r="F20" s="98">
        <f t="shared" si="2"/>
        <v>4.8136476538281336E-4</v>
      </c>
      <c r="G20" s="30">
        <v>0</v>
      </c>
      <c r="H20" s="30">
        <v>0</v>
      </c>
      <c r="I20" s="30">
        <v>0</v>
      </c>
      <c r="J20" s="15">
        <f t="shared" si="3"/>
        <v>0</v>
      </c>
      <c r="K20" s="71">
        <f t="shared" si="4"/>
        <v>0</v>
      </c>
      <c r="L20" s="30">
        <f t="shared" si="9"/>
        <v>0</v>
      </c>
      <c r="M20" s="30">
        <f t="shared" si="10"/>
        <v>0</v>
      </c>
      <c r="N20" s="30">
        <f t="shared" si="11"/>
        <v>75</v>
      </c>
      <c r="O20" s="68">
        <f t="shared" si="5"/>
        <v>75</v>
      </c>
      <c r="P20" s="198">
        <f t="shared" si="6"/>
        <v>1</v>
      </c>
      <c r="Q20" s="196">
        <v>34</v>
      </c>
      <c r="R20" s="196">
        <v>5148</v>
      </c>
      <c r="S20" s="196">
        <v>9280</v>
      </c>
      <c r="T20" s="222">
        <f t="shared" si="7"/>
        <v>14462</v>
      </c>
      <c r="U20" s="203">
        <f t="shared" si="8"/>
        <v>0.13412722702948351</v>
      </c>
      <c r="V20" s="108"/>
    </row>
    <row r="21" spans="1:22" ht="15.75" thickBot="1" x14ac:dyDescent="0.3">
      <c r="A21" s="150" t="s">
        <v>32</v>
      </c>
      <c r="B21" s="196">
        <v>74</v>
      </c>
      <c r="C21" s="196">
        <v>40</v>
      </c>
      <c r="D21" s="196">
        <v>1239</v>
      </c>
      <c r="E21" s="11">
        <f t="shared" si="1"/>
        <v>1353</v>
      </c>
      <c r="F21" s="98">
        <f t="shared" si="2"/>
        <v>8.6838203675059528E-3</v>
      </c>
      <c r="G21" s="30">
        <v>74</v>
      </c>
      <c r="H21" s="30">
        <v>0</v>
      </c>
      <c r="I21" s="30">
        <v>149</v>
      </c>
      <c r="J21" s="15">
        <f t="shared" si="3"/>
        <v>223</v>
      </c>
      <c r="K21" s="71">
        <f t="shared" si="4"/>
        <v>0.1648189209164819</v>
      </c>
      <c r="L21" s="30">
        <f t="shared" si="9"/>
        <v>0</v>
      </c>
      <c r="M21" s="30">
        <f t="shared" si="10"/>
        <v>40</v>
      </c>
      <c r="N21" s="30">
        <f t="shared" si="11"/>
        <v>1090</v>
      </c>
      <c r="O21" s="68">
        <f t="shared" si="5"/>
        <v>1130</v>
      </c>
      <c r="P21" s="198">
        <f t="shared" si="6"/>
        <v>0.83518107908351813</v>
      </c>
      <c r="Q21" s="196">
        <v>0</v>
      </c>
      <c r="R21" s="196">
        <v>0</v>
      </c>
      <c r="S21" s="196">
        <v>0</v>
      </c>
      <c r="T21" s="222">
        <f t="shared" si="7"/>
        <v>0</v>
      </c>
      <c r="U21" s="203">
        <f t="shared" si="8"/>
        <v>0</v>
      </c>
      <c r="V21" s="108"/>
    </row>
    <row r="22" spans="1:22" ht="15.75" thickBot="1" x14ac:dyDescent="0.3">
      <c r="A22" s="150" t="s">
        <v>33</v>
      </c>
      <c r="B22" s="196">
        <v>138</v>
      </c>
      <c r="C22" s="196">
        <v>401</v>
      </c>
      <c r="D22" s="196">
        <v>27372</v>
      </c>
      <c r="E22" s="11">
        <f t="shared" si="1"/>
        <v>27911</v>
      </c>
      <c r="F22" s="98">
        <f t="shared" si="2"/>
        <v>0.17913829288799604</v>
      </c>
      <c r="G22" s="30">
        <v>130</v>
      </c>
      <c r="H22" s="30">
        <v>0</v>
      </c>
      <c r="I22" s="30">
        <v>21511</v>
      </c>
      <c r="J22" s="15">
        <f t="shared" si="3"/>
        <v>21641</v>
      </c>
      <c r="K22" s="71">
        <f t="shared" si="4"/>
        <v>0.775357385976855</v>
      </c>
      <c r="L22" s="30">
        <f t="shared" si="9"/>
        <v>8</v>
      </c>
      <c r="M22" s="30">
        <f t="shared" si="10"/>
        <v>401</v>
      </c>
      <c r="N22" s="30">
        <f t="shared" si="11"/>
        <v>5861</v>
      </c>
      <c r="O22" s="68">
        <f t="shared" si="5"/>
        <v>6270</v>
      </c>
      <c r="P22" s="198">
        <f t="shared" si="6"/>
        <v>0.224642614023145</v>
      </c>
      <c r="Q22" s="196">
        <v>0</v>
      </c>
      <c r="R22" s="196">
        <v>0</v>
      </c>
      <c r="S22" s="196">
        <v>9</v>
      </c>
      <c r="T22" s="222">
        <f t="shared" si="7"/>
        <v>9</v>
      </c>
      <c r="U22" s="203">
        <f t="shared" si="8"/>
        <v>8.3470131604574161E-5</v>
      </c>
      <c r="V22" s="108"/>
    </row>
    <row r="23" spans="1:22" ht="15.75" thickBot="1" x14ac:dyDescent="0.3">
      <c r="A23" s="150" t="s">
        <v>34</v>
      </c>
      <c r="B23" s="196">
        <v>142</v>
      </c>
      <c r="C23" s="196">
        <v>4190</v>
      </c>
      <c r="D23" s="196">
        <v>40742</v>
      </c>
      <c r="E23" s="11">
        <f t="shared" si="1"/>
        <v>45074</v>
      </c>
      <c r="F23" s="98">
        <f t="shared" si="2"/>
        <v>0.28929380579819908</v>
      </c>
      <c r="G23" s="30">
        <v>21</v>
      </c>
      <c r="H23" s="30">
        <v>0</v>
      </c>
      <c r="I23" s="30">
        <v>6191</v>
      </c>
      <c r="J23" s="15">
        <f t="shared" si="3"/>
        <v>6212</v>
      </c>
      <c r="K23" s="71">
        <f t="shared" si="4"/>
        <v>0.1378178107112748</v>
      </c>
      <c r="L23" s="30">
        <f t="shared" si="9"/>
        <v>121</v>
      </c>
      <c r="M23" s="30">
        <f t="shared" si="10"/>
        <v>4190</v>
      </c>
      <c r="N23" s="30">
        <f t="shared" si="11"/>
        <v>34551</v>
      </c>
      <c r="O23" s="68">
        <f t="shared" si="5"/>
        <v>38862</v>
      </c>
      <c r="P23" s="198">
        <f t="shared" si="6"/>
        <v>0.86218218928872525</v>
      </c>
      <c r="Q23" s="196">
        <v>20</v>
      </c>
      <c r="R23" s="196">
        <v>0</v>
      </c>
      <c r="S23" s="196">
        <v>484</v>
      </c>
      <c r="T23" s="222">
        <f t="shared" si="7"/>
        <v>504</v>
      </c>
      <c r="U23" s="203">
        <f t="shared" si="8"/>
        <v>4.6743273698561533E-3</v>
      </c>
      <c r="V23" s="108"/>
    </row>
    <row r="24" spans="1:22" ht="15.75" thickBot="1" x14ac:dyDescent="0.3">
      <c r="A24" s="150" t="s">
        <v>35</v>
      </c>
      <c r="B24" s="196">
        <v>23</v>
      </c>
      <c r="C24" s="196">
        <v>0</v>
      </c>
      <c r="D24" s="196">
        <v>492</v>
      </c>
      <c r="E24" s="11">
        <f t="shared" si="1"/>
        <v>515</v>
      </c>
      <c r="F24" s="98">
        <f t="shared" si="2"/>
        <v>3.3053713889619851E-3</v>
      </c>
      <c r="G24" s="30">
        <v>6</v>
      </c>
      <c r="H24" s="30">
        <v>0</v>
      </c>
      <c r="I24" s="30">
        <v>140</v>
      </c>
      <c r="J24" s="15">
        <f t="shared" si="3"/>
        <v>146</v>
      </c>
      <c r="K24" s="71">
        <f t="shared" si="4"/>
        <v>0.28349514563106798</v>
      </c>
      <c r="L24" s="30">
        <f t="shared" si="9"/>
        <v>17</v>
      </c>
      <c r="M24" s="30">
        <f t="shared" si="10"/>
        <v>0</v>
      </c>
      <c r="N24" s="30">
        <f t="shared" si="11"/>
        <v>352</v>
      </c>
      <c r="O24" s="68">
        <f t="shared" si="5"/>
        <v>369</v>
      </c>
      <c r="P24" s="198">
        <f t="shared" si="6"/>
        <v>0.71650485436893208</v>
      </c>
      <c r="Q24" s="196">
        <v>0</v>
      </c>
      <c r="R24" s="196">
        <v>0</v>
      </c>
      <c r="S24" s="196">
        <v>668</v>
      </c>
      <c r="T24" s="222">
        <f t="shared" si="7"/>
        <v>668</v>
      </c>
      <c r="U24" s="203">
        <f t="shared" si="8"/>
        <v>6.1953386568728381E-3</v>
      </c>
      <c r="V24" s="108"/>
    </row>
    <row r="25" spans="1:22" ht="15.75" thickBot="1" x14ac:dyDescent="0.3">
      <c r="A25" s="150" t="s">
        <v>36</v>
      </c>
      <c r="B25" s="196">
        <v>14</v>
      </c>
      <c r="C25" s="196">
        <v>0</v>
      </c>
      <c r="D25" s="196">
        <v>659</v>
      </c>
      <c r="E25" s="11">
        <f t="shared" si="1"/>
        <v>673</v>
      </c>
      <c r="F25" s="98">
        <f t="shared" si="2"/>
        <v>4.3194464947017789E-3</v>
      </c>
      <c r="G25" s="30">
        <v>14</v>
      </c>
      <c r="H25" s="30">
        <v>0</v>
      </c>
      <c r="I25" s="30">
        <v>328</v>
      </c>
      <c r="J25" s="15">
        <f t="shared" si="3"/>
        <v>342</v>
      </c>
      <c r="K25" s="71">
        <f t="shared" si="4"/>
        <v>0.50817236255572062</v>
      </c>
      <c r="L25" s="30">
        <f t="shared" si="9"/>
        <v>0</v>
      </c>
      <c r="M25" s="30">
        <f t="shared" si="10"/>
        <v>0</v>
      </c>
      <c r="N25" s="30">
        <f t="shared" si="11"/>
        <v>331</v>
      </c>
      <c r="O25" s="68">
        <f t="shared" si="5"/>
        <v>331</v>
      </c>
      <c r="P25" s="198">
        <f t="shared" si="6"/>
        <v>0.49182763744427932</v>
      </c>
      <c r="Q25" s="196">
        <v>8</v>
      </c>
      <c r="R25" s="196">
        <v>0</v>
      </c>
      <c r="S25" s="196">
        <v>35110</v>
      </c>
      <c r="T25" s="222">
        <f t="shared" si="7"/>
        <v>35118</v>
      </c>
      <c r="U25" s="203">
        <f t="shared" si="8"/>
        <v>0.32570045352104837</v>
      </c>
      <c r="V25" s="108"/>
    </row>
    <row r="26" spans="1:22" ht="15.75" thickBot="1" x14ac:dyDescent="0.3">
      <c r="A26" s="150" t="s">
        <v>37</v>
      </c>
      <c r="B26" s="196">
        <v>130</v>
      </c>
      <c r="C26" s="196">
        <v>0</v>
      </c>
      <c r="D26" s="196">
        <v>982</v>
      </c>
      <c r="E26" s="11">
        <f t="shared" si="1"/>
        <v>1112</v>
      </c>
      <c r="F26" s="98">
        <f t="shared" si="2"/>
        <v>7.1370349214091794E-3</v>
      </c>
      <c r="G26" s="30">
        <v>130</v>
      </c>
      <c r="H26" s="30">
        <v>0</v>
      </c>
      <c r="I26" s="30">
        <v>287</v>
      </c>
      <c r="J26" s="15">
        <f t="shared" si="3"/>
        <v>417</v>
      </c>
      <c r="K26" s="71">
        <f t="shared" si="4"/>
        <v>0.375</v>
      </c>
      <c r="L26" s="30">
        <f t="shared" si="9"/>
        <v>0</v>
      </c>
      <c r="M26" s="30">
        <f t="shared" si="10"/>
        <v>0</v>
      </c>
      <c r="N26" s="30">
        <f t="shared" si="11"/>
        <v>695</v>
      </c>
      <c r="O26" s="68">
        <f t="shared" si="5"/>
        <v>695</v>
      </c>
      <c r="P26" s="198">
        <f t="shared" si="6"/>
        <v>0.625</v>
      </c>
      <c r="Q26" s="196">
        <v>0</v>
      </c>
      <c r="R26" s="196">
        <v>0</v>
      </c>
      <c r="S26" s="196">
        <v>2660</v>
      </c>
      <c r="T26" s="222">
        <f t="shared" si="7"/>
        <v>2660</v>
      </c>
      <c r="U26" s="203">
        <f t="shared" si="8"/>
        <v>2.4670061118685253E-2</v>
      </c>
      <c r="V26" s="108"/>
    </row>
    <row r="27" spans="1:22" ht="15.75" thickBot="1" x14ac:dyDescent="0.3">
      <c r="A27" s="150" t="s">
        <v>38</v>
      </c>
      <c r="B27" s="196">
        <v>48</v>
      </c>
      <c r="C27" s="196">
        <v>0</v>
      </c>
      <c r="D27" s="196">
        <v>47</v>
      </c>
      <c r="E27" s="11">
        <f t="shared" si="1"/>
        <v>95</v>
      </c>
      <c r="F27" s="98">
        <f t="shared" si="2"/>
        <v>6.0972870281823029E-4</v>
      </c>
      <c r="G27" s="30">
        <v>48</v>
      </c>
      <c r="H27" s="30">
        <v>0</v>
      </c>
      <c r="I27" s="30">
        <v>42</v>
      </c>
      <c r="J27" s="15">
        <f t="shared" si="3"/>
        <v>90</v>
      </c>
      <c r="K27" s="71">
        <f t="shared" si="4"/>
        <v>0.94736842105263153</v>
      </c>
      <c r="L27" s="30">
        <f t="shared" si="9"/>
        <v>0</v>
      </c>
      <c r="M27" s="30">
        <f t="shared" si="10"/>
        <v>0</v>
      </c>
      <c r="N27" s="30">
        <f t="shared" si="11"/>
        <v>5</v>
      </c>
      <c r="O27" s="68">
        <f t="shared" si="5"/>
        <v>5</v>
      </c>
      <c r="P27" s="198">
        <f t="shared" si="6"/>
        <v>5.2631578947368418E-2</v>
      </c>
      <c r="Q27" s="196">
        <v>357</v>
      </c>
      <c r="R27" s="196">
        <v>0</v>
      </c>
      <c r="S27" s="196">
        <v>380</v>
      </c>
      <c r="T27" s="222">
        <f t="shared" si="7"/>
        <v>737</v>
      </c>
      <c r="U27" s="203">
        <f t="shared" si="8"/>
        <v>6.8352763325079061E-3</v>
      </c>
      <c r="V27" s="108"/>
    </row>
    <row r="28" spans="1:22" ht="15.75" thickBot="1" x14ac:dyDescent="0.3">
      <c r="A28" s="150" t="s">
        <v>39</v>
      </c>
      <c r="B28" s="196">
        <v>115</v>
      </c>
      <c r="C28" s="196">
        <v>0</v>
      </c>
      <c r="D28" s="196">
        <v>57</v>
      </c>
      <c r="E28" s="11">
        <f t="shared" si="1"/>
        <v>172</v>
      </c>
      <c r="F28" s="98">
        <f t="shared" si="2"/>
        <v>1.1039298619445854E-3</v>
      </c>
      <c r="G28" s="30">
        <v>7</v>
      </c>
      <c r="H28" s="30">
        <v>0</v>
      </c>
      <c r="I28" s="30">
        <v>40</v>
      </c>
      <c r="J28" s="15">
        <f t="shared" si="3"/>
        <v>47</v>
      </c>
      <c r="K28" s="71">
        <f t="shared" si="4"/>
        <v>0.27325581395348836</v>
      </c>
      <c r="L28" s="30">
        <f t="shared" si="9"/>
        <v>108</v>
      </c>
      <c r="M28" s="30">
        <f t="shared" si="10"/>
        <v>0</v>
      </c>
      <c r="N28" s="30">
        <f t="shared" si="11"/>
        <v>17</v>
      </c>
      <c r="O28" s="68">
        <f t="shared" si="5"/>
        <v>125</v>
      </c>
      <c r="P28" s="198">
        <f t="shared" si="6"/>
        <v>0.72674418604651159</v>
      </c>
      <c r="Q28" s="196">
        <v>27</v>
      </c>
      <c r="R28" s="196">
        <v>0</v>
      </c>
      <c r="S28" s="196">
        <v>1135</v>
      </c>
      <c r="T28" s="222">
        <f t="shared" si="7"/>
        <v>1162</v>
      </c>
      <c r="U28" s="203">
        <f t="shared" si="8"/>
        <v>1.0776921436057242E-2</v>
      </c>
      <c r="V28" s="108"/>
    </row>
    <row r="29" spans="1:22" ht="15.75" thickBot="1" x14ac:dyDescent="0.3">
      <c r="A29" s="150" t="s">
        <v>40</v>
      </c>
      <c r="B29" s="196">
        <v>0</v>
      </c>
      <c r="C29" s="196">
        <v>0</v>
      </c>
      <c r="D29" s="196">
        <v>33</v>
      </c>
      <c r="E29" s="11">
        <f t="shared" si="1"/>
        <v>33</v>
      </c>
      <c r="F29" s="98">
        <f t="shared" si="2"/>
        <v>2.1180049676843788E-4</v>
      </c>
      <c r="G29" s="30">
        <v>0</v>
      </c>
      <c r="H29" s="30">
        <v>0</v>
      </c>
      <c r="I29" s="30">
        <v>0</v>
      </c>
      <c r="J29" s="15">
        <f t="shared" si="3"/>
        <v>0</v>
      </c>
      <c r="K29" s="71">
        <f t="shared" si="4"/>
        <v>0</v>
      </c>
      <c r="L29" s="30">
        <f t="shared" si="9"/>
        <v>0</v>
      </c>
      <c r="M29" s="30">
        <f t="shared" si="10"/>
        <v>0</v>
      </c>
      <c r="N29" s="30">
        <f t="shared" si="11"/>
        <v>33</v>
      </c>
      <c r="O29" s="68">
        <f t="shared" si="5"/>
        <v>33</v>
      </c>
      <c r="P29" s="198">
        <f t="shared" si="6"/>
        <v>1</v>
      </c>
      <c r="Q29" s="196">
        <v>0</v>
      </c>
      <c r="R29" s="196">
        <v>0</v>
      </c>
      <c r="S29" s="196">
        <v>381</v>
      </c>
      <c r="T29" s="222">
        <f t="shared" si="7"/>
        <v>381</v>
      </c>
      <c r="U29" s="203">
        <f t="shared" si="8"/>
        <v>3.5335689045936395E-3</v>
      </c>
      <c r="V29" s="108"/>
    </row>
    <row r="30" spans="1:22" ht="15.75" thickBot="1" x14ac:dyDescent="0.3">
      <c r="A30" s="150" t="s">
        <v>41</v>
      </c>
      <c r="B30" s="196">
        <v>759</v>
      </c>
      <c r="C30" s="196">
        <v>3100</v>
      </c>
      <c r="D30" s="196">
        <v>35974</v>
      </c>
      <c r="E30" s="11">
        <f t="shared" si="1"/>
        <v>39833</v>
      </c>
      <c r="F30" s="98">
        <f t="shared" si="2"/>
        <v>0.25565603599324804</v>
      </c>
      <c r="G30" s="30">
        <v>540</v>
      </c>
      <c r="H30" s="30">
        <v>210</v>
      </c>
      <c r="I30" s="30">
        <v>2176</v>
      </c>
      <c r="J30" s="15">
        <f t="shared" si="3"/>
        <v>2926</v>
      </c>
      <c r="K30" s="71">
        <f t="shared" si="4"/>
        <v>7.3456681645871519E-2</v>
      </c>
      <c r="L30" s="30">
        <f t="shared" si="9"/>
        <v>219</v>
      </c>
      <c r="M30" s="30">
        <f t="shared" si="10"/>
        <v>2890</v>
      </c>
      <c r="N30" s="30">
        <f t="shared" si="11"/>
        <v>33798</v>
      </c>
      <c r="O30" s="68">
        <f t="shared" si="5"/>
        <v>36907</v>
      </c>
      <c r="P30" s="198">
        <f t="shared" si="6"/>
        <v>0.92654331835412851</v>
      </c>
      <c r="Q30" s="196">
        <v>1</v>
      </c>
      <c r="R30" s="196">
        <v>0</v>
      </c>
      <c r="S30" s="196">
        <v>189</v>
      </c>
      <c r="T30" s="222">
        <f t="shared" si="7"/>
        <v>190</v>
      </c>
      <c r="U30" s="203">
        <f t="shared" si="8"/>
        <v>1.7621472227632323E-3</v>
      </c>
      <c r="V30" s="108"/>
    </row>
    <row r="31" spans="1:22" ht="15.75" thickBot="1" x14ac:dyDescent="0.3">
      <c r="A31" s="150" t="s">
        <v>42</v>
      </c>
      <c r="B31" s="196">
        <v>0</v>
      </c>
      <c r="C31" s="196">
        <v>0</v>
      </c>
      <c r="D31" s="196">
        <v>384</v>
      </c>
      <c r="E31" s="11">
        <f t="shared" si="1"/>
        <v>384</v>
      </c>
      <c r="F31" s="98">
        <f t="shared" si="2"/>
        <v>2.4645875987600045E-3</v>
      </c>
      <c r="G31" s="30">
        <v>0</v>
      </c>
      <c r="H31" s="30">
        <v>0</v>
      </c>
      <c r="I31" s="30">
        <v>151</v>
      </c>
      <c r="J31" s="15">
        <f t="shared" si="3"/>
        <v>151</v>
      </c>
      <c r="K31" s="71">
        <f t="shared" si="4"/>
        <v>0.39322916666666669</v>
      </c>
      <c r="L31" s="30">
        <f t="shared" si="9"/>
        <v>0</v>
      </c>
      <c r="M31" s="30">
        <f t="shared" si="10"/>
        <v>0</v>
      </c>
      <c r="N31" s="30">
        <f t="shared" si="11"/>
        <v>233</v>
      </c>
      <c r="O31" s="68">
        <f t="shared" si="5"/>
        <v>233</v>
      </c>
      <c r="P31" s="198">
        <f t="shared" si="6"/>
        <v>0.60677083333333337</v>
      </c>
      <c r="Q31" s="196">
        <v>16</v>
      </c>
      <c r="R31" s="196">
        <v>0</v>
      </c>
      <c r="S31" s="196">
        <v>7</v>
      </c>
      <c r="T31" s="222">
        <f t="shared" si="7"/>
        <v>23</v>
      </c>
      <c r="U31" s="203">
        <f t="shared" si="8"/>
        <v>2.1331255854502285E-4</v>
      </c>
      <c r="V31" s="108"/>
    </row>
    <row r="32" spans="1:22" ht="15.75" thickBot="1" x14ac:dyDescent="0.3">
      <c r="A32" s="150" t="s">
        <v>43</v>
      </c>
      <c r="B32" s="196">
        <v>17</v>
      </c>
      <c r="C32" s="196">
        <v>59</v>
      </c>
      <c r="D32" s="196">
        <v>1539</v>
      </c>
      <c r="E32" s="11">
        <f t="shared" si="1"/>
        <v>1615</v>
      </c>
      <c r="F32" s="98">
        <f t="shared" si="2"/>
        <v>1.0365387947909914E-2</v>
      </c>
      <c r="G32" s="30">
        <v>13</v>
      </c>
      <c r="H32" s="30">
        <v>0</v>
      </c>
      <c r="I32" s="30">
        <v>566</v>
      </c>
      <c r="J32" s="15">
        <f t="shared" si="3"/>
        <v>579</v>
      </c>
      <c r="K32" s="71">
        <f t="shared" si="4"/>
        <v>0.35851393188854491</v>
      </c>
      <c r="L32" s="30">
        <f t="shared" si="9"/>
        <v>4</v>
      </c>
      <c r="M32" s="30">
        <f t="shared" si="10"/>
        <v>59</v>
      </c>
      <c r="N32" s="30">
        <f t="shared" si="11"/>
        <v>973</v>
      </c>
      <c r="O32" s="68">
        <f t="shared" si="5"/>
        <v>1036</v>
      </c>
      <c r="P32" s="198">
        <f t="shared" si="6"/>
        <v>0.64148606811145514</v>
      </c>
      <c r="Q32" s="196">
        <v>92</v>
      </c>
      <c r="R32" s="196">
        <v>2192</v>
      </c>
      <c r="S32" s="196">
        <v>34505</v>
      </c>
      <c r="T32" s="222">
        <f t="shared" si="7"/>
        <v>36789</v>
      </c>
      <c r="U32" s="203">
        <f t="shared" si="8"/>
        <v>0.34119807462229768</v>
      </c>
      <c r="V32" s="108"/>
    </row>
    <row r="33" spans="1:22" ht="15.75" thickBot="1" x14ac:dyDescent="0.3">
      <c r="A33" s="150" t="s">
        <v>44</v>
      </c>
      <c r="B33" s="196">
        <v>545</v>
      </c>
      <c r="C33" s="196">
        <v>201</v>
      </c>
      <c r="D33" s="196">
        <v>1119</v>
      </c>
      <c r="E33" s="11">
        <f t="shared" si="1"/>
        <v>1865</v>
      </c>
      <c r="F33" s="98">
        <f t="shared" si="2"/>
        <v>1.1969937165852625E-2</v>
      </c>
      <c r="G33" s="30">
        <v>83</v>
      </c>
      <c r="H33" s="30">
        <v>171</v>
      </c>
      <c r="I33" s="30">
        <v>842</v>
      </c>
      <c r="J33" s="15">
        <f t="shared" si="3"/>
        <v>1096</v>
      </c>
      <c r="K33" s="71">
        <f t="shared" si="4"/>
        <v>0.58766756032171585</v>
      </c>
      <c r="L33" s="30">
        <f t="shared" si="9"/>
        <v>462</v>
      </c>
      <c r="M33" s="30">
        <f t="shared" si="10"/>
        <v>30</v>
      </c>
      <c r="N33" s="30">
        <f t="shared" si="11"/>
        <v>277</v>
      </c>
      <c r="O33" s="68">
        <f t="shared" si="5"/>
        <v>769</v>
      </c>
      <c r="P33" s="198">
        <f t="shared" si="6"/>
        <v>0.4123324396782842</v>
      </c>
      <c r="Q33" s="196">
        <v>28</v>
      </c>
      <c r="R33" s="196">
        <v>0</v>
      </c>
      <c r="S33" s="196">
        <v>188</v>
      </c>
      <c r="T33" s="222">
        <f t="shared" si="7"/>
        <v>216</v>
      </c>
      <c r="U33" s="203">
        <f t="shared" si="8"/>
        <v>2.0032831585097798E-3</v>
      </c>
      <c r="V33" s="108"/>
    </row>
    <row r="34" spans="1:22" ht="15.75" thickBot="1" x14ac:dyDescent="0.3">
      <c r="A34" s="150" t="s">
        <v>45</v>
      </c>
      <c r="B34" s="196">
        <v>0</v>
      </c>
      <c r="C34" s="196">
        <v>0</v>
      </c>
      <c r="D34" s="196">
        <v>0</v>
      </c>
      <c r="E34" s="11">
        <f t="shared" si="1"/>
        <v>0</v>
      </c>
      <c r="F34" s="98">
        <f t="shared" si="2"/>
        <v>0</v>
      </c>
      <c r="G34" s="30">
        <v>0</v>
      </c>
      <c r="H34" s="30">
        <v>0</v>
      </c>
      <c r="I34" s="30">
        <v>0</v>
      </c>
      <c r="J34" s="15">
        <f t="shared" si="3"/>
        <v>0</v>
      </c>
      <c r="K34" s="71">
        <v>0</v>
      </c>
      <c r="L34" s="30">
        <f t="shared" si="9"/>
        <v>0</v>
      </c>
      <c r="M34" s="30">
        <f t="shared" si="10"/>
        <v>0</v>
      </c>
      <c r="N34" s="30">
        <f t="shared" si="11"/>
        <v>0</v>
      </c>
      <c r="O34" s="68">
        <f t="shared" si="5"/>
        <v>0</v>
      </c>
      <c r="P34" s="198">
        <v>0</v>
      </c>
      <c r="Q34" s="196">
        <v>22</v>
      </c>
      <c r="R34" s="196">
        <v>0</v>
      </c>
      <c r="S34" s="196">
        <v>793</v>
      </c>
      <c r="T34" s="222">
        <f>SUM(Q34:S34)</f>
        <v>815</v>
      </c>
      <c r="U34" s="203">
        <f t="shared" si="8"/>
        <v>7.558684139747549E-3</v>
      </c>
      <c r="V34" s="108"/>
    </row>
    <row r="35" spans="1:22" ht="15.75" thickBot="1" x14ac:dyDescent="0.3">
      <c r="A35" s="150" t="s">
        <v>46</v>
      </c>
      <c r="B35" s="196">
        <v>0</v>
      </c>
      <c r="C35" s="196">
        <v>0</v>
      </c>
      <c r="D35" s="196">
        <v>115</v>
      </c>
      <c r="E35" s="11">
        <f t="shared" si="1"/>
        <v>115</v>
      </c>
      <c r="F35" s="98">
        <f t="shared" si="2"/>
        <v>7.3809264025364717E-4</v>
      </c>
      <c r="G35" s="30">
        <v>0</v>
      </c>
      <c r="H35" s="30">
        <v>0</v>
      </c>
      <c r="I35" s="30">
        <v>0</v>
      </c>
      <c r="J35" s="15">
        <f t="shared" si="3"/>
        <v>0</v>
      </c>
      <c r="K35" s="71">
        <v>0</v>
      </c>
      <c r="L35" s="30">
        <f t="shared" si="9"/>
        <v>0</v>
      </c>
      <c r="M35" s="30">
        <f t="shared" si="10"/>
        <v>0</v>
      </c>
      <c r="N35" s="30">
        <f>(D35-I35)</f>
        <v>115</v>
      </c>
      <c r="O35" s="68">
        <f t="shared" si="5"/>
        <v>115</v>
      </c>
      <c r="P35" s="198">
        <f t="shared" si="6"/>
        <v>1</v>
      </c>
      <c r="Q35" s="196">
        <v>20</v>
      </c>
      <c r="R35" s="196">
        <v>0</v>
      </c>
      <c r="S35" s="196">
        <v>809</v>
      </c>
      <c r="T35" s="222">
        <f t="shared" si="7"/>
        <v>829</v>
      </c>
      <c r="U35" s="203">
        <f t="shared" si="8"/>
        <v>7.688526566687998E-3</v>
      </c>
      <c r="V35" s="108"/>
    </row>
    <row r="36" spans="1:22" ht="13.5" thickBot="1" x14ac:dyDescent="0.25">
      <c r="A36" s="169" t="s">
        <v>92</v>
      </c>
      <c r="B36" s="197">
        <f>SUM(B4:B35)</f>
        <v>3258</v>
      </c>
      <c r="C36" s="197">
        <f>SUM(C4:C35)</f>
        <v>12696</v>
      </c>
      <c r="D36" s="197">
        <f>SUM(D4:D35)</f>
        <v>139853</v>
      </c>
      <c r="E36" s="125">
        <f>SUM(E4:E35)</f>
        <v>155807</v>
      </c>
      <c r="F36" s="158">
        <v>1</v>
      </c>
      <c r="G36" s="125">
        <f>SUM(G4:G35)</f>
        <v>1706</v>
      </c>
      <c r="H36" s="125">
        <f>SUM(H4:H35)</f>
        <v>3331</v>
      </c>
      <c r="I36" s="125">
        <f>SUM(I4:I35)</f>
        <v>42947</v>
      </c>
      <c r="J36" s="125">
        <f>SUM(J4:J35)</f>
        <v>47984</v>
      </c>
      <c r="K36" s="138"/>
      <c r="L36" s="125">
        <f>SUM(L4:L35)</f>
        <v>1552</v>
      </c>
      <c r="M36" s="125">
        <f>SUM(M4:M35)</f>
        <v>9365</v>
      </c>
      <c r="N36" s="125">
        <f>SUM(N4:N35)</f>
        <v>96906</v>
      </c>
      <c r="O36" s="125">
        <f>SUM(O4:O35)</f>
        <v>107823</v>
      </c>
      <c r="P36" s="138"/>
      <c r="Q36" s="197">
        <f>SUM(Q4:Q35)</f>
        <v>1552</v>
      </c>
      <c r="R36" s="197">
        <f>SUM(R4:R35)</f>
        <v>9365</v>
      </c>
      <c r="S36" s="197">
        <f>SUM(S4:S35)</f>
        <v>96906</v>
      </c>
      <c r="T36" s="125">
        <f>SUM(T4:T35)</f>
        <v>107823</v>
      </c>
      <c r="U36" s="205">
        <f>SUM(U4:U35)</f>
        <v>1.0000000000000002</v>
      </c>
      <c r="V36" s="108"/>
    </row>
  </sheetData>
  <sheetProtection algorithmName="SHA-512" hashValue="u+EBLgMiNR8J1eKmWJYA+0N77P/IHPc4c76cC3bgCF6991w2/rYJSVL/z8VKMo4fgyK2Blye+LNdqupMONBlFA==" saltValue="vrePsRMSZPkVKlf02KO9QA==" spinCount="100000" sort="0" autoFilter="0"/>
  <autoFilter ref="A3:U3" xr:uid="{00000000-0009-0000-0000-00000E000000}"/>
  <mergeCells count="5">
    <mergeCell ref="D1:U1"/>
    <mergeCell ref="B2:F2"/>
    <mergeCell ref="G2:K2"/>
    <mergeCell ref="L2:P2"/>
    <mergeCell ref="Q2:U2"/>
  </mergeCell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2" tint="-0.749992370372631"/>
  </sheetPr>
  <dimension ref="A1:CR4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13" sqref="E13"/>
    </sheetView>
  </sheetViews>
  <sheetFormatPr baseColWidth="10" defaultColWidth="11.42578125" defaultRowHeight="15" x14ac:dyDescent="0.25"/>
  <cols>
    <col min="1" max="1" width="25.28515625" style="46" bestFit="1" customWidth="1"/>
    <col min="3" max="3" width="27.85546875" bestFit="1" customWidth="1"/>
  </cols>
  <sheetData>
    <row r="1" spans="1:96" ht="55.5" customHeight="1" thickBot="1" x14ac:dyDescent="0.3">
      <c r="A1" s="46">
        <v>0</v>
      </c>
      <c r="F1" s="278" t="s">
        <v>93</v>
      </c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</row>
    <row r="2" spans="1:96" x14ac:dyDescent="0.25">
      <c r="A2" s="170" t="s">
        <v>49</v>
      </c>
      <c r="B2" s="223" t="s">
        <v>15</v>
      </c>
      <c r="C2" s="225"/>
      <c r="D2" s="223" t="s">
        <v>16</v>
      </c>
      <c r="E2" s="224"/>
      <c r="F2" s="225"/>
      <c r="G2" s="223" t="s">
        <v>17</v>
      </c>
      <c r="H2" s="224"/>
      <c r="I2" s="225"/>
      <c r="J2" s="223" t="s">
        <v>18</v>
      </c>
      <c r="K2" s="224"/>
      <c r="L2" s="225"/>
      <c r="M2" s="223" t="s">
        <v>50</v>
      </c>
      <c r="N2" s="224"/>
      <c r="O2" s="225"/>
      <c r="P2" s="223" t="s">
        <v>20</v>
      </c>
      <c r="Q2" s="224"/>
      <c r="R2" s="225"/>
      <c r="S2" s="223" t="s">
        <v>21</v>
      </c>
      <c r="T2" s="224"/>
      <c r="U2" s="225"/>
      <c r="V2" s="223" t="s">
        <v>22</v>
      </c>
      <c r="W2" s="224"/>
      <c r="X2" s="225"/>
      <c r="Y2" s="223" t="s">
        <v>23</v>
      </c>
      <c r="Z2" s="224"/>
      <c r="AA2" s="225"/>
      <c r="AB2" s="223" t="s">
        <v>24</v>
      </c>
      <c r="AC2" s="224"/>
      <c r="AD2" s="225"/>
      <c r="AE2" s="223" t="s">
        <v>25</v>
      </c>
      <c r="AF2" s="224"/>
      <c r="AG2" s="225"/>
      <c r="AH2" s="223" t="s">
        <v>26</v>
      </c>
      <c r="AI2" s="224"/>
      <c r="AJ2" s="225"/>
      <c r="AK2" s="223" t="s">
        <v>27</v>
      </c>
      <c r="AL2" s="225"/>
      <c r="AM2" s="223" t="s">
        <v>28</v>
      </c>
      <c r="AN2" s="224"/>
      <c r="AO2" s="225"/>
      <c r="AP2" s="223" t="s">
        <v>29</v>
      </c>
      <c r="AQ2" s="224"/>
      <c r="AR2" s="225"/>
      <c r="AS2" s="223" t="s">
        <v>30</v>
      </c>
      <c r="AT2" s="225"/>
      <c r="AU2" s="223" t="s">
        <v>31</v>
      </c>
      <c r="AV2" s="224"/>
      <c r="AW2" s="225"/>
      <c r="AX2" s="223" t="s">
        <v>32</v>
      </c>
      <c r="AY2" s="224"/>
      <c r="AZ2" s="225"/>
      <c r="BA2" s="223" t="s">
        <v>33</v>
      </c>
      <c r="BB2" s="224"/>
      <c r="BC2" s="225"/>
      <c r="BD2" s="223" t="s">
        <v>34</v>
      </c>
      <c r="BE2" s="224"/>
      <c r="BF2" s="225"/>
      <c r="BG2" s="223" t="s">
        <v>35</v>
      </c>
      <c r="BH2" s="224"/>
      <c r="BI2" s="225"/>
      <c r="BJ2" s="223" t="s">
        <v>36</v>
      </c>
      <c r="BK2" s="224"/>
      <c r="BL2" s="225"/>
      <c r="BM2" s="223" t="s">
        <v>37</v>
      </c>
      <c r="BN2" s="224"/>
      <c r="BO2" s="225"/>
      <c r="BP2" s="223" t="s">
        <v>38</v>
      </c>
      <c r="BQ2" s="224"/>
      <c r="BR2" s="225"/>
      <c r="BS2" s="223" t="s">
        <v>39</v>
      </c>
      <c r="BT2" s="224"/>
      <c r="BU2" s="225"/>
      <c r="BV2" s="223" t="s">
        <v>40</v>
      </c>
      <c r="BW2" s="224"/>
      <c r="BX2" s="225"/>
      <c r="BY2" s="223" t="s">
        <v>41</v>
      </c>
      <c r="BZ2" s="224"/>
      <c r="CA2" s="225"/>
      <c r="CB2" s="223" t="s">
        <v>42</v>
      </c>
      <c r="CC2" s="224"/>
      <c r="CD2" s="225"/>
      <c r="CE2" s="223" t="s">
        <v>43</v>
      </c>
      <c r="CF2" s="224"/>
      <c r="CG2" s="225"/>
      <c r="CH2" s="223" t="s">
        <v>44</v>
      </c>
      <c r="CI2" s="224"/>
      <c r="CJ2" s="225"/>
      <c r="CK2" s="223" t="s">
        <v>45</v>
      </c>
      <c r="CL2" s="225"/>
      <c r="CM2" s="223" t="s">
        <v>46</v>
      </c>
      <c r="CN2" s="224"/>
      <c r="CO2" s="277"/>
      <c r="CP2" s="250" t="s">
        <v>52</v>
      </c>
    </row>
    <row r="3" spans="1:96" ht="15.75" thickBot="1" x14ac:dyDescent="0.3">
      <c r="A3" s="160" t="s">
        <v>53</v>
      </c>
      <c r="B3" s="100" t="s">
        <v>111</v>
      </c>
      <c r="C3" s="100" t="s">
        <v>54</v>
      </c>
      <c r="D3" s="100" t="s">
        <v>111</v>
      </c>
      <c r="E3" s="100" t="s">
        <v>55</v>
      </c>
      <c r="F3" s="100" t="s">
        <v>54</v>
      </c>
      <c r="G3" s="100" t="s">
        <v>111</v>
      </c>
      <c r="H3" s="100" t="s">
        <v>55</v>
      </c>
      <c r="I3" s="100" t="s">
        <v>54</v>
      </c>
      <c r="J3" s="100" t="s">
        <v>111</v>
      </c>
      <c r="K3" s="100" t="s">
        <v>55</v>
      </c>
      <c r="L3" s="100" t="s">
        <v>54</v>
      </c>
      <c r="M3" s="100" t="s">
        <v>111</v>
      </c>
      <c r="N3" s="100" t="s">
        <v>55</v>
      </c>
      <c r="O3" s="100" t="s">
        <v>54</v>
      </c>
      <c r="P3" s="100" t="s">
        <v>111</v>
      </c>
      <c r="Q3" s="100" t="s">
        <v>55</v>
      </c>
      <c r="R3" s="100" t="s">
        <v>54</v>
      </c>
      <c r="S3" s="100" t="s">
        <v>111</v>
      </c>
      <c r="T3" s="100" t="s">
        <v>55</v>
      </c>
      <c r="U3" s="100" t="s">
        <v>54</v>
      </c>
      <c r="V3" s="100" t="s">
        <v>112</v>
      </c>
      <c r="W3" s="100" t="s">
        <v>55</v>
      </c>
      <c r="X3" s="100" t="s">
        <v>54</v>
      </c>
      <c r="Y3" s="100" t="s">
        <v>112</v>
      </c>
      <c r="Z3" s="100" t="s">
        <v>55</v>
      </c>
      <c r="AA3" s="100" t="s">
        <v>54</v>
      </c>
      <c r="AB3" s="100" t="s">
        <v>112</v>
      </c>
      <c r="AC3" s="100" t="s">
        <v>55</v>
      </c>
      <c r="AD3" s="100" t="s">
        <v>54</v>
      </c>
      <c r="AE3" s="100" t="s">
        <v>112</v>
      </c>
      <c r="AF3" s="100" t="s">
        <v>55</v>
      </c>
      <c r="AG3" s="100" t="s">
        <v>54</v>
      </c>
      <c r="AH3" s="100" t="s">
        <v>112</v>
      </c>
      <c r="AI3" s="100" t="s">
        <v>55</v>
      </c>
      <c r="AJ3" s="100" t="s">
        <v>54</v>
      </c>
      <c r="AK3" s="100" t="s">
        <v>112</v>
      </c>
      <c r="AL3" s="100" t="s">
        <v>54</v>
      </c>
      <c r="AM3" s="100" t="s">
        <v>112</v>
      </c>
      <c r="AN3" s="100" t="s">
        <v>55</v>
      </c>
      <c r="AO3" s="100" t="s">
        <v>54</v>
      </c>
      <c r="AP3" s="100" t="s">
        <v>112</v>
      </c>
      <c r="AQ3" s="100" t="s">
        <v>55</v>
      </c>
      <c r="AR3" s="100" t="s">
        <v>54</v>
      </c>
      <c r="AS3" s="100" t="s">
        <v>55</v>
      </c>
      <c r="AT3" s="100" t="s">
        <v>54</v>
      </c>
      <c r="AU3" s="100" t="s">
        <v>111</v>
      </c>
      <c r="AV3" s="100" t="s">
        <v>55</v>
      </c>
      <c r="AW3" s="100" t="s">
        <v>54</v>
      </c>
      <c r="AX3" s="100" t="s">
        <v>111</v>
      </c>
      <c r="AY3" s="100" t="s">
        <v>55</v>
      </c>
      <c r="AZ3" s="100" t="s">
        <v>54</v>
      </c>
      <c r="BA3" s="100" t="s">
        <v>111</v>
      </c>
      <c r="BB3" s="100" t="s">
        <v>55</v>
      </c>
      <c r="BC3" s="100" t="s">
        <v>54</v>
      </c>
      <c r="BD3" s="100" t="s">
        <v>111</v>
      </c>
      <c r="BE3" s="100" t="s">
        <v>55</v>
      </c>
      <c r="BF3" s="100" t="s">
        <v>54</v>
      </c>
      <c r="BG3" s="100" t="s">
        <v>111</v>
      </c>
      <c r="BH3" s="100" t="s">
        <v>55</v>
      </c>
      <c r="BI3" s="100" t="s">
        <v>54</v>
      </c>
      <c r="BJ3" s="100" t="s">
        <v>111</v>
      </c>
      <c r="BK3" s="100" t="s">
        <v>55</v>
      </c>
      <c r="BL3" s="100" t="s">
        <v>54</v>
      </c>
      <c r="BM3" s="100" t="s">
        <v>111</v>
      </c>
      <c r="BN3" s="100" t="s">
        <v>55</v>
      </c>
      <c r="BO3" s="100" t="s">
        <v>54</v>
      </c>
      <c r="BP3" s="100" t="s">
        <v>111</v>
      </c>
      <c r="BQ3" s="100" t="s">
        <v>55</v>
      </c>
      <c r="BR3" s="100" t="s">
        <v>54</v>
      </c>
      <c r="BS3" s="100" t="s">
        <v>111</v>
      </c>
      <c r="BT3" s="100" t="s">
        <v>55</v>
      </c>
      <c r="BU3" s="100" t="s">
        <v>54</v>
      </c>
      <c r="BV3" s="100" t="s">
        <v>111</v>
      </c>
      <c r="BW3" s="100" t="s">
        <v>55</v>
      </c>
      <c r="BX3" s="100" t="s">
        <v>54</v>
      </c>
      <c r="BY3" s="100" t="s">
        <v>111</v>
      </c>
      <c r="BZ3" s="100" t="s">
        <v>55</v>
      </c>
      <c r="CA3" s="100" t="s">
        <v>54</v>
      </c>
      <c r="CB3" s="100" t="s">
        <v>111</v>
      </c>
      <c r="CC3" s="100" t="s">
        <v>55</v>
      </c>
      <c r="CD3" s="100" t="s">
        <v>54</v>
      </c>
      <c r="CE3" s="100" t="s">
        <v>111</v>
      </c>
      <c r="CF3" s="100" t="s">
        <v>55</v>
      </c>
      <c r="CG3" s="100" t="s">
        <v>54</v>
      </c>
      <c r="CH3" s="100" t="s">
        <v>111</v>
      </c>
      <c r="CI3" s="100" t="s">
        <v>55</v>
      </c>
      <c r="CJ3" s="100" t="s">
        <v>54</v>
      </c>
      <c r="CK3" s="100" t="s">
        <v>111</v>
      </c>
      <c r="CL3" s="100" t="s">
        <v>54</v>
      </c>
      <c r="CM3" s="100" t="s">
        <v>111</v>
      </c>
      <c r="CN3" s="100" t="s">
        <v>55</v>
      </c>
      <c r="CO3" s="100" t="s">
        <v>54</v>
      </c>
      <c r="CP3" s="251"/>
    </row>
    <row r="4" spans="1:96" x14ac:dyDescent="0.25">
      <c r="A4" s="163" t="s">
        <v>15</v>
      </c>
      <c r="B4" s="89">
        <v>2</v>
      </c>
      <c r="C4" s="89">
        <v>2</v>
      </c>
      <c r="D4" s="31">
        <v>0</v>
      </c>
      <c r="E4" s="31">
        <v>0</v>
      </c>
      <c r="F4" s="31">
        <v>0</v>
      </c>
      <c r="G4" s="31">
        <v>0</v>
      </c>
      <c r="H4" s="31">
        <v>0</v>
      </c>
      <c r="I4" s="31">
        <v>0</v>
      </c>
      <c r="J4" s="31">
        <v>0</v>
      </c>
      <c r="K4" s="31">
        <v>0</v>
      </c>
      <c r="L4" s="31">
        <v>0</v>
      </c>
      <c r="M4" s="31">
        <v>0</v>
      </c>
      <c r="N4" s="31">
        <v>0</v>
      </c>
      <c r="O4" s="31">
        <v>0</v>
      </c>
      <c r="P4" s="31">
        <v>0</v>
      </c>
      <c r="Q4" s="31">
        <v>0</v>
      </c>
      <c r="R4" s="31">
        <v>0</v>
      </c>
      <c r="S4" s="31">
        <v>0</v>
      </c>
      <c r="T4" s="31">
        <v>0</v>
      </c>
      <c r="U4" s="31">
        <v>0</v>
      </c>
      <c r="V4" s="31">
        <v>0</v>
      </c>
      <c r="W4" s="31">
        <v>0</v>
      </c>
      <c r="X4" s="31">
        <v>0</v>
      </c>
      <c r="Y4" s="31">
        <v>0</v>
      </c>
      <c r="Z4" s="31">
        <v>0</v>
      </c>
      <c r="AA4" s="31">
        <v>0</v>
      </c>
      <c r="AB4" s="31">
        <v>0</v>
      </c>
      <c r="AC4" s="31">
        <v>0</v>
      </c>
      <c r="AD4" s="31">
        <v>0</v>
      </c>
      <c r="AE4" s="31">
        <v>0</v>
      </c>
      <c r="AF4" s="31">
        <v>0</v>
      </c>
      <c r="AG4" s="31">
        <v>0</v>
      </c>
      <c r="AH4" s="31">
        <v>0</v>
      </c>
      <c r="AI4" s="31">
        <v>0</v>
      </c>
      <c r="AJ4" s="31">
        <v>0</v>
      </c>
      <c r="AK4" s="31">
        <v>0</v>
      </c>
      <c r="AL4" s="31">
        <v>0</v>
      </c>
      <c r="AM4" s="31">
        <v>0</v>
      </c>
      <c r="AN4" s="31">
        <v>0</v>
      </c>
      <c r="AO4" s="31">
        <v>0</v>
      </c>
      <c r="AP4" s="31">
        <v>0</v>
      </c>
      <c r="AQ4" s="31">
        <v>0</v>
      </c>
      <c r="AR4" s="31">
        <v>0</v>
      </c>
      <c r="AS4" s="31">
        <v>0</v>
      </c>
      <c r="AT4" s="31">
        <v>0</v>
      </c>
      <c r="AU4" s="31">
        <v>0</v>
      </c>
      <c r="AV4" s="31">
        <v>0</v>
      </c>
      <c r="AW4" s="31">
        <v>0</v>
      </c>
      <c r="AX4" s="31">
        <v>0</v>
      </c>
      <c r="AY4" s="31">
        <v>0</v>
      </c>
      <c r="AZ4" s="31">
        <v>0</v>
      </c>
      <c r="BA4" s="31">
        <v>0</v>
      </c>
      <c r="BB4" s="31">
        <v>0</v>
      </c>
      <c r="BC4" s="31">
        <v>0</v>
      </c>
      <c r="BD4" s="31">
        <v>0</v>
      </c>
      <c r="BE4" s="31">
        <v>0</v>
      </c>
      <c r="BF4" s="31">
        <v>0</v>
      </c>
      <c r="BG4" s="31">
        <v>0</v>
      </c>
      <c r="BH4" s="31">
        <v>0</v>
      </c>
      <c r="BI4" s="31">
        <v>0</v>
      </c>
      <c r="BJ4" s="31">
        <v>0</v>
      </c>
      <c r="BK4" s="31">
        <v>0</v>
      </c>
      <c r="BL4" s="31">
        <v>0</v>
      </c>
      <c r="BM4" s="31">
        <v>0</v>
      </c>
      <c r="BN4" s="31">
        <v>0</v>
      </c>
      <c r="BO4" s="31">
        <v>0</v>
      </c>
      <c r="BP4" s="31">
        <v>0</v>
      </c>
      <c r="BQ4" s="31">
        <v>0</v>
      </c>
      <c r="BR4" s="31">
        <v>0</v>
      </c>
      <c r="BS4" s="31">
        <v>0</v>
      </c>
      <c r="BT4" s="31">
        <v>0</v>
      </c>
      <c r="BU4" s="31">
        <v>0</v>
      </c>
      <c r="BV4" s="31">
        <v>0</v>
      </c>
      <c r="BW4" s="31">
        <v>0</v>
      </c>
      <c r="BX4" s="31">
        <v>0</v>
      </c>
      <c r="BY4" s="31">
        <v>0</v>
      </c>
      <c r="BZ4" s="31">
        <v>0</v>
      </c>
      <c r="CA4" s="31">
        <v>0</v>
      </c>
      <c r="CB4" s="31">
        <v>0</v>
      </c>
      <c r="CC4" s="31">
        <v>0</v>
      </c>
      <c r="CD4" s="31">
        <v>0</v>
      </c>
      <c r="CE4" s="31">
        <v>0</v>
      </c>
      <c r="CF4" s="31">
        <v>0</v>
      </c>
      <c r="CG4" s="31">
        <v>0</v>
      </c>
      <c r="CH4" s="31">
        <v>0</v>
      </c>
      <c r="CI4" s="31">
        <v>0</v>
      </c>
      <c r="CJ4" s="31">
        <v>0</v>
      </c>
      <c r="CK4" s="31">
        <v>0</v>
      </c>
      <c r="CL4" s="31">
        <v>0</v>
      </c>
      <c r="CM4" s="31">
        <v>0</v>
      </c>
      <c r="CN4" s="31">
        <v>0</v>
      </c>
      <c r="CO4" s="31">
        <v>0</v>
      </c>
      <c r="CP4" s="97">
        <f>SUM(B4:CO4)</f>
        <v>4</v>
      </c>
      <c r="CQ4" s="107"/>
      <c r="CR4" s="107"/>
    </row>
    <row r="5" spans="1:96" x14ac:dyDescent="0.25">
      <c r="A5" s="163" t="s">
        <v>16</v>
      </c>
      <c r="B5" s="31">
        <v>0</v>
      </c>
      <c r="C5" s="31">
        <v>0</v>
      </c>
      <c r="D5" s="89">
        <v>121</v>
      </c>
      <c r="E5" s="89">
        <v>0</v>
      </c>
      <c r="F5" s="89">
        <v>379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7</v>
      </c>
      <c r="M5" s="31">
        <v>0</v>
      </c>
      <c r="N5" s="31">
        <v>0</v>
      </c>
      <c r="O5" s="31">
        <v>35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1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3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33</v>
      </c>
      <c r="AP5" s="31">
        <v>0</v>
      </c>
      <c r="AQ5" s="31">
        <v>0</v>
      </c>
      <c r="AR5" s="31">
        <v>12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25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29</v>
      </c>
      <c r="BS5" s="31">
        <v>0</v>
      </c>
      <c r="BT5" s="31">
        <v>0</v>
      </c>
      <c r="BU5" s="31">
        <v>0</v>
      </c>
      <c r="BV5" s="31">
        <v>0</v>
      </c>
      <c r="BW5" s="31">
        <v>0</v>
      </c>
      <c r="BX5" s="31">
        <v>0</v>
      </c>
      <c r="BY5" s="31">
        <v>0</v>
      </c>
      <c r="BZ5" s="31">
        <v>0</v>
      </c>
      <c r="CA5" s="31">
        <v>226</v>
      </c>
      <c r="CB5" s="31">
        <v>0</v>
      </c>
      <c r="CC5" s="31">
        <v>0</v>
      </c>
      <c r="CD5" s="31">
        <v>0</v>
      </c>
      <c r="CE5" s="31">
        <v>0</v>
      </c>
      <c r="CF5" s="31">
        <v>0</v>
      </c>
      <c r="CG5" s="31">
        <v>8</v>
      </c>
      <c r="CH5" s="31">
        <v>0</v>
      </c>
      <c r="CI5" s="31">
        <v>0</v>
      </c>
      <c r="CJ5" s="31">
        <v>0</v>
      </c>
      <c r="CK5" s="31">
        <v>0</v>
      </c>
      <c r="CL5" s="31">
        <v>0</v>
      </c>
      <c r="CM5" s="31">
        <v>0</v>
      </c>
      <c r="CN5" s="31">
        <v>0</v>
      </c>
      <c r="CO5" s="31">
        <v>0</v>
      </c>
      <c r="CP5" s="97">
        <f t="shared" ref="CP5:CP35" si="0">SUM(B5:CO5)</f>
        <v>879</v>
      </c>
      <c r="CQ5" s="107"/>
      <c r="CR5" s="107"/>
    </row>
    <row r="6" spans="1:96" x14ac:dyDescent="0.25">
      <c r="A6" s="163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89">
        <v>0</v>
      </c>
      <c r="H6" s="89">
        <v>0</v>
      </c>
      <c r="I6" s="89">
        <v>178</v>
      </c>
      <c r="J6" s="31">
        <v>0</v>
      </c>
      <c r="K6" s="31">
        <v>0</v>
      </c>
      <c r="L6" s="31">
        <v>0</v>
      </c>
      <c r="M6" s="31">
        <v>0</v>
      </c>
      <c r="N6" s="31">
        <v>0</v>
      </c>
      <c r="O6" s="31">
        <v>60</v>
      </c>
      <c r="P6" s="31">
        <v>0</v>
      </c>
      <c r="Q6" s="31">
        <v>0</v>
      </c>
      <c r="R6" s="31">
        <v>0</v>
      </c>
      <c r="S6" s="31">
        <v>0</v>
      </c>
      <c r="T6" s="31">
        <v>0</v>
      </c>
      <c r="U6" s="31">
        <v>80</v>
      </c>
      <c r="V6" s="31">
        <v>0</v>
      </c>
      <c r="W6" s="31">
        <v>0</v>
      </c>
      <c r="X6" s="31">
        <v>0</v>
      </c>
      <c r="Y6" s="31">
        <v>0</v>
      </c>
      <c r="Z6" s="31">
        <v>0</v>
      </c>
      <c r="AA6" s="31">
        <v>0</v>
      </c>
      <c r="AB6" s="31">
        <v>0</v>
      </c>
      <c r="AC6" s="31">
        <v>0</v>
      </c>
      <c r="AD6" s="31">
        <v>0</v>
      </c>
      <c r="AE6" s="31">
        <v>0</v>
      </c>
      <c r="AF6" s="31">
        <v>0</v>
      </c>
      <c r="AG6" s="31">
        <v>0</v>
      </c>
      <c r="AH6" s="31">
        <v>0</v>
      </c>
      <c r="AI6" s="31">
        <v>0</v>
      </c>
      <c r="AJ6" s="31">
        <v>0</v>
      </c>
      <c r="AK6" s="31">
        <v>0</v>
      </c>
      <c r="AL6" s="31">
        <v>0</v>
      </c>
      <c r="AM6" s="31">
        <v>0</v>
      </c>
      <c r="AN6" s="31">
        <v>0</v>
      </c>
      <c r="AO6" s="31">
        <v>0</v>
      </c>
      <c r="AP6" s="31">
        <v>0</v>
      </c>
      <c r="AQ6" s="31">
        <v>0</v>
      </c>
      <c r="AR6" s="31">
        <v>0</v>
      </c>
      <c r="AS6" s="31">
        <v>0</v>
      </c>
      <c r="AT6" s="31">
        <v>0</v>
      </c>
      <c r="AU6" s="31">
        <v>0</v>
      </c>
      <c r="AV6" s="31">
        <v>0</v>
      </c>
      <c r="AW6" s="31">
        <v>6</v>
      </c>
      <c r="AX6" s="31">
        <v>0</v>
      </c>
      <c r="AY6" s="31">
        <v>0</v>
      </c>
      <c r="AZ6" s="31">
        <v>80</v>
      </c>
      <c r="BA6" s="31">
        <v>0</v>
      </c>
      <c r="BB6" s="31">
        <v>0</v>
      </c>
      <c r="BC6" s="31">
        <v>0</v>
      </c>
      <c r="BD6" s="31">
        <v>0</v>
      </c>
      <c r="BE6" s="31">
        <v>0</v>
      </c>
      <c r="BF6" s="31">
        <v>0</v>
      </c>
      <c r="BG6" s="31">
        <v>0</v>
      </c>
      <c r="BH6" s="31">
        <v>0</v>
      </c>
      <c r="BI6" s="31">
        <v>108</v>
      </c>
      <c r="BJ6" s="31">
        <v>0</v>
      </c>
      <c r="BK6" s="31">
        <v>0</v>
      </c>
      <c r="BL6" s="31">
        <v>0</v>
      </c>
      <c r="BM6" s="31">
        <v>0</v>
      </c>
      <c r="BN6" s="31">
        <v>0</v>
      </c>
      <c r="BO6" s="31">
        <v>0</v>
      </c>
      <c r="BP6" s="31">
        <v>0</v>
      </c>
      <c r="BQ6" s="31">
        <v>0</v>
      </c>
      <c r="BR6" s="31">
        <v>0</v>
      </c>
      <c r="BS6" s="31">
        <v>0</v>
      </c>
      <c r="BT6" s="31">
        <v>0</v>
      </c>
      <c r="BU6" s="31">
        <v>0</v>
      </c>
      <c r="BV6" s="31">
        <v>0</v>
      </c>
      <c r="BW6" s="31">
        <v>0</v>
      </c>
      <c r="BX6" s="31">
        <v>0</v>
      </c>
      <c r="BY6" s="31">
        <v>0</v>
      </c>
      <c r="BZ6" s="31">
        <v>0</v>
      </c>
      <c r="CA6" s="31">
        <v>92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  <c r="CG6" s="31">
        <v>0</v>
      </c>
      <c r="CH6" s="31">
        <v>0</v>
      </c>
      <c r="CI6" s="31">
        <v>0</v>
      </c>
      <c r="CJ6" s="31">
        <v>2</v>
      </c>
      <c r="CK6" s="31">
        <v>0</v>
      </c>
      <c r="CL6" s="31">
        <v>0</v>
      </c>
      <c r="CM6" s="31">
        <v>0</v>
      </c>
      <c r="CN6" s="31">
        <v>0</v>
      </c>
      <c r="CO6" s="31">
        <v>0</v>
      </c>
      <c r="CP6" s="97">
        <f t="shared" si="0"/>
        <v>606</v>
      </c>
      <c r="CQ6" s="107"/>
      <c r="CR6" s="107"/>
    </row>
    <row r="7" spans="1:96" x14ac:dyDescent="0.25">
      <c r="A7" s="163" t="s">
        <v>18</v>
      </c>
      <c r="B7" s="31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89">
        <v>0</v>
      </c>
      <c r="K7" s="89">
        <v>67</v>
      </c>
      <c r="L7" s="89">
        <v>116</v>
      </c>
      <c r="M7" s="31">
        <v>0</v>
      </c>
      <c r="N7" s="31">
        <v>0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1">
        <v>0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0</v>
      </c>
      <c r="AD7" s="31">
        <v>0</v>
      </c>
      <c r="AE7" s="31">
        <v>0</v>
      </c>
      <c r="AF7" s="31">
        <v>0</v>
      </c>
      <c r="AG7" s="31">
        <v>0</v>
      </c>
      <c r="AH7" s="31">
        <v>0</v>
      </c>
      <c r="AI7" s="31">
        <v>0</v>
      </c>
      <c r="AJ7" s="31">
        <v>0</v>
      </c>
      <c r="AK7" s="31">
        <v>0</v>
      </c>
      <c r="AL7" s="31">
        <v>0</v>
      </c>
      <c r="AM7" s="31">
        <v>15</v>
      </c>
      <c r="AN7" s="31">
        <v>0</v>
      </c>
      <c r="AO7" s="31">
        <v>0</v>
      </c>
      <c r="AP7" s="31">
        <v>0</v>
      </c>
      <c r="AQ7" s="31">
        <v>0</v>
      </c>
      <c r="AR7" s="31">
        <v>0</v>
      </c>
      <c r="AS7" s="31">
        <v>0</v>
      </c>
      <c r="AT7" s="31">
        <v>0</v>
      </c>
      <c r="AU7" s="31">
        <v>0</v>
      </c>
      <c r="AV7" s="31">
        <v>0</v>
      </c>
      <c r="AW7" s="31">
        <v>0</v>
      </c>
      <c r="AX7" s="31">
        <v>0</v>
      </c>
      <c r="AY7" s="31">
        <v>0</v>
      </c>
      <c r="AZ7" s="31">
        <v>0</v>
      </c>
      <c r="BA7" s="31">
        <v>0</v>
      </c>
      <c r="BB7" s="31">
        <v>0</v>
      </c>
      <c r="BC7" s="31">
        <v>0</v>
      </c>
      <c r="BD7" s="31">
        <v>0</v>
      </c>
      <c r="BE7" s="31">
        <v>0</v>
      </c>
      <c r="BF7" s="31">
        <v>549</v>
      </c>
      <c r="BG7" s="31">
        <v>0</v>
      </c>
      <c r="BH7" s="31">
        <v>0</v>
      </c>
      <c r="BI7" s="31">
        <v>0</v>
      </c>
      <c r="BJ7" s="31">
        <v>0</v>
      </c>
      <c r="BK7" s="31">
        <v>0</v>
      </c>
      <c r="BL7" s="31">
        <v>0</v>
      </c>
      <c r="BM7" s="31">
        <v>0</v>
      </c>
      <c r="BN7" s="31">
        <v>0</v>
      </c>
      <c r="BO7" s="31">
        <v>0</v>
      </c>
      <c r="BP7" s="31">
        <v>0</v>
      </c>
      <c r="BQ7" s="31">
        <v>0</v>
      </c>
      <c r="BR7" s="31">
        <v>0</v>
      </c>
      <c r="BS7" s="31">
        <v>0</v>
      </c>
      <c r="BT7" s="31">
        <v>0</v>
      </c>
      <c r="BU7" s="31">
        <v>20</v>
      </c>
      <c r="BV7" s="31">
        <v>0</v>
      </c>
      <c r="BW7" s="31">
        <v>0</v>
      </c>
      <c r="BX7" s="31">
        <v>0</v>
      </c>
      <c r="BY7" s="31">
        <v>0</v>
      </c>
      <c r="BZ7" s="31">
        <v>0</v>
      </c>
      <c r="CA7" s="31">
        <v>0</v>
      </c>
      <c r="CB7" s="31">
        <v>0</v>
      </c>
      <c r="CC7" s="31">
        <v>0</v>
      </c>
      <c r="CD7" s="31">
        <v>0</v>
      </c>
      <c r="CE7" s="31">
        <v>0</v>
      </c>
      <c r="CF7" s="31">
        <v>0</v>
      </c>
      <c r="CG7" s="31">
        <v>128</v>
      </c>
      <c r="CH7" s="31">
        <v>0</v>
      </c>
      <c r="CI7" s="31">
        <v>0</v>
      </c>
      <c r="CJ7" s="31">
        <v>0</v>
      </c>
      <c r="CK7" s="31">
        <v>0</v>
      </c>
      <c r="CL7" s="31">
        <v>0</v>
      </c>
      <c r="CM7" s="31">
        <v>0</v>
      </c>
      <c r="CN7" s="31">
        <v>0</v>
      </c>
      <c r="CO7" s="31">
        <v>0</v>
      </c>
      <c r="CP7" s="97">
        <f t="shared" si="0"/>
        <v>895</v>
      </c>
      <c r="CQ7" s="107"/>
      <c r="CR7" s="107"/>
    </row>
    <row r="8" spans="1:96" x14ac:dyDescent="0.25">
      <c r="A8" s="163" t="s">
        <v>50</v>
      </c>
      <c r="B8" s="31">
        <v>0</v>
      </c>
      <c r="C8" s="31">
        <v>0</v>
      </c>
      <c r="D8" s="31">
        <v>0</v>
      </c>
      <c r="E8" s="31">
        <v>0</v>
      </c>
      <c r="F8" s="31">
        <v>6</v>
      </c>
      <c r="G8" s="31">
        <v>0</v>
      </c>
      <c r="H8" s="31">
        <v>0</v>
      </c>
      <c r="I8" s="31">
        <v>1</v>
      </c>
      <c r="J8" s="31">
        <v>0</v>
      </c>
      <c r="K8" s="31">
        <v>0</v>
      </c>
      <c r="L8" s="31">
        <v>0</v>
      </c>
      <c r="M8" s="89">
        <v>0</v>
      </c>
      <c r="N8" s="89">
        <v>0</v>
      </c>
      <c r="O8" s="89">
        <v>1</v>
      </c>
      <c r="P8" s="31">
        <v>0</v>
      </c>
      <c r="Q8" s="31">
        <v>0</v>
      </c>
      <c r="R8" s="31">
        <v>0</v>
      </c>
      <c r="S8" s="31">
        <v>0</v>
      </c>
      <c r="T8" s="31">
        <v>0</v>
      </c>
      <c r="U8" s="31">
        <v>96</v>
      </c>
      <c r="V8" s="31">
        <v>0</v>
      </c>
      <c r="W8" s="31">
        <v>0</v>
      </c>
      <c r="X8" s="31">
        <v>0</v>
      </c>
      <c r="Y8" s="31">
        <v>0</v>
      </c>
      <c r="Z8" s="31">
        <v>0</v>
      </c>
      <c r="AA8" s="31">
        <v>1</v>
      </c>
      <c r="AB8" s="31">
        <v>0</v>
      </c>
      <c r="AC8" s="31">
        <v>0</v>
      </c>
      <c r="AD8" s="31">
        <v>0</v>
      </c>
      <c r="AE8" s="31">
        <v>0</v>
      </c>
      <c r="AF8" s="31">
        <v>0</v>
      </c>
      <c r="AG8" s="31">
        <v>0</v>
      </c>
      <c r="AH8" s="31">
        <v>0</v>
      </c>
      <c r="AI8" s="31">
        <v>0</v>
      </c>
      <c r="AJ8" s="31">
        <v>20</v>
      </c>
      <c r="AK8" s="31">
        <v>0</v>
      </c>
      <c r="AL8" s="31">
        <v>0</v>
      </c>
      <c r="AM8" s="31">
        <v>0</v>
      </c>
      <c r="AN8" s="31">
        <v>0</v>
      </c>
      <c r="AO8" s="31">
        <v>0</v>
      </c>
      <c r="AP8" s="31">
        <v>0</v>
      </c>
      <c r="AQ8" s="31">
        <v>0</v>
      </c>
      <c r="AR8" s="31">
        <v>203</v>
      </c>
      <c r="AS8" s="31">
        <v>0</v>
      </c>
      <c r="AT8" s="31">
        <v>0</v>
      </c>
      <c r="AU8" s="31">
        <v>0</v>
      </c>
      <c r="AV8" s="31">
        <v>0</v>
      </c>
      <c r="AW8" s="31">
        <v>0</v>
      </c>
      <c r="AX8" s="31">
        <v>0</v>
      </c>
      <c r="AY8" s="31">
        <v>0</v>
      </c>
      <c r="AZ8" s="31">
        <v>2</v>
      </c>
      <c r="BA8" s="31">
        <v>0</v>
      </c>
      <c r="BB8" s="31">
        <v>0</v>
      </c>
      <c r="BC8" s="31">
        <v>0</v>
      </c>
      <c r="BD8" s="31">
        <v>0</v>
      </c>
      <c r="BE8" s="31">
        <v>0</v>
      </c>
      <c r="BF8" s="31">
        <v>0</v>
      </c>
      <c r="BG8" s="31">
        <v>0</v>
      </c>
      <c r="BH8" s="31">
        <v>0</v>
      </c>
      <c r="BI8" s="31">
        <v>9</v>
      </c>
      <c r="BJ8" s="31">
        <v>0</v>
      </c>
      <c r="BK8" s="31">
        <v>0</v>
      </c>
      <c r="BL8" s="31">
        <v>0</v>
      </c>
      <c r="BM8" s="31">
        <v>0</v>
      </c>
      <c r="BN8" s="31">
        <v>0</v>
      </c>
      <c r="BO8" s="31">
        <v>1</v>
      </c>
      <c r="BP8" s="31">
        <v>0</v>
      </c>
      <c r="BQ8" s="31">
        <v>0</v>
      </c>
      <c r="BR8" s="31">
        <v>0</v>
      </c>
      <c r="BS8" s="31">
        <v>0</v>
      </c>
      <c r="BT8" s="31">
        <v>0</v>
      </c>
      <c r="BU8" s="31">
        <v>0</v>
      </c>
      <c r="BV8" s="31">
        <v>0</v>
      </c>
      <c r="BW8" s="31">
        <v>0</v>
      </c>
      <c r="BX8" s="31">
        <v>0</v>
      </c>
      <c r="BY8" s="31">
        <v>0</v>
      </c>
      <c r="BZ8" s="31">
        <v>0</v>
      </c>
      <c r="CA8" s="31">
        <v>103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  <c r="CG8" s="31">
        <v>1</v>
      </c>
      <c r="CH8" s="31">
        <v>0</v>
      </c>
      <c r="CI8" s="31">
        <v>0</v>
      </c>
      <c r="CJ8" s="31">
        <v>83</v>
      </c>
      <c r="CK8" s="31">
        <v>0</v>
      </c>
      <c r="CL8" s="31">
        <v>0</v>
      </c>
      <c r="CM8" s="31">
        <v>0</v>
      </c>
      <c r="CN8" s="31">
        <v>0</v>
      </c>
      <c r="CO8" s="31">
        <v>0</v>
      </c>
      <c r="CP8" s="97">
        <f t="shared" si="0"/>
        <v>527</v>
      </c>
      <c r="CQ8" s="107"/>
      <c r="CR8" s="107"/>
    </row>
    <row r="9" spans="1:96" x14ac:dyDescent="0.25">
      <c r="A9" s="163" t="s">
        <v>20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110</v>
      </c>
      <c r="L9" s="31">
        <v>37</v>
      </c>
      <c r="M9" s="31">
        <v>0</v>
      </c>
      <c r="N9" s="31">
        <v>0</v>
      </c>
      <c r="O9" s="31">
        <v>0</v>
      </c>
      <c r="P9" s="89">
        <v>0</v>
      </c>
      <c r="Q9" s="89">
        <v>0</v>
      </c>
      <c r="R9" s="89">
        <v>74</v>
      </c>
      <c r="S9" s="31">
        <v>0</v>
      </c>
      <c r="T9" s="31">
        <v>0</v>
      </c>
      <c r="U9" s="31">
        <v>0</v>
      </c>
      <c r="V9" s="31">
        <v>0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0</v>
      </c>
      <c r="AD9" s="31">
        <v>0</v>
      </c>
      <c r="AE9" s="31">
        <v>0</v>
      </c>
      <c r="AF9" s="31">
        <v>0</v>
      </c>
      <c r="AG9" s="31">
        <v>0</v>
      </c>
      <c r="AH9" s="31">
        <v>0</v>
      </c>
      <c r="AI9" s="31">
        <v>0</v>
      </c>
      <c r="AJ9" s="31">
        <v>50</v>
      </c>
      <c r="AK9" s="31">
        <v>0</v>
      </c>
      <c r="AL9" s="31">
        <v>0</v>
      </c>
      <c r="AM9" s="31">
        <v>0</v>
      </c>
      <c r="AN9" s="31">
        <v>0</v>
      </c>
      <c r="AO9" s="31">
        <v>18</v>
      </c>
      <c r="AP9" s="31">
        <v>0</v>
      </c>
      <c r="AQ9" s="31">
        <v>0</v>
      </c>
      <c r="AR9" s="31">
        <v>0</v>
      </c>
      <c r="AS9" s="31">
        <v>0</v>
      </c>
      <c r="AT9" s="31">
        <v>0</v>
      </c>
      <c r="AU9" s="31">
        <v>0</v>
      </c>
      <c r="AV9" s="31">
        <v>0</v>
      </c>
      <c r="AW9" s="31">
        <v>0</v>
      </c>
      <c r="AX9" s="31">
        <v>0</v>
      </c>
      <c r="AY9" s="31">
        <v>0</v>
      </c>
      <c r="AZ9" s="31">
        <v>0</v>
      </c>
      <c r="BA9" s="31">
        <v>0</v>
      </c>
      <c r="BB9" s="31">
        <v>0</v>
      </c>
      <c r="BC9" s="31">
        <v>0</v>
      </c>
      <c r="BD9" s="31">
        <v>0</v>
      </c>
      <c r="BE9" s="31">
        <v>0</v>
      </c>
      <c r="BF9" s="31">
        <v>701</v>
      </c>
      <c r="BG9" s="31">
        <v>0</v>
      </c>
      <c r="BH9" s="31">
        <v>0</v>
      </c>
      <c r="BI9" s="31">
        <v>0</v>
      </c>
      <c r="BJ9" s="31">
        <v>0</v>
      </c>
      <c r="BK9" s="31">
        <v>0</v>
      </c>
      <c r="BL9" s="31">
        <v>0</v>
      </c>
      <c r="BM9" s="31">
        <v>0</v>
      </c>
      <c r="BN9" s="31">
        <v>0</v>
      </c>
      <c r="BO9" s="31">
        <v>49</v>
      </c>
      <c r="BP9" s="31">
        <v>0</v>
      </c>
      <c r="BQ9" s="31">
        <v>0</v>
      </c>
      <c r="BR9" s="31">
        <v>0</v>
      </c>
      <c r="BS9" s="31">
        <v>0</v>
      </c>
      <c r="BT9" s="31">
        <v>0</v>
      </c>
      <c r="BU9" s="31">
        <v>0</v>
      </c>
      <c r="BV9" s="31">
        <v>0</v>
      </c>
      <c r="BW9" s="31">
        <v>0</v>
      </c>
      <c r="BX9" s="31">
        <v>0</v>
      </c>
      <c r="BY9" s="31">
        <v>0</v>
      </c>
      <c r="BZ9" s="31">
        <v>0</v>
      </c>
      <c r="CA9" s="31">
        <v>147</v>
      </c>
      <c r="CB9" s="31">
        <v>0</v>
      </c>
      <c r="CC9" s="31">
        <v>0</v>
      </c>
      <c r="CD9" s="31">
        <v>9</v>
      </c>
      <c r="CE9" s="31">
        <v>0</v>
      </c>
      <c r="CF9" s="31">
        <v>0</v>
      </c>
      <c r="CG9" s="31">
        <v>0</v>
      </c>
      <c r="CH9" s="31">
        <v>0</v>
      </c>
      <c r="CI9" s="31">
        <v>0</v>
      </c>
      <c r="CJ9" s="31">
        <v>0</v>
      </c>
      <c r="CK9" s="31">
        <v>0</v>
      </c>
      <c r="CL9" s="31">
        <v>0</v>
      </c>
      <c r="CM9" s="31">
        <v>0</v>
      </c>
      <c r="CN9" s="31">
        <v>0</v>
      </c>
      <c r="CO9" s="31">
        <v>0</v>
      </c>
      <c r="CP9" s="97">
        <f t="shared" si="0"/>
        <v>1195</v>
      </c>
      <c r="CQ9" s="107"/>
      <c r="CR9" s="107"/>
    </row>
    <row r="10" spans="1:96" x14ac:dyDescent="0.25">
      <c r="A10" s="163" t="s">
        <v>21</v>
      </c>
      <c r="B10" s="31">
        <v>0</v>
      </c>
      <c r="C10" s="31">
        <v>0</v>
      </c>
      <c r="D10" s="31">
        <v>0</v>
      </c>
      <c r="E10" s="31">
        <v>0</v>
      </c>
      <c r="F10" s="31">
        <v>11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100</v>
      </c>
      <c r="N10" s="31">
        <v>0</v>
      </c>
      <c r="O10" s="31">
        <v>26</v>
      </c>
      <c r="P10" s="31">
        <v>0</v>
      </c>
      <c r="Q10" s="31">
        <v>0</v>
      </c>
      <c r="R10" s="31">
        <v>0</v>
      </c>
      <c r="S10" s="89">
        <v>288</v>
      </c>
      <c r="T10" s="89">
        <v>0</v>
      </c>
      <c r="U10" s="89">
        <v>5524</v>
      </c>
      <c r="V10" s="31">
        <v>0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31">
        <v>16</v>
      </c>
      <c r="AE10" s="31">
        <v>0</v>
      </c>
      <c r="AF10" s="31">
        <v>0</v>
      </c>
      <c r="AG10" s="31">
        <v>1731</v>
      </c>
      <c r="AH10" s="31">
        <v>0</v>
      </c>
      <c r="AI10" s="31">
        <v>0</v>
      </c>
      <c r="AJ10" s="31">
        <v>0</v>
      </c>
      <c r="AK10" s="31">
        <v>0</v>
      </c>
      <c r="AL10" s="31">
        <v>0</v>
      </c>
      <c r="AM10" s="31">
        <v>0</v>
      </c>
      <c r="AN10" s="31">
        <v>0</v>
      </c>
      <c r="AO10" s="31">
        <v>0</v>
      </c>
      <c r="AP10" s="31">
        <v>30</v>
      </c>
      <c r="AQ10" s="31">
        <v>602</v>
      </c>
      <c r="AR10" s="31">
        <v>3052</v>
      </c>
      <c r="AS10" s="31">
        <v>0</v>
      </c>
      <c r="AT10" s="31">
        <v>0</v>
      </c>
      <c r="AU10" s="31">
        <v>0</v>
      </c>
      <c r="AV10" s="31">
        <v>0</v>
      </c>
      <c r="AW10" s="31">
        <v>0</v>
      </c>
      <c r="AX10" s="31">
        <v>0</v>
      </c>
      <c r="AY10" s="31">
        <v>0</v>
      </c>
      <c r="AZ10" s="31">
        <v>0</v>
      </c>
      <c r="BA10" s="31">
        <v>0</v>
      </c>
      <c r="BB10" s="31">
        <v>0</v>
      </c>
      <c r="BC10" s="31">
        <v>0</v>
      </c>
      <c r="BD10" s="31">
        <v>0</v>
      </c>
      <c r="BE10" s="31">
        <v>0</v>
      </c>
      <c r="BF10" s="31">
        <v>0</v>
      </c>
      <c r="BG10" s="31">
        <v>0</v>
      </c>
      <c r="BH10" s="31">
        <v>0</v>
      </c>
      <c r="BI10" s="31">
        <v>0</v>
      </c>
      <c r="BJ10" s="31">
        <v>0</v>
      </c>
      <c r="BK10" s="31">
        <v>0</v>
      </c>
      <c r="BL10" s="31">
        <v>282</v>
      </c>
      <c r="BM10" s="31">
        <v>0</v>
      </c>
      <c r="BN10" s="31">
        <v>0</v>
      </c>
      <c r="BO10" s="31">
        <v>2</v>
      </c>
      <c r="BP10" s="31">
        <v>0</v>
      </c>
      <c r="BQ10" s="31">
        <v>0</v>
      </c>
      <c r="BR10" s="31">
        <v>291</v>
      </c>
      <c r="BS10" s="31">
        <v>0</v>
      </c>
      <c r="BT10" s="31">
        <v>0</v>
      </c>
      <c r="BU10" s="31">
        <v>0</v>
      </c>
      <c r="BV10" s="31">
        <v>0</v>
      </c>
      <c r="BW10" s="31">
        <v>0</v>
      </c>
      <c r="BX10" s="31">
        <v>1</v>
      </c>
      <c r="BY10" s="31">
        <v>77</v>
      </c>
      <c r="BZ10" s="31">
        <v>0</v>
      </c>
      <c r="CA10" s="31">
        <v>64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  <c r="CG10" s="31">
        <v>0</v>
      </c>
      <c r="CH10" s="31">
        <v>0</v>
      </c>
      <c r="CI10" s="31">
        <v>0</v>
      </c>
      <c r="CJ10" s="31">
        <v>30</v>
      </c>
      <c r="CK10" s="31">
        <v>0</v>
      </c>
      <c r="CL10" s="31">
        <v>0</v>
      </c>
      <c r="CM10" s="31">
        <v>0</v>
      </c>
      <c r="CN10" s="31">
        <v>0</v>
      </c>
      <c r="CO10" s="31">
        <v>0</v>
      </c>
      <c r="CP10" s="97">
        <f t="shared" si="0"/>
        <v>12127</v>
      </c>
      <c r="CQ10" s="107"/>
      <c r="CR10" s="107"/>
    </row>
    <row r="11" spans="1:96" x14ac:dyDescent="0.25">
      <c r="A11" s="163" t="s">
        <v>22</v>
      </c>
      <c r="B11" s="31">
        <v>0</v>
      </c>
      <c r="C11" s="31">
        <v>0</v>
      </c>
      <c r="D11" s="31">
        <v>60</v>
      </c>
      <c r="E11" s="31">
        <v>0</v>
      </c>
      <c r="F11" s="31">
        <v>26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2</v>
      </c>
      <c r="P11" s="31">
        <v>0</v>
      </c>
      <c r="Q11" s="31">
        <v>0</v>
      </c>
      <c r="R11" s="31">
        <v>15</v>
      </c>
      <c r="S11" s="31">
        <v>0</v>
      </c>
      <c r="T11" s="31">
        <v>0</v>
      </c>
      <c r="U11" s="31">
        <v>0</v>
      </c>
      <c r="V11" s="89">
        <v>0</v>
      </c>
      <c r="W11" s="89">
        <v>0</v>
      </c>
      <c r="X11" s="89">
        <v>1037</v>
      </c>
      <c r="Y11" s="31">
        <v>0</v>
      </c>
      <c r="Z11" s="31">
        <v>0</v>
      </c>
      <c r="AA11" s="31">
        <v>20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31">
        <v>339</v>
      </c>
      <c r="AH11" s="31">
        <v>0</v>
      </c>
      <c r="AI11" s="31">
        <v>0</v>
      </c>
      <c r="AJ11" s="31">
        <v>0</v>
      </c>
      <c r="AK11" s="31">
        <v>0</v>
      </c>
      <c r="AL11" s="31">
        <v>0</v>
      </c>
      <c r="AM11" s="31">
        <v>0</v>
      </c>
      <c r="AN11" s="31">
        <v>0</v>
      </c>
      <c r="AO11" s="31">
        <v>0</v>
      </c>
      <c r="AP11" s="31">
        <v>0</v>
      </c>
      <c r="AQ11" s="31">
        <v>0</v>
      </c>
      <c r="AR11" s="31">
        <v>166</v>
      </c>
      <c r="AS11" s="31">
        <v>0</v>
      </c>
      <c r="AT11" s="31">
        <v>0</v>
      </c>
      <c r="AU11" s="31">
        <v>0</v>
      </c>
      <c r="AV11" s="31">
        <v>0</v>
      </c>
      <c r="AW11" s="31">
        <v>0</v>
      </c>
      <c r="AX11" s="31">
        <v>0</v>
      </c>
      <c r="AY11" s="31">
        <v>0</v>
      </c>
      <c r="AZ11" s="31">
        <v>0</v>
      </c>
      <c r="BA11" s="31">
        <v>0</v>
      </c>
      <c r="BB11" s="31">
        <v>0</v>
      </c>
      <c r="BC11" s="31">
        <v>0</v>
      </c>
      <c r="BD11" s="31">
        <v>0</v>
      </c>
      <c r="BE11" s="31">
        <v>0</v>
      </c>
      <c r="BF11" s="31">
        <v>2</v>
      </c>
      <c r="BG11" s="31">
        <v>0</v>
      </c>
      <c r="BH11" s="31">
        <v>0</v>
      </c>
      <c r="BI11" s="31">
        <v>0</v>
      </c>
      <c r="BJ11" s="31">
        <v>0</v>
      </c>
      <c r="BK11" s="31">
        <v>0</v>
      </c>
      <c r="BL11" s="31">
        <v>0</v>
      </c>
      <c r="BM11" s="31">
        <v>0</v>
      </c>
      <c r="BN11" s="31">
        <v>0</v>
      </c>
      <c r="BO11" s="31">
        <v>0</v>
      </c>
      <c r="BP11" s="31">
        <v>0</v>
      </c>
      <c r="BQ11" s="31">
        <v>0</v>
      </c>
      <c r="BR11" s="31">
        <v>0</v>
      </c>
      <c r="BS11" s="31">
        <v>0</v>
      </c>
      <c r="BT11" s="31">
        <v>0</v>
      </c>
      <c r="BU11" s="31">
        <v>0</v>
      </c>
      <c r="BV11" s="31">
        <v>6</v>
      </c>
      <c r="BW11" s="31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  <c r="CG11" s="31">
        <v>51</v>
      </c>
      <c r="CH11" s="31">
        <v>0</v>
      </c>
      <c r="CI11" s="31">
        <v>0</v>
      </c>
      <c r="CJ11" s="31">
        <v>9</v>
      </c>
      <c r="CK11" s="31">
        <v>0</v>
      </c>
      <c r="CL11" s="31">
        <v>0</v>
      </c>
      <c r="CM11" s="31">
        <v>0</v>
      </c>
      <c r="CN11" s="31">
        <v>0</v>
      </c>
      <c r="CO11" s="31">
        <v>0</v>
      </c>
      <c r="CP11" s="97">
        <f t="shared" si="0"/>
        <v>1733</v>
      </c>
      <c r="CQ11" s="107"/>
      <c r="CR11" s="107"/>
    </row>
    <row r="12" spans="1:96" x14ac:dyDescent="0.25">
      <c r="A12" s="163" t="s">
        <v>23</v>
      </c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0</v>
      </c>
      <c r="V12" s="31">
        <v>0</v>
      </c>
      <c r="W12" s="31">
        <v>0</v>
      </c>
      <c r="X12" s="31">
        <v>43</v>
      </c>
      <c r="Y12" s="89">
        <v>0</v>
      </c>
      <c r="Z12" s="89">
        <v>0</v>
      </c>
      <c r="AA12" s="89">
        <v>106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31">
        <v>0</v>
      </c>
      <c r="AJ12" s="31">
        <v>0</v>
      </c>
      <c r="AK12" s="31">
        <v>0</v>
      </c>
      <c r="AL12" s="31">
        <v>0</v>
      </c>
      <c r="AM12" s="31">
        <v>0</v>
      </c>
      <c r="AN12" s="31">
        <v>0</v>
      </c>
      <c r="AO12" s="31">
        <v>0</v>
      </c>
      <c r="AP12" s="31">
        <v>0</v>
      </c>
      <c r="AQ12" s="31">
        <v>153</v>
      </c>
      <c r="AR12" s="31">
        <v>0</v>
      </c>
      <c r="AS12" s="31">
        <v>0</v>
      </c>
      <c r="AT12" s="31">
        <v>0</v>
      </c>
      <c r="AU12" s="31">
        <v>0</v>
      </c>
      <c r="AV12" s="31">
        <v>0</v>
      </c>
      <c r="AW12" s="31">
        <v>0</v>
      </c>
      <c r="AX12" s="31">
        <v>0</v>
      </c>
      <c r="AY12" s="31">
        <v>0</v>
      </c>
      <c r="AZ12" s="31">
        <v>22</v>
      </c>
      <c r="BA12" s="31">
        <v>0</v>
      </c>
      <c r="BB12" s="31">
        <v>0</v>
      </c>
      <c r="BC12" s="31">
        <v>0</v>
      </c>
      <c r="BD12" s="31">
        <v>0</v>
      </c>
      <c r="BE12" s="31">
        <v>0</v>
      </c>
      <c r="BF12" s="31">
        <v>0</v>
      </c>
      <c r="BG12" s="31">
        <v>0</v>
      </c>
      <c r="BH12" s="31">
        <v>0</v>
      </c>
      <c r="BI12" s="31">
        <v>50</v>
      </c>
      <c r="BJ12" s="31">
        <v>0</v>
      </c>
      <c r="BK12" s="31">
        <v>0</v>
      </c>
      <c r="BL12" s="31">
        <v>0</v>
      </c>
      <c r="BM12" s="31">
        <v>0</v>
      </c>
      <c r="BN12" s="31">
        <v>0</v>
      </c>
      <c r="BO12" s="31">
        <v>0</v>
      </c>
      <c r="BP12" s="31">
        <v>0</v>
      </c>
      <c r="BQ12" s="31">
        <v>0</v>
      </c>
      <c r="BR12" s="31">
        <v>0</v>
      </c>
      <c r="BS12" s="31">
        <v>0</v>
      </c>
      <c r="BT12" s="31">
        <v>0</v>
      </c>
      <c r="BU12" s="31">
        <v>0</v>
      </c>
      <c r="BV12" s="31">
        <v>0</v>
      </c>
      <c r="BW12" s="31">
        <v>0</v>
      </c>
      <c r="BX12" s="31">
        <v>0</v>
      </c>
      <c r="BY12" s="31">
        <v>0</v>
      </c>
      <c r="BZ12" s="31">
        <v>0</v>
      </c>
      <c r="CA12" s="31">
        <v>1096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  <c r="CG12" s="31">
        <v>0</v>
      </c>
      <c r="CH12" s="31">
        <v>0</v>
      </c>
      <c r="CI12" s="31">
        <v>0</v>
      </c>
      <c r="CJ12" s="31">
        <v>0</v>
      </c>
      <c r="CK12" s="31">
        <v>0</v>
      </c>
      <c r="CL12" s="31">
        <v>0</v>
      </c>
      <c r="CM12" s="31">
        <v>0</v>
      </c>
      <c r="CN12" s="31">
        <v>0</v>
      </c>
      <c r="CO12" s="31">
        <v>0</v>
      </c>
      <c r="CP12" s="97">
        <f t="shared" si="0"/>
        <v>1470</v>
      </c>
      <c r="CQ12" s="107"/>
      <c r="CR12" s="107"/>
    </row>
    <row r="13" spans="1:96" x14ac:dyDescent="0.25">
      <c r="A13" s="163" t="s">
        <v>24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4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110</v>
      </c>
      <c r="V13" s="31">
        <v>0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89">
        <v>0</v>
      </c>
      <c r="AC13" s="89">
        <v>0</v>
      </c>
      <c r="AD13" s="89">
        <v>47</v>
      </c>
      <c r="AE13" s="31">
        <v>0</v>
      </c>
      <c r="AF13" s="31">
        <v>0</v>
      </c>
      <c r="AG13" s="31">
        <v>0</v>
      </c>
      <c r="AH13" s="31">
        <v>0</v>
      </c>
      <c r="AI13" s="31">
        <v>0</v>
      </c>
      <c r="AJ13" s="31">
        <v>0</v>
      </c>
      <c r="AK13" s="31">
        <v>0</v>
      </c>
      <c r="AL13" s="31">
        <v>0</v>
      </c>
      <c r="AM13" s="31">
        <v>0</v>
      </c>
      <c r="AN13" s="31">
        <v>0</v>
      </c>
      <c r="AO13" s="31">
        <v>0</v>
      </c>
      <c r="AP13" s="31">
        <v>0</v>
      </c>
      <c r="AQ13" s="31">
        <v>0</v>
      </c>
      <c r="AR13" s="31">
        <v>93</v>
      </c>
      <c r="AS13" s="31">
        <v>0</v>
      </c>
      <c r="AT13" s="31">
        <v>0</v>
      </c>
      <c r="AU13" s="31">
        <v>0</v>
      </c>
      <c r="AV13" s="31">
        <v>0</v>
      </c>
      <c r="AW13" s="31">
        <v>0</v>
      </c>
      <c r="AX13" s="31">
        <v>0</v>
      </c>
      <c r="AY13" s="31">
        <v>0</v>
      </c>
      <c r="AZ13" s="31">
        <v>0</v>
      </c>
      <c r="BA13" s="31">
        <v>0</v>
      </c>
      <c r="BB13" s="31">
        <v>0</v>
      </c>
      <c r="BC13" s="31">
        <v>0</v>
      </c>
      <c r="BD13" s="31">
        <v>0</v>
      </c>
      <c r="BE13" s="31">
        <v>0</v>
      </c>
      <c r="BF13" s="31">
        <v>0</v>
      </c>
      <c r="BG13" s="31">
        <v>0</v>
      </c>
      <c r="BH13" s="31">
        <v>0</v>
      </c>
      <c r="BI13" s="31">
        <v>0</v>
      </c>
      <c r="BJ13" s="31">
        <v>0</v>
      </c>
      <c r="BK13" s="31">
        <v>0</v>
      </c>
      <c r="BL13" s="31">
        <v>0</v>
      </c>
      <c r="BM13" s="31">
        <v>0</v>
      </c>
      <c r="BN13" s="31">
        <v>0</v>
      </c>
      <c r="BO13" s="31">
        <v>0</v>
      </c>
      <c r="BP13" s="31">
        <v>0</v>
      </c>
      <c r="BQ13" s="31">
        <v>0</v>
      </c>
      <c r="BR13" s="31">
        <v>0</v>
      </c>
      <c r="BS13" s="31">
        <v>0</v>
      </c>
      <c r="BT13" s="31">
        <v>0</v>
      </c>
      <c r="BU13" s="31">
        <v>0</v>
      </c>
      <c r="BV13" s="31">
        <v>0</v>
      </c>
      <c r="BW13" s="31">
        <v>0</v>
      </c>
      <c r="BX13" s="31">
        <v>0</v>
      </c>
      <c r="BY13" s="31">
        <v>0</v>
      </c>
      <c r="BZ13" s="31">
        <v>0</v>
      </c>
      <c r="CA13" s="31">
        <v>20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  <c r="CG13" s="31">
        <v>0</v>
      </c>
      <c r="CH13" s="31">
        <v>0</v>
      </c>
      <c r="CI13" s="31">
        <v>0</v>
      </c>
      <c r="CJ13" s="31">
        <v>0</v>
      </c>
      <c r="CK13" s="31">
        <v>0</v>
      </c>
      <c r="CL13" s="31">
        <v>0</v>
      </c>
      <c r="CM13" s="31">
        <v>0</v>
      </c>
      <c r="CN13" s="31">
        <v>0</v>
      </c>
      <c r="CO13" s="31">
        <v>0</v>
      </c>
      <c r="CP13" s="97">
        <f t="shared" si="0"/>
        <v>274</v>
      </c>
      <c r="CQ13" s="107"/>
      <c r="CR13" s="107"/>
    </row>
    <row r="14" spans="1:96" x14ac:dyDescent="0.25">
      <c r="A14" s="163" t="s">
        <v>25</v>
      </c>
      <c r="B14" s="31">
        <v>0</v>
      </c>
      <c r="C14" s="31">
        <v>0</v>
      </c>
      <c r="D14" s="31">
        <v>0</v>
      </c>
      <c r="E14" s="31">
        <v>0</v>
      </c>
      <c r="F14" s="31">
        <v>30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80</v>
      </c>
      <c r="V14" s="31">
        <v>0</v>
      </c>
      <c r="W14" s="31">
        <v>0</v>
      </c>
      <c r="X14" s="31">
        <v>65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89">
        <v>8</v>
      </c>
      <c r="AF14" s="89">
        <v>0</v>
      </c>
      <c r="AG14" s="89">
        <v>48</v>
      </c>
      <c r="AH14" s="31">
        <v>0</v>
      </c>
      <c r="AI14" s="31">
        <v>0</v>
      </c>
      <c r="AJ14" s="31">
        <v>0</v>
      </c>
      <c r="AK14" s="31">
        <v>0</v>
      </c>
      <c r="AL14" s="31">
        <v>0</v>
      </c>
      <c r="AM14" s="31">
        <v>0</v>
      </c>
      <c r="AN14" s="31">
        <v>0</v>
      </c>
      <c r="AO14" s="31">
        <v>0</v>
      </c>
      <c r="AP14" s="31">
        <v>0</v>
      </c>
      <c r="AQ14" s="31">
        <v>0</v>
      </c>
      <c r="AR14" s="31">
        <v>0</v>
      </c>
      <c r="AS14" s="31">
        <v>0</v>
      </c>
      <c r="AT14" s="31">
        <v>0</v>
      </c>
      <c r="AU14" s="31">
        <v>0</v>
      </c>
      <c r="AV14" s="31">
        <v>0</v>
      </c>
      <c r="AW14" s="31">
        <v>0</v>
      </c>
      <c r="AX14" s="31">
        <v>0</v>
      </c>
      <c r="AY14" s="31">
        <v>0</v>
      </c>
      <c r="AZ14" s="31">
        <v>0</v>
      </c>
      <c r="BA14" s="31">
        <v>0</v>
      </c>
      <c r="BB14" s="31">
        <v>0</v>
      </c>
      <c r="BC14" s="31">
        <v>0</v>
      </c>
      <c r="BD14" s="31">
        <v>0</v>
      </c>
      <c r="BE14" s="31">
        <v>0</v>
      </c>
      <c r="BF14" s="31">
        <v>0</v>
      </c>
      <c r="BG14" s="31">
        <v>0</v>
      </c>
      <c r="BH14" s="31">
        <v>0</v>
      </c>
      <c r="BI14" s="31">
        <v>0</v>
      </c>
      <c r="BJ14" s="31">
        <v>0</v>
      </c>
      <c r="BK14" s="31">
        <v>0</v>
      </c>
      <c r="BL14" s="31">
        <v>0</v>
      </c>
      <c r="BM14" s="31">
        <v>0</v>
      </c>
      <c r="BN14" s="31">
        <v>0</v>
      </c>
      <c r="BO14" s="31">
        <v>0</v>
      </c>
      <c r="BP14" s="31">
        <v>0</v>
      </c>
      <c r="BQ14" s="31">
        <v>0</v>
      </c>
      <c r="BR14" s="31">
        <v>0</v>
      </c>
      <c r="BS14" s="31">
        <v>0</v>
      </c>
      <c r="BT14" s="31">
        <v>0</v>
      </c>
      <c r="BU14" s="31">
        <v>0</v>
      </c>
      <c r="BV14" s="31">
        <v>0</v>
      </c>
      <c r="BW14" s="31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  <c r="CG14" s="31">
        <v>0</v>
      </c>
      <c r="CH14" s="31">
        <v>0</v>
      </c>
      <c r="CI14" s="31">
        <v>0</v>
      </c>
      <c r="CJ14" s="31">
        <v>9</v>
      </c>
      <c r="CK14" s="31">
        <v>0</v>
      </c>
      <c r="CL14" s="31">
        <v>0</v>
      </c>
      <c r="CM14" s="31">
        <v>0</v>
      </c>
      <c r="CN14" s="31">
        <v>0</v>
      </c>
      <c r="CO14" s="31">
        <v>0</v>
      </c>
      <c r="CP14" s="97">
        <f t="shared" si="0"/>
        <v>240</v>
      </c>
      <c r="CQ14" s="107"/>
      <c r="CR14" s="107"/>
    </row>
    <row r="15" spans="1:96" x14ac:dyDescent="0.25">
      <c r="A15" s="163" t="s">
        <v>26</v>
      </c>
      <c r="B15" s="31">
        <v>0</v>
      </c>
      <c r="C15" s="31">
        <v>0</v>
      </c>
      <c r="D15" s="31">
        <v>0</v>
      </c>
      <c r="E15" s="31">
        <v>0</v>
      </c>
      <c r="F15" s="31">
        <v>11</v>
      </c>
      <c r="G15" s="31">
        <v>0</v>
      </c>
      <c r="H15" s="31">
        <v>0</v>
      </c>
      <c r="I15" s="31">
        <v>0</v>
      </c>
      <c r="J15" s="31">
        <v>0</v>
      </c>
      <c r="K15" s="31">
        <v>550</v>
      </c>
      <c r="L15" s="31">
        <v>53</v>
      </c>
      <c r="M15" s="31">
        <v>32</v>
      </c>
      <c r="N15" s="31">
        <v>0</v>
      </c>
      <c r="O15" s="31">
        <v>0</v>
      </c>
      <c r="P15" s="31">
        <v>0</v>
      </c>
      <c r="Q15" s="31">
        <v>0</v>
      </c>
      <c r="R15" s="31">
        <v>38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89">
        <v>10</v>
      </c>
      <c r="AI15" s="89">
        <v>22</v>
      </c>
      <c r="AJ15" s="89">
        <v>1362</v>
      </c>
      <c r="AK15" s="31">
        <v>0</v>
      </c>
      <c r="AL15" s="31">
        <v>0</v>
      </c>
      <c r="AM15" s="31">
        <v>26</v>
      </c>
      <c r="AN15" s="31">
        <v>240</v>
      </c>
      <c r="AO15" s="31">
        <v>15</v>
      </c>
      <c r="AP15" s="31">
        <v>0</v>
      </c>
      <c r="AQ15" s="31">
        <v>70</v>
      </c>
      <c r="AR15" s="31">
        <v>0</v>
      </c>
      <c r="AS15" s="31">
        <v>0</v>
      </c>
      <c r="AT15" s="31">
        <v>0</v>
      </c>
      <c r="AU15" s="31">
        <v>0</v>
      </c>
      <c r="AV15" s="31">
        <v>0</v>
      </c>
      <c r="AW15" s="31">
        <v>0</v>
      </c>
      <c r="AX15" s="31">
        <v>0</v>
      </c>
      <c r="AY15" s="31">
        <v>0</v>
      </c>
      <c r="AZ15" s="31">
        <v>0</v>
      </c>
      <c r="BA15" s="31">
        <v>0</v>
      </c>
      <c r="BB15" s="31">
        <v>0</v>
      </c>
      <c r="BC15" s="31">
        <v>359</v>
      </c>
      <c r="BD15" s="31">
        <v>0</v>
      </c>
      <c r="BE15" s="31">
        <v>0</v>
      </c>
      <c r="BF15" s="31">
        <v>969</v>
      </c>
      <c r="BG15" s="31">
        <v>0</v>
      </c>
      <c r="BH15" s="31">
        <v>0</v>
      </c>
      <c r="BI15" s="31">
        <v>0</v>
      </c>
      <c r="BJ15" s="31">
        <v>0</v>
      </c>
      <c r="BK15" s="31">
        <v>0</v>
      </c>
      <c r="BL15" s="31">
        <v>0</v>
      </c>
      <c r="BM15" s="31">
        <v>0</v>
      </c>
      <c r="BN15" s="31">
        <v>0</v>
      </c>
      <c r="BO15" s="31">
        <v>18</v>
      </c>
      <c r="BP15" s="31">
        <v>0</v>
      </c>
      <c r="BQ15" s="31">
        <v>0</v>
      </c>
      <c r="BR15" s="31">
        <v>0</v>
      </c>
      <c r="BS15" s="31">
        <v>0</v>
      </c>
      <c r="BT15" s="31">
        <v>0</v>
      </c>
      <c r="BU15" s="31">
        <v>0</v>
      </c>
      <c r="BV15" s="31">
        <v>0</v>
      </c>
      <c r="BW15" s="31">
        <v>0</v>
      </c>
      <c r="BX15" s="31">
        <v>0</v>
      </c>
      <c r="BY15" s="31">
        <v>0</v>
      </c>
      <c r="BZ15" s="31">
        <v>30</v>
      </c>
      <c r="CA15" s="31">
        <v>420</v>
      </c>
      <c r="CB15" s="31">
        <v>19</v>
      </c>
      <c r="CC15" s="31">
        <v>0</v>
      </c>
      <c r="CD15" s="31">
        <v>37</v>
      </c>
      <c r="CE15" s="31">
        <v>0</v>
      </c>
      <c r="CF15" s="31">
        <v>0</v>
      </c>
      <c r="CG15" s="31">
        <v>246</v>
      </c>
      <c r="CH15" s="31">
        <v>0</v>
      </c>
      <c r="CI15" s="31">
        <v>0</v>
      </c>
      <c r="CJ15" s="31">
        <v>0</v>
      </c>
      <c r="CK15" s="31">
        <v>0</v>
      </c>
      <c r="CL15" s="31">
        <v>0</v>
      </c>
      <c r="CM15" s="31">
        <v>0</v>
      </c>
      <c r="CN15" s="31">
        <v>0</v>
      </c>
      <c r="CO15" s="31">
        <v>0</v>
      </c>
      <c r="CP15" s="97">
        <f t="shared" si="0"/>
        <v>4527</v>
      </c>
      <c r="CQ15" s="107"/>
      <c r="CR15" s="107"/>
    </row>
    <row r="16" spans="1:96" x14ac:dyDescent="0.25">
      <c r="A16" s="163" t="s">
        <v>27</v>
      </c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31">
        <v>0</v>
      </c>
      <c r="AJ16" s="31">
        <v>0</v>
      </c>
      <c r="AK16" s="89">
        <v>0</v>
      </c>
      <c r="AL16" s="89">
        <v>0</v>
      </c>
      <c r="AM16" s="31">
        <v>0</v>
      </c>
      <c r="AN16" s="31">
        <v>0</v>
      </c>
      <c r="AO16" s="31">
        <v>0</v>
      </c>
      <c r="AP16" s="31">
        <v>0</v>
      </c>
      <c r="AQ16" s="31">
        <v>0</v>
      </c>
      <c r="AR16" s="31">
        <v>0</v>
      </c>
      <c r="AS16" s="31">
        <v>0</v>
      </c>
      <c r="AT16" s="31">
        <v>0</v>
      </c>
      <c r="AU16" s="31">
        <v>0</v>
      </c>
      <c r="AV16" s="31">
        <v>0</v>
      </c>
      <c r="AW16" s="31">
        <v>0</v>
      </c>
      <c r="AX16" s="31">
        <v>0</v>
      </c>
      <c r="AY16" s="31">
        <v>0</v>
      </c>
      <c r="AZ16" s="31">
        <v>0</v>
      </c>
      <c r="BA16" s="31">
        <v>0</v>
      </c>
      <c r="BB16" s="31">
        <v>0</v>
      </c>
      <c r="BC16" s="31">
        <v>0</v>
      </c>
      <c r="BD16" s="31">
        <v>0</v>
      </c>
      <c r="BE16" s="31">
        <v>0</v>
      </c>
      <c r="BF16" s="31">
        <v>0</v>
      </c>
      <c r="BG16" s="31">
        <v>0</v>
      </c>
      <c r="BH16" s="31">
        <v>0</v>
      </c>
      <c r="BI16" s="31">
        <v>0</v>
      </c>
      <c r="BJ16" s="31">
        <v>0</v>
      </c>
      <c r="BK16" s="31">
        <v>0</v>
      </c>
      <c r="BL16" s="31">
        <v>0</v>
      </c>
      <c r="BM16" s="31">
        <v>0</v>
      </c>
      <c r="BN16" s="31">
        <v>0</v>
      </c>
      <c r="BO16" s="31">
        <v>0</v>
      </c>
      <c r="BP16" s="31">
        <v>0</v>
      </c>
      <c r="BQ16" s="31">
        <v>0</v>
      </c>
      <c r="BR16" s="31">
        <v>0</v>
      </c>
      <c r="BS16" s="31">
        <v>0</v>
      </c>
      <c r="BT16" s="31">
        <v>0</v>
      </c>
      <c r="BU16" s="31">
        <v>0</v>
      </c>
      <c r="BV16" s="31">
        <v>0</v>
      </c>
      <c r="BW16" s="31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  <c r="CG16" s="31">
        <v>0</v>
      </c>
      <c r="CH16" s="31">
        <v>0</v>
      </c>
      <c r="CI16" s="31">
        <v>0</v>
      </c>
      <c r="CJ16" s="31">
        <v>0</v>
      </c>
      <c r="CK16" s="31">
        <v>0</v>
      </c>
      <c r="CL16" s="31">
        <v>0</v>
      </c>
      <c r="CM16" s="31">
        <v>0</v>
      </c>
      <c r="CN16" s="31">
        <v>0</v>
      </c>
      <c r="CO16" s="31">
        <v>0</v>
      </c>
      <c r="CP16" s="97">
        <f t="shared" si="0"/>
        <v>0</v>
      </c>
      <c r="CQ16" s="107"/>
      <c r="CR16" s="107"/>
    </row>
    <row r="17" spans="1:96" x14ac:dyDescent="0.25">
      <c r="A17" s="163" t="s">
        <v>28</v>
      </c>
      <c r="B17" s="31">
        <v>0</v>
      </c>
      <c r="C17" s="31">
        <v>0</v>
      </c>
      <c r="D17" s="31">
        <v>0</v>
      </c>
      <c r="E17" s="31">
        <v>0</v>
      </c>
      <c r="F17" s="31">
        <v>1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15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678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12</v>
      </c>
      <c r="AI17" s="31">
        <v>0</v>
      </c>
      <c r="AJ17" s="31">
        <v>26</v>
      </c>
      <c r="AK17" s="31">
        <v>0</v>
      </c>
      <c r="AL17" s="31">
        <v>0</v>
      </c>
      <c r="AM17" s="89">
        <v>61</v>
      </c>
      <c r="AN17" s="89">
        <v>0</v>
      </c>
      <c r="AO17" s="89">
        <v>195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84</v>
      </c>
      <c r="BG17" s="31">
        <v>0</v>
      </c>
      <c r="BH17" s="31">
        <v>0</v>
      </c>
      <c r="BI17" s="31">
        <v>0</v>
      </c>
      <c r="BJ17" s="31">
        <v>0</v>
      </c>
      <c r="BK17" s="31">
        <v>0</v>
      </c>
      <c r="BL17" s="31">
        <v>0</v>
      </c>
      <c r="BM17" s="31">
        <v>0</v>
      </c>
      <c r="BN17" s="31">
        <v>0</v>
      </c>
      <c r="BO17" s="31">
        <v>0</v>
      </c>
      <c r="BP17" s="31">
        <v>0</v>
      </c>
      <c r="BQ17" s="31">
        <v>0</v>
      </c>
      <c r="BR17" s="31">
        <v>1</v>
      </c>
      <c r="BS17" s="31">
        <v>0</v>
      </c>
      <c r="BT17" s="31">
        <v>0</v>
      </c>
      <c r="BU17" s="31">
        <v>0</v>
      </c>
      <c r="BV17" s="31">
        <v>0</v>
      </c>
      <c r="BW17" s="31">
        <v>0</v>
      </c>
      <c r="BX17" s="31">
        <v>0</v>
      </c>
      <c r="BY17" s="31">
        <v>0</v>
      </c>
      <c r="BZ17" s="31">
        <v>0</v>
      </c>
      <c r="CA17" s="31">
        <v>29</v>
      </c>
      <c r="CB17" s="31">
        <v>9</v>
      </c>
      <c r="CC17" s="31">
        <v>0</v>
      </c>
      <c r="CD17" s="31">
        <v>12</v>
      </c>
      <c r="CE17" s="31">
        <v>0</v>
      </c>
      <c r="CF17" s="31">
        <v>0</v>
      </c>
      <c r="CG17" s="31">
        <v>0</v>
      </c>
      <c r="CH17" s="31">
        <v>0</v>
      </c>
      <c r="CI17" s="31">
        <v>0</v>
      </c>
      <c r="CJ17" s="31">
        <v>0</v>
      </c>
      <c r="CK17" s="31">
        <v>0</v>
      </c>
      <c r="CL17" s="31">
        <v>0</v>
      </c>
      <c r="CM17" s="31">
        <v>0</v>
      </c>
      <c r="CN17" s="31">
        <v>0</v>
      </c>
      <c r="CO17" s="31">
        <v>0</v>
      </c>
      <c r="CP17" s="97">
        <f t="shared" si="0"/>
        <v>1123</v>
      </c>
      <c r="CQ17" s="107"/>
      <c r="CR17" s="107"/>
    </row>
    <row r="18" spans="1:96" x14ac:dyDescent="0.25">
      <c r="A18" s="163" t="s">
        <v>29</v>
      </c>
      <c r="B18" s="31">
        <v>0</v>
      </c>
      <c r="C18" s="31">
        <v>0</v>
      </c>
      <c r="D18" s="31">
        <v>0</v>
      </c>
      <c r="E18" s="31">
        <v>0</v>
      </c>
      <c r="F18" s="31">
        <v>246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154</v>
      </c>
      <c r="N18" s="31">
        <v>0</v>
      </c>
      <c r="O18" s="31">
        <v>99</v>
      </c>
      <c r="P18" s="31">
        <v>0</v>
      </c>
      <c r="Q18" s="31">
        <v>0</v>
      </c>
      <c r="R18" s="31">
        <v>45</v>
      </c>
      <c r="S18" s="31">
        <v>58</v>
      </c>
      <c r="T18" s="31">
        <v>0</v>
      </c>
      <c r="U18" s="31">
        <v>1023</v>
      </c>
      <c r="V18" s="31">
        <v>0</v>
      </c>
      <c r="W18" s="31">
        <v>0</v>
      </c>
      <c r="X18" s="31">
        <v>66</v>
      </c>
      <c r="Y18" s="31">
        <v>0</v>
      </c>
      <c r="Z18" s="31">
        <v>0</v>
      </c>
      <c r="AA18" s="31">
        <v>72</v>
      </c>
      <c r="AB18" s="31">
        <v>0</v>
      </c>
      <c r="AC18" s="31">
        <v>0</v>
      </c>
      <c r="AD18" s="31">
        <v>4</v>
      </c>
      <c r="AE18" s="31">
        <v>0</v>
      </c>
      <c r="AF18" s="31">
        <v>0</v>
      </c>
      <c r="AG18" s="31">
        <v>285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89">
        <v>150</v>
      </c>
      <c r="AQ18" s="89">
        <v>2861</v>
      </c>
      <c r="AR18" s="89">
        <v>1455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  <c r="AX18" s="31">
        <v>0</v>
      </c>
      <c r="AY18" s="31">
        <v>0</v>
      </c>
      <c r="AZ18" s="31">
        <v>302</v>
      </c>
      <c r="BA18" s="31">
        <v>0</v>
      </c>
      <c r="BB18" s="31">
        <v>0</v>
      </c>
      <c r="BC18" s="31">
        <v>0</v>
      </c>
      <c r="BD18" s="31">
        <v>0</v>
      </c>
      <c r="BE18" s="31">
        <v>0</v>
      </c>
      <c r="BF18" s="31">
        <v>2272</v>
      </c>
      <c r="BG18" s="31">
        <v>0</v>
      </c>
      <c r="BH18" s="31">
        <v>0</v>
      </c>
      <c r="BI18" s="31">
        <v>40</v>
      </c>
      <c r="BJ18" s="31">
        <v>0</v>
      </c>
      <c r="BK18" s="31">
        <v>0</v>
      </c>
      <c r="BL18" s="31">
        <v>5</v>
      </c>
      <c r="BM18" s="31">
        <v>0</v>
      </c>
      <c r="BN18" s="31">
        <v>0</v>
      </c>
      <c r="BO18" s="31">
        <v>16</v>
      </c>
      <c r="BP18" s="31">
        <v>0</v>
      </c>
      <c r="BQ18" s="31">
        <v>0</v>
      </c>
      <c r="BR18" s="31">
        <v>14</v>
      </c>
      <c r="BS18" s="31">
        <v>0</v>
      </c>
      <c r="BT18" s="31">
        <v>0</v>
      </c>
      <c r="BU18" s="31">
        <v>4</v>
      </c>
      <c r="BV18" s="31">
        <v>0</v>
      </c>
      <c r="BW18" s="31">
        <v>0</v>
      </c>
      <c r="BX18" s="31">
        <v>0</v>
      </c>
      <c r="BY18" s="31">
        <v>15</v>
      </c>
      <c r="BZ18" s="31">
        <v>0</v>
      </c>
      <c r="CA18" s="31">
        <v>2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  <c r="CG18" s="31">
        <v>127</v>
      </c>
      <c r="CH18" s="31">
        <v>0</v>
      </c>
      <c r="CI18" s="31">
        <v>0</v>
      </c>
      <c r="CJ18" s="31">
        <v>67</v>
      </c>
      <c r="CK18" s="31">
        <v>0</v>
      </c>
      <c r="CL18" s="31">
        <v>0</v>
      </c>
      <c r="CM18" s="31">
        <v>0</v>
      </c>
      <c r="CN18" s="31">
        <v>0</v>
      </c>
      <c r="CO18" s="31">
        <v>0</v>
      </c>
      <c r="CP18" s="97">
        <f t="shared" si="0"/>
        <v>9382</v>
      </c>
      <c r="CQ18" s="107"/>
      <c r="CR18" s="107"/>
    </row>
    <row r="19" spans="1:96" x14ac:dyDescent="0.25">
      <c r="A19" s="163" t="s">
        <v>30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89">
        <v>0</v>
      </c>
      <c r="AT19" s="89">
        <v>0</v>
      </c>
      <c r="AU19" s="31">
        <v>0</v>
      </c>
      <c r="AV19" s="31">
        <v>0</v>
      </c>
      <c r="AW19" s="31">
        <v>0</v>
      </c>
      <c r="AX19" s="31">
        <v>0</v>
      </c>
      <c r="AY19" s="31">
        <v>0</v>
      </c>
      <c r="AZ19" s="31">
        <v>0</v>
      </c>
      <c r="BA19" s="31">
        <v>0</v>
      </c>
      <c r="BB19" s="31">
        <v>0</v>
      </c>
      <c r="BC19" s="31">
        <v>0</v>
      </c>
      <c r="BD19" s="31">
        <v>0</v>
      </c>
      <c r="BE19" s="31">
        <v>0</v>
      </c>
      <c r="BF19" s="31">
        <v>0</v>
      </c>
      <c r="BG19" s="31">
        <v>0</v>
      </c>
      <c r="BH19" s="31">
        <v>0</v>
      </c>
      <c r="BI19" s="31">
        <v>0</v>
      </c>
      <c r="BJ19" s="31">
        <v>0</v>
      </c>
      <c r="BK19" s="31">
        <v>0</v>
      </c>
      <c r="BL19" s="31">
        <v>0</v>
      </c>
      <c r="BM19" s="31">
        <v>0</v>
      </c>
      <c r="BN19" s="31">
        <v>0</v>
      </c>
      <c r="BO19" s="31">
        <v>0</v>
      </c>
      <c r="BP19" s="31">
        <v>0</v>
      </c>
      <c r="BQ19" s="31">
        <v>0</v>
      </c>
      <c r="BR19" s="31">
        <v>0</v>
      </c>
      <c r="BS19" s="31">
        <v>0</v>
      </c>
      <c r="BT19" s="31">
        <v>0</v>
      </c>
      <c r="BU19" s="31">
        <v>0</v>
      </c>
      <c r="BV19" s="31">
        <v>0</v>
      </c>
      <c r="BW19" s="31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  <c r="CG19" s="31">
        <v>0</v>
      </c>
      <c r="CH19" s="31">
        <v>0</v>
      </c>
      <c r="CI19" s="31">
        <v>0</v>
      </c>
      <c r="CJ19" s="31">
        <v>0</v>
      </c>
      <c r="CK19" s="31">
        <v>0</v>
      </c>
      <c r="CL19" s="31">
        <v>0</v>
      </c>
      <c r="CM19" s="31">
        <v>0</v>
      </c>
      <c r="CN19" s="31">
        <v>0</v>
      </c>
      <c r="CO19" s="31">
        <v>0</v>
      </c>
      <c r="CP19" s="97">
        <f t="shared" si="0"/>
        <v>0</v>
      </c>
      <c r="CQ19" s="107"/>
      <c r="CR19" s="107"/>
    </row>
    <row r="20" spans="1:96" x14ac:dyDescent="0.25">
      <c r="A20" s="163" t="s">
        <v>31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89">
        <v>0</v>
      </c>
      <c r="AV20" s="89">
        <v>0</v>
      </c>
      <c r="AW20" s="89">
        <v>0</v>
      </c>
      <c r="AX20" s="31">
        <v>0</v>
      </c>
      <c r="AY20" s="31">
        <v>0</v>
      </c>
      <c r="AZ20" s="31">
        <v>0</v>
      </c>
      <c r="BA20" s="31">
        <v>0</v>
      </c>
      <c r="BB20" s="31">
        <v>0</v>
      </c>
      <c r="BC20" s="31">
        <v>0</v>
      </c>
      <c r="BD20" s="31">
        <v>0</v>
      </c>
      <c r="BE20" s="31">
        <v>0</v>
      </c>
      <c r="BF20" s="31">
        <v>0</v>
      </c>
      <c r="BG20" s="31">
        <v>0</v>
      </c>
      <c r="BH20" s="31">
        <v>0</v>
      </c>
      <c r="BI20" s="31">
        <v>75</v>
      </c>
      <c r="BJ20" s="31">
        <v>0</v>
      </c>
      <c r="BK20" s="31">
        <v>0</v>
      </c>
      <c r="BL20" s="31">
        <v>0</v>
      </c>
      <c r="BM20" s="31">
        <v>0</v>
      </c>
      <c r="BN20" s="31">
        <v>0</v>
      </c>
      <c r="BO20" s="31">
        <v>0</v>
      </c>
      <c r="BP20" s="31">
        <v>0</v>
      </c>
      <c r="BQ20" s="31">
        <v>0</v>
      </c>
      <c r="BR20" s="31">
        <v>0</v>
      </c>
      <c r="BS20" s="31">
        <v>0</v>
      </c>
      <c r="BT20" s="31">
        <v>0</v>
      </c>
      <c r="BU20" s="31">
        <v>0</v>
      </c>
      <c r="BV20" s="31">
        <v>0</v>
      </c>
      <c r="BW20" s="31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  <c r="CG20" s="31">
        <v>0</v>
      </c>
      <c r="CH20" s="31">
        <v>0</v>
      </c>
      <c r="CI20" s="31">
        <v>0</v>
      </c>
      <c r="CJ20" s="31">
        <v>0</v>
      </c>
      <c r="CK20" s="31">
        <v>0</v>
      </c>
      <c r="CL20" s="31">
        <v>0</v>
      </c>
      <c r="CM20" s="31">
        <v>0</v>
      </c>
      <c r="CN20" s="31">
        <v>0</v>
      </c>
      <c r="CO20" s="31">
        <v>0</v>
      </c>
      <c r="CP20" s="97">
        <f t="shared" si="0"/>
        <v>75</v>
      </c>
      <c r="CQ20" s="107"/>
      <c r="CR20" s="107"/>
    </row>
    <row r="21" spans="1:96" x14ac:dyDescent="0.25">
      <c r="A21" s="163" t="s">
        <v>32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54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653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23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260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40</v>
      </c>
      <c r="AR21" s="31">
        <v>4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89">
        <v>74</v>
      </c>
      <c r="AY21" s="89">
        <v>0</v>
      </c>
      <c r="AZ21" s="89">
        <v>149</v>
      </c>
      <c r="BA21" s="31">
        <v>0</v>
      </c>
      <c r="BB21" s="31">
        <v>0</v>
      </c>
      <c r="BC21" s="31">
        <v>0</v>
      </c>
      <c r="BD21" s="31">
        <v>0</v>
      </c>
      <c r="BE21" s="31">
        <v>0</v>
      </c>
      <c r="BF21" s="31">
        <v>0</v>
      </c>
      <c r="BG21" s="31">
        <v>0</v>
      </c>
      <c r="BH21" s="31">
        <v>0</v>
      </c>
      <c r="BI21" s="31">
        <v>0</v>
      </c>
      <c r="BJ21" s="31">
        <v>0</v>
      </c>
      <c r="BK21" s="31">
        <v>0</v>
      </c>
      <c r="BL21" s="31">
        <v>0</v>
      </c>
      <c r="BM21" s="31">
        <v>0</v>
      </c>
      <c r="BN21" s="31">
        <v>0</v>
      </c>
      <c r="BO21" s="31">
        <v>0</v>
      </c>
      <c r="BP21" s="31">
        <v>0</v>
      </c>
      <c r="BQ21" s="31">
        <v>0</v>
      </c>
      <c r="BR21" s="31">
        <v>6</v>
      </c>
      <c r="BS21" s="31">
        <v>0</v>
      </c>
      <c r="BT21" s="31">
        <v>0</v>
      </c>
      <c r="BU21" s="31">
        <v>20</v>
      </c>
      <c r="BV21" s="31">
        <v>0</v>
      </c>
      <c r="BW21" s="31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  <c r="CG21" s="31">
        <v>0</v>
      </c>
      <c r="CH21" s="31">
        <v>0</v>
      </c>
      <c r="CI21" s="31">
        <v>0</v>
      </c>
      <c r="CJ21" s="31">
        <v>70</v>
      </c>
      <c r="CK21" s="31">
        <v>0</v>
      </c>
      <c r="CL21" s="31">
        <v>0</v>
      </c>
      <c r="CM21" s="31">
        <v>0</v>
      </c>
      <c r="CN21" s="31">
        <v>0</v>
      </c>
      <c r="CO21" s="31">
        <v>0</v>
      </c>
      <c r="CP21" s="97">
        <f t="shared" si="0"/>
        <v>1353</v>
      </c>
      <c r="CQ21" s="107"/>
      <c r="CR21" s="107"/>
    </row>
    <row r="22" spans="1:96" x14ac:dyDescent="0.25">
      <c r="A22" s="163" t="s">
        <v>33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246</v>
      </c>
      <c r="L22" s="31">
        <v>35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126</v>
      </c>
      <c r="V22" s="31">
        <v>0</v>
      </c>
      <c r="W22" s="31">
        <v>0</v>
      </c>
      <c r="X22" s="31">
        <v>350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281</v>
      </c>
      <c r="AK22" s="31">
        <v>0</v>
      </c>
      <c r="AL22" s="31">
        <v>0</v>
      </c>
      <c r="AM22" s="31">
        <v>0</v>
      </c>
      <c r="AN22" s="31">
        <v>0</v>
      </c>
      <c r="AO22" s="31">
        <v>154</v>
      </c>
      <c r="AP22" s="31">
        <v>0</v>
      </c>
      <c r="AQ22" s="31">
        <v>145</v>
      </c>
      <c r="AR22" s="31">
        <v>946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  <c r="AX22" s="31">
        <v>0</v>
      </c>
      <c r="AY22" s="31">
        <v>0</v>
      </c>
      <c r="AZ22" s="31">
        <v>0</v>
      </c>
      <c r="BA22" s="89">
        <v>130</v>
      </c>
      <c r="BB22" s="89">
        <v>0</v>
      </c>
      <c r="BC22" s="89">
        <v>21511</v>
      </c>
      <c r="BD22" s="31">
        <v>8</v>
      </c>
      <c r="BE22" s="31">
        <v>0</v>
      </c>
      <c r="BF22" s="31">
        <v>1344</v>
      </c>
      <c r="BG22" s="31">
        <v>0</v>
      </c>
      <c r="BH22" s="31">
        <v>0</v>
      </c>
      <c r="BI22" s="31">
        <v>710</v>
      </c>
      <c r="BJ22" s="31">
        <v>0</v>
      </c>
      <c r="BK22" s="31">
        <v>0</v>
      </c>
      <c r="BL22" s="31">
        <v>0</v>
      </c>
      <c r="BM22" s="31">
        <v>0</v>
      </c>
      <c r="BN22" s="31">
        <v>0</v>
      </c>
      <c r="BO22" s="31">
        <v>0</v>
      </c>
      <c r="BP22" s="31">
        <v>0</v>
      </c>
      <c r="BQ22" s="31">
        <v>0</v>
      </c>
      <c r="BR22" s="31">
        <v>0</v>
      </c>
      <c r="BS22" s="31">
        <v>0</v>
      </c>
      <c r="BT22" s="31">
        <v>0</v>
      </c>
      <c r="BU22" s="31">
        <v>0</v>
      </c>
      <c r="BV22" s="31">
        <v>0</v>
      </c>
      <c r="BW22" s="31">
        <v>0</v>
      </c>
      <c r="BX22" s="31">
        <v>0</v>
      </c>
      <c r="BY22" s="31">
        <v>0</v>
      </c>
      <c r="BZ22" s="31">
        <v>10</v>
      </c>
      <c r="CA22" s="31">
        <v>1912</v>
      </c>
      <c r="CB22" s="31">
        <v>0</v>
      </c>
      <c r="CC22" s="31">
        <v>0</v>
      </c>
      <c r="CD22" s="31">
        <v>3</v>
      </c>
      <c r="CE22" s="31">
        <v>0</v>
      </c>
      <c r="CF22" s="31">
        <v>0</v>
      </c>
      <c r="CG22" s="31">
        <v>0</v>
      </c>
      <c r="CH22" s="31">
        <v>0</v>
      </c>
      <c r="CI22" s="31">
        <v>0</v>
      </c>
      <c r="CJ22" s="31">
        <v>0</v>
      </c>
      <c r="CK22" s="31">
        <v>0</v>
      </c>
      <c r="CL22" s="31">
        <v>0</v>
      </c>
      <c r="CM22" s="31">
        <v>0</v>
      </c>
      <c r="CN22" s="31">
        <v>0</v>
      </c>
      <c r="CO22" s="31">
        <v>0</v>
      </c>
      <c r="CP22" s="97">
        <f t="shared" si="0"/>
        <v>27911</v>
      </c>
      <c r="CQ22" s="107"/>
      <c r="CR22" s="107"/>
    </row>
    <row r="23" spans="1:96" x14ac:dyDescent="0.25">
      <c r="A23" s="163" t="s">
        <v>34</v>
      </c>
      <c r="B23" s="31">
        <v>0</v>
      </c>
      <c r="C23" s="31">
        <v>0</v>
      </c>
      <c r="D23" s="31">
        <v>0</v>
      </c>
      <c r="E23" s="31">
        <v>0</v>
      </c>
      <c r="F23" s="31">
        <v>161</v>
      </c>
      <c r="G23" s="31">
        <v>0</v>
      </c>
      <c r="H23" s="31">
        <v>0</v>
      </c>
      <c r="I23" s="31">
        <v>0</v>
      </c>
      <c r="J23" s="31">
        <v>0</v>
      </c>
      <c r="K23" s="31">
        <v>879</v>
      </c>
      <c r="L23" s="31">
        <v>697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663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94</v>
      </c>
      <c r="AI23" s="31">
        <v>0</v>
      </c>
      <c r="AJ23" s="31">
        <v>70</v>
      </c>
      <c r="AK23" s="31">
        <v>0</v>
      </c>
      <c r="AL23" s="31">
        <v>0</v>
      </c>
      <c r="AM23" s="31">
        <v>27</v>
      </c>
      <c r="AN23" s="31">
        <v>0</v>
      </c>
      <c r="AO23" s="31">
        <v>89</v>
      </c>
      <c r="AP23" s="31">
        <v>0</v>
      </c>
      <c r="AQ23" s="31">
        <v>1159</v>
      </c>
      <c r="AR23" s="31">
        <v>1693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  <c r="AX23" s="31">
        <v>0</v>
      </c>
      <c r="AY23" s="31">
        <v>0</v>
      </c>
      <c r="AZ23" s="31">
        <v>0</v>
      </c>
      <c r="BA23" s="31">
        <v>0</v>
      </c>
      <c r="BB23" s="31">
        <v>0</v>
      </c>
      <c r="BC23" s="31">
        <v>309</v>
      </c>
      <c r="BD23" s="89">
        <v>21</v>
      </c>
      <c r="BE23" s="89">
        <v>0</v>
      </c>
      <c r="BF23" s="89">
        <v>6191</v>
      </c>
      <c r="BG23" s="31">
        <v>0</v>
      </c>
      <c r="BH23" s="31">
        <v>0</v>
      </c>
      <c r="BI23" s="31">
        <v>0</v>
      </c>
      <c r="BJ23" s="31">
        <v>0</v>
      </c>
      <c r="BK23" s="31">
        <v>0</v>
      </c>
      <c r="BL23" s="31">
        <v>0</v>
      </c>
      <c r="BM23" s="31">
        <v>0</v>
      </c>
      <c r="BN23" s="31">
        <v>0</v>
      </c>
      <c r="BO23" s="31">
        <v>1009</v>
      </c>
      <c r="BP23" s="31">
        <v>0</v>
      </c>
      <c r="BQ23" s="31">
        <v>0</v>
      </c>
      <c r="BR23" s="31">
        <v>0</v>
      </c>
      <c r="BS23" s="31">
        <v>0</v>
      </c>
      <c r="BT23" s="31">
        <v>0</v>
      </c>
      <c r="BU23" s="31">
        <v>0</v>
      </c>
      <c r="BV23" s="31">
        <v>0</v>
      </c>
      <c r="BW23" s="31">
        <v>0</v>
      </c>
      <c r="BX23" s="31">
        <v>0</v>
      </c>
      <c r="BY23" s="31">
        <v>0</v>
      </c>
      <c r="BZ23" s="31">
        <v>2152</v>
      </c>
      <c r="CA23" s="31">
        <v>29775</v>
      </c>
      <c r="CB23" s="31">
        <v>0</v>
      </c>
      <c r="CC23" s="31">
        <v>0</v>
      </c>
      <c r="CD23" s="31">
        <v>85</v>
      </c>
      <c r="CE23" s="31">
        <v>0</v>
      </c>
      <c r="CF23" s="31">
        <v>0</v>
      </c>
      <c r="CG23" s="31">
        <v>0</v>
      </c>
      <c r="CH23" s="31">
        <v>0</v>
      </c>
      <c r="CI23" s="31">
        <v>0</v>
      </c>
      <c r="CJ23" s="31">
        <v>0</v>
      </c>
      <c r="CK23" s="31">
        <v>0</v>
      </c>
      <c r="CL23" s="31">
        <v>0</v>
      </c>
      <c r="CM23" s="31">
        <v>0</v>
      </c>
      <c r="CN23" s="31">
        <v>0</v>
      </c>
      <c r="CO23" s="31">
        <v>0</v>
      </c>
      <c r="CP23" s="97">
        <f t="shared" si="0"/>
        <v>45074</v>
      </c>
      <c r="CQ23" s="107"/>
      <c r="CR23" s="107"/>
    </row>
    <row r="24" spans="1:96" x14ac:dyDescent="0.25">
      <c r="A24" s="163" t="s">
        <v>35</v>
      </c>
      <c r="B24" s="31">
        <v>0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10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20</v>
      </c>
      <c r="AB24" s="31">
        <v>0</v>
      </c>
      <c r="AC24" s="31">
        <v>0</v>
      </c>
      <c r="AD24" s="31">
        <v>230</v>
      </c>
      <c r="AE24" s="31">
        <v>0</v>
      </c>
      <c r="AF24" s="31">
        <v>0</v>
      </c>
      <c r="AG24" s="31">
        <v>0</v>
      </c>
      <c r="AH24" s="195">
        <v>0</v>
      </c>
      <c r="AI24" s="31">
        <v>0</v>
      </c>
      <c r="AJ24" s="195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27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  <c r="AX24" s="31">
        <v>0</v>
      </c>
      <c r="AY24" s="31">
        <v>0</v>
      </c>
      <c r="AZ24" s="31">
        <v>4</v>
      </c>
      <c r="BA24" s="31">
        <v>0</v>
      </c>
      <c r="BB24" s="31">
        <v>0</v>
      </c>
      <c r="BC24" s="31">
        <v>0</v>
      </c>
      <c r="BD24" s="31">
        <v>0</v>
      </c>
      <c r="BE24" s="31">
        <v>0</v>
      </c>
      <c r="BF24" s="31">
        <v>0</v>
      </c>
      <c r="BG24" s="89">
        <v>6</v>
      </c>
      <c r="BH24" s="89">
        <v>0</v>
      </c>
      <c r="BI24" s="89">
        <v>140</v>
      </c>
      <c r="BJ24" s="31">
        <v>0</v>
      </c>
      <c r="BK24" s="31">
        <v>0</v>
      </c>
      <c r="BL24" s="31">
        <v>0</v>
      </c>
      <c r="BM24" s="31">
        <v>7</v>
      </c>
      <c r="BN24" s="31">
        <v>0</v>
      </c>
      <c r="BO24" s="31">
        <v>18</v>
      </c>
      <c r="BP24" s="31">
        <v>0</v>
      </c>
      <c r="BQ24" s="31">
        <v>0</v>
      </c>
      <c r="BR24" s="31">
        <v>0</v>
      </c>
      <c r="BS24" s="31">
        <v>0</v>
      </c>
      <c r="BT24" s="31">
        <v>0</v>
      </c>
      <c r="BU24" s="31">
        <v>0</v>
      </c>
      <c r="BV24" s="31">
        <v>0</v>
      </c>
      <c r="BW24" s="31">
        <v>0</v>
      </c>
      <c r="BX24" s="31">
        <v>0</v>
      </c>
      <c r="BY24" s="31">
        <v>0</v>
      </c>
      <c r="BZ24" s="31">
        <v>0</v>
      </c>
      <c r="CA24" s="31">
        <v>50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  <c r="CG24" s="31">
        <v>3</v>
      </c>
      <c r="CH24" s="31">
        <v>0</v>
      </c>
      <c r="CI24" s="31">
        <v>0</v>
      </c>
      <c r="CJ24" s="31">
        <v>0</v>
      </c>
      <c r="CK24" s="31">
        <v>0</v>
      </c>
      <c r="CL24" s="31">
        <v>0</v>
      </c>
      <c r="CM24" s="31">
        <v>0</v>
      </c>
      <c r="CN24" s="31">
        <v>0</v>
      </c>
      <c r="CO24" s="31">
        <v>0</v>
      </c>
      <c r="CP24" s="97">
        <f t="shared" si="0"/>
        <v>515</v>
      </c>
      <c r="CQ24" s="107"/>
      <c r="CR24" s="107"/>
    </row>
    <row r="25" spans="1:96" x14ac:dyDescent="0.25">
      <c r="A25" s="163" t="s">
        <v>36</v>
      </c>
      <c r="B25" s="31">
        <v>0</v>
      </c>
      <c r="C25" s="31">
        <v>0</v>
      </c>
      <c r="D25" s="31">
        <v>0</v>
      </c>
      <c r="E25" s="31">
        <v>0</v>
      </c>
      <c r="F25" s="31">
        <v>25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3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27</v>
      </c>
      <c r="AH25" s="31">
        <v>0</v>
      </c>
      <c r="AI25" s="31">
        <v>0</v>
      </c>
      <c r="AJ25" s="31">
        <v>0</v>
      </c>
      <c r="AK25" s="31">
        <v>0</v>
      </c>
      <c r="AL25" s="31">
        <v>0</v>
      </c>
      <c r="AM25" s="31">
        <v>0</v>
      </c>
      <c r="AN25" s="31">
        <v>0</v>
      </c>
      <c r="AO25" s="31">
        <v>0</v>
      </c>
      <c r="AP25" s="31">
        <v>0</v>
      </c>
      <c r="AQ25" s="31">
        <v>0</v>
      </c>
      <c r="AR25" s="31">
        <v>24</v>
      </c>
      <c r="AS25" s="31">
        <v>0</v>
      </c>
      <c r="AT25" s="31">
        <v>0</v>
      </c>
      <c r="AU25" s="31">
        <v>0</v>
      </c>
      <c r="AV25" s="31">
        <v>0</v>
      </c>
      <c r="AW25" s="31">
        <v>0</v>
      </c>
      <c r="AX25" s="31">
        <v>0</v>
      </c>
      <c r="AY25" s="31">
        <v>0</v>
      </c>
      <c r="AZ25" s="31">
        <v>0</v>
      </c>
      <c r="BA25" s="31">
        <v>0</v>
      </c>
      <c r="BB25" s="31">
        <v>0</v>
      </c>
      <c r="BC25" s="31">
        <v>0</v>
      </c>
      <c r="BD25" s="31">
        <v>0</v>
      </c>
      <c r="BE25" s="31">
        <v>0</v>
      </c>
      <c r="BF25" s="31">
        <v>0</v>
      </c>
      <c r="BG25" s="31">
        <v>0</v>
      </c>
      <c r="BH25" s="31">
        <v>0</v>
      </c>
      <c r="BI25" s="31">
        <v>0</v>
      </c>
      <c r="BJ25" s="89">
        <v>14</v>
      </c>
      <c r="BK25" s="89">
        <v>0</v>
      </c>
      <c r="BL25" s="89">
        <v>328</v>
      </c>
      <c r="BM25" s="31">
        <v>0</v>
      </c>
      <c r="BN25" s="31">
        <v>0</v>
      </c>
      <c r="BO25" s="31">
        <v>0</v>
      </c>
      <c r="BP25" s="31">
        <v>0</v>
      </c>
      <c r="BQ25" s="31">
        <v>0</v>
      </c>
      <c r="BR25" s="31">
        <v>0</v>
      </c>
      <c r="BS25" s="31">
        <v>0</v>
      </c>
      <c r="BT25" s="31">
        <v>0</v>
      </c>
      <c r="BU25" s="31">
        <v>0</v>
      </c>
      <c r="BV25" s="31">
        <v>0</v>
      </c>
      <c r="BW25" s="31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  <c r="CG25" s="31">
        <v>0</v>
      </c>
      <c r="CH25" s="31">
        <v>0</v>
      </c>
      <c r="CI25" s="31">
        <v>0</v>
      </c>
      <c r="CJ25" s="31">
        <v>252</v>
      </c>
      <c r="CK25" s="31">
        <v>0</v>
      </c>
      <c r="CL25" s="31">
        <v>0</v>
      </c>
      <c r="CM25" s="31">
        <v>0</v>
      </c>
      <c r="CN25" s="31">
        <v>0</v>
      </c>
      <c r="CO25" s="31">
        <v>0</v>
      </c>
      <c r="CP25" s="97">
        <f t="shared" si="0"/>
        <v>673</v>
      </c>
      <c r="CQ25" s="107"/>
      <c r="CR25" s="107"/>
    </row>
    <row r="26" spans="1:96" x14ac:dyDescent="0.25">
      <c r="A26" s="163" t="s">
        <v>37</v>
      </c>
      <c r="B26" s="31">
        <v>0</v>
      </c>
      <c r="C26" s="31">
        <v>0</v>
      </c>
      <c r="D26" s="31">
        <v>0</v>
      </c>
      <c r="E26" s="31">
        <v>0</v>
      </c>
      <c r="F26" s="31">
        <v>9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2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15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  <c r="AX26" s="31">
        <v>0</v>
      </c>
      <c r="AY26" s="31">
        <v>0</v>
      </c>
      <c r="AZ26" s="31">
        <v>0</v>
      </c>
      <c r="BA26" s="31">
        <v>0</v>
      </c>
      <c r="BB26" s="31">
        <v>0</v>
      </c>
      <c r="BC26" s="31">
        <v>0</v>
      </c>
      <c r="BD26" s="31">
        <v>0</v>
      </c>
      <c r="BE26" s="31">
        <v>0</v>
      </c>
      <c r="BF26" s="31">
        <v>0</v>
      </c>
      <c r="BG26" s="31">
        <v>0</v>
      </c>
      <c r="BH26" s="31">
        <v>0</v>
      </c>
      <c r="BI26" s="31">
        <v>0</v>
      </c>
      <c r="BJ26" s="31">
        <v>0</v>
      </c>
      <c r="BK26" s="31">
        <v>0</v>
      </c>
      <c r="BL26" s="31">
        <v>0</v>
      </c>
      <c r="BM26" s="89">
        <v>130</v>
      </c>
      <c r="BN26" s="89">
        <v>0</v>
      </c>
      <c r="BO26" s="89">
        <v>287</v>
      </c>
      <c r="BP26" s="31">
        <v>0</v>
      </c>
      <c r="BQ26" s="31">
        <v>0</v>
      </c>
      <c r="BR26" s="31">
        <v>0</v>
      </c>
      <c r="BS26" s="31">
        <v>0</v>
      </c>
      <c r="BT26" s="31">
        <v>0</v>
      </c>
      <c r="BU26" s="31">
        <v>40</v>
      </c>
      <c r="BV26" s="31">
        <v>0</v>
      </c>
      <c r="BW26" s="31">
        <v>0</v>
      </c>
      <c r="BX26" s="31">
        <v>0</v>
      </c>
      <c r="BY26" s="31">
        <v>0</v>
      </c>
      <c r="BZ26" s="31">
        <v>0</v>
      </c>
      <c r="CA26" s="31">
        <v>565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  <c r="CG26" s="31">
        <v>64</v>
      </c>
      <c r="CH26" s="31">
        <v>0</v>
      </c>
      <c r="CI26" s="31">
        <v>0</v>
      </c>
      <c r="CJ26" s="31">
        <v>0</v>
      </c>
      <c r="CK26" s="31">
        <v>0</v>
      </c>
      <c r="CL26" s="31">
        <v>0</v>
      </c>
      <c r="CM26" s="31">
        <v>0</v>
      </c>
      <c r="CN26" s="31">
        <v>0</v>
      </c>
      <c r="CO26" s="31">
        <v>0</v>
      </c>
      <c r="CP26" s="97">
        <f t="shared" si="0"/>
        <v>1112</v>
      </c>
      <c r="CQ26" s="107"/>
      <c r="CR26" s="107"/>
    </row>
    <row r="27" spans="1:96" x14ac:dyDescent="0.25">
      <c r="A27" s="163" t="s">
        <v>38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2</v>
      </c>
      <c r="BA27" s="31">
        <v>0</v>
      </c>
      <c r="BB27" s="31">
        <v>0</v>
      </c>
      <c r="BC27" s="31">
        <v>0</v>
      </c>
      <c r="BD27" s="31">
        <v>0</v>
      </c>
      <c r="BE27" s="31">
        <v>0</v>
      </c>
      <c r="BF27" s="31">
        <v>0</v>
      </c>
      <c r="BG27" s="31">
        <v>0</v>
      </c>
      <c r="BH27" s="31">
        <v>0</v>
      </c>
      <c r="BI27" s="31">
        <v>0</v>
      </c>
      <c r="BJ27" s="31">
        <v>0</v>
      </c>
      <c r="BK27" s="31">
        <v>0</v>
      </c>
      <c r="BL27" s="31">
        <v>0</v>
      </c>
      <c r="BM27" s="31">
        <v>0</v>
      </c>
      <c r="BN27" s="31">
        <v>0</v>
      </c>
      <c r="BO27" s="31">
        <v>0</v>
      </c>
      <c r="BP27" s="89">
        <v>48</v>
      </c>
      <c r="BQ27" s="89">
        <v>0</v>
      </c>
      <c r="BR27" s="89">
        <v>42</v>
      </c>
      <c r="BS27" s="31">
        <v>0</v>
      </c>
      <c r="BT27" s="31">
        <v>0</v>
      </c>
      <c r="BU27" s="31">
        <v>3</v>
      </c>
      <c r="BV27" s="31">
        <v>0</v>
      </c>
      <c r="BW27" s="31">
        <v>0</v>
      </c>
      <c r="BX27" s="31">
        <v>0</v>
      </c>
      <c r="BY27" s="31">
        <v>0</v>
      </c>
      <c r="BZ27" s="31">
        <v>0</v>
      </c>
      <c r="CA27" s="31">
        <v>0</v>
      </c>
      <c r="CB27" s="31">
        <v>0</v>
      </c>
      <c r="CC27" s="31">
        <v>0</v>
      </c>
      <c r="CD27" s="31">
        <v>0</v>
      </c>
      <c r="CE27" s="31">
        <v>0</v>
      </c>
      <c r="CF27" s="31">
        <v>0</v>
      </c>
      <c r="CG27" s="31">
        <v>0</v>
      </c>
      <c r="CH27" s="31">
        <v>0</v>
      </c>
      <c r="CI27" s="31">
        <v>0</v>
      </c>
      <c r="CJ27" s="31">
        <v>0</v>
      </c>
      <c r="CK27" s="31">
        <v>0</v>
      </c>
      <c r="CL27" s="31">
        <v>0</v>
      </c>
      <c r="CM27" s="31">
        <v>0</v>
      </c>
      <c r="CN27" s="31">
        <v>0</v>
      </c>
      <c r="CO27" s="31">
        <v>0</v>
      </c>
      <c r="CP27" s="97">
        <f t="shared" si="0"/>
        <v>95</v>
      </c>
      <c r="CQ27" s="107"/>
      <c r="CR27" s="107"/>
    </row>
    <row r="28" spans="1:96" x14ac:dyDescent="0.25">
      <c r="A28" s="163" t="s">
        <v>39</v>
      </c>
      <c r="B28" s="31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20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10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2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  <c r="AX28" s="31">
        <v>20</v>
      </c>
      <c r="AY28" s="31">
        <v>0</v>
      </c>
      <c r="AZ28" s="31">
        <v>0</v>
      </c>
      <c r="BA28" s="31">
        <v>0</v>
      </c>
      <c r="BB28" s="31">
        <v>0</v>
      </c>
      <c r="BC28" s="31">
        <v>0</v>
      </c>
      <c r="BD28" s="31">
        <v>0</v>
      </c>
      <c r="BE28" s="31">
        <v>0</v>
      </c>
      <c r="BF28" s="31">
        <v>0</v>
      </c>
      <c r="BG28" s="31">
        <v>0</v>
      </c>
      <c r="BH28" s="31">
        <v>0</v>
      </c>
      <c r="BI28" s="31">
        <v>0</v>
      </c>
      <c r="BJ28" s="31">
        <v>0</v>
      </c>
      <c r="BK28" s="31">
        <v>0</v>
      </c>
      <c r="BL28" s="31">
        <v>0</v>
      </c>
      <c r="BM28" s="31">
        <v>20</v>
      </c>
      <c r="BN28" s="31">
        <v>0</v>
      </c>
      <c r="BO28" s="31">
        <v>0</v>
      </c>
      <c r="BP28" s="31">
        <v>0</v>
      </c>
      <c r="BQ28" s="31">
        <v>0</v>
      </c>
      <c r="BR28" s="31">
        <v>0</v>
      </c>
      <c r="BS28" s="89">
        <v>7</v>
      </c>
      <c r="BT28" s="89">
        <v>0</v>
      </c>
      <c r="BU28" s="89">
        <v>40</v>
      </c>
      <c r="BV28" s="31">
        <v>6</v>
      </c>
      <c r="BW28" s="31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22</v>
      </c>
      <c r="CF28" s="31">
        <v>0</v>
      </c>
      <c r="CG28" s="31">
        <v>4</v>
      </c>
      <c r="CH28" s="31">
        <v>20</v>
      </c>
      <c r="CI28" s="31">
        <v>0</v>
      </c>
      <c r="CJ28" s="31">
        <v>1</v>
      </c>
      <c r="CK28" s="31">
        <v>0</v>
      </c>
      <c r="CL28" s="31">
        <v>0</v>
      </c>
      <c r="CM28" s="31">
        <v>0</v>
      </c>
      <c r="CN28" s="31">
        <v>0</v>
      </c>
      <c r="CO28" s="31">
        <v>0</v>
      </c>
      <c r="CP28" s="97">
        <f t="shared" si="0"/>
        <v>172</v>
      </c>
      <c r="CQ28" s="107"/>
      <c r="CR28" s="107"/>
    </row>
    <row r="29" spans="1:96" x14ac:dyDescent="0.25">
      <c r="A29" s="163" t="s">
        <v>40</v>
      </c>
      <c r="B29" s="31">
        <v>0</v>
      </c>
      <c r="C29" s="31">
        <v>0</v>
      </c>
      <c r="D29" s="31">
        <v>0</v>
      </c>
      <c r="E29" s="31">
        <v>0</v>
      </c>
      <c r="F29" s="31">
        <v>1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17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  <c r="AL29" s="31">
        <v>0</v>
      </c>
      <c r="AM29" s="31">
        <v>0</v>
      </c>
      <c r="AN29" s="31">
        <v>0</v>
      </c>
      <c r="AO29" s="31">
        <v>0</v>
      </c>
      <c r="AP29" s="31">
        <v>0</v>
      </c>
      <c r="AQ29" s="31">
        <v>0</v>
      </c>
      <c r="AR29" s="31">
        <v>0</v>
      </c>
      <c r="AS29" s="31">
        <v>0</v>
      </c>
      <c r="AT29" s="31">
        <v>0</v>
      </c>
      <c r="AU29" s="31">
        <v>0</v>
      </c>
      <c r="AV29" s="31">
        <v>0</v>
      </c>
      <c r="AW29" s="31">
        <v>0</v>
      </c>
      <c r="AX29" s="31">
        <v>0</v>
      </c>
      <c r="AY29" s="31">
        <v>0</v>
      </c>
      <c r="AZ29" s="31">
        <v>0</v>
      </c>
      <c r="BA29" s="31">
        <v>0</v>
      </c>
      <c r="BB29" s="31">
        <v>0</v>
      </c>
      <c r="BC29" s="31">
        <v>0</v>
      </c>
      <c r="BD29" s="31">
        <v>0</v>
      </c>
      <c r="BE29" s="31">
        <v>0</v>
      </c>
      <c r="BF29" s="31">
        <v>0</v>
      </c>
      <c r="BG29" s="31">
        <v>0</v>
      </c>
      <c r="BH29" s="31">
        <v>0</v>
      </c>
      <c r="BI29" s="31">
        <v>0</v>
      </c>
      <c r="BJ29" s="31">
        <v>0</v>
      </c>
      <c r="BK29" s="31">
        <v>0</v>
      </c>
      <c r="BL29" s="31">
        <v>0</v>
      </c>
      <c r="BM29" s="31">
        <v>0</v>
      </c>
      <c r="BN29" s="31">
        <v>0</v>
      </c>
      <c r="BO29" s="31">
        <v>0</v>
      </c>
      <c r="BP29" s="31">
        <v>0</v>
      </c>
      <c r="BQ29" s="31">
        <v>0</v>
      </c>
      <c r="BR29" s="31">
        <v>0</v>
      </c>
      <c r="BS29" s="31">
        <v>0</v>
      </c>
      <c r="BT29" s="31">
        <v>0</v>
      </c>
      <c r="BU29" s="31">
        <v>0</v>
      </c>
      <c r="BV29" s="89">
        <v>0</v>
      </c>
      <c r="BW29" s="89">
        <v>0</v>
      </c>
      <c r="BX29" s="89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  <c r="CG29" s="31">
        <v>4</v>
      </c>
      <c r="CH29" s="31">
        <v>0</v>
      </c>
      <c r="CI29" s="31">
        <v>0</v>
      </c>
      <c r="CJ29" s="31">
        <v>11</v>
      </c>
      <c r="CK29" s="31">
        <v>0</v>
      </c>
      <c r="CL29" s="31">
        <v>0</v>
      </c>
      <c r="CM29" s="31">
        <v>0</v>
      </c>
      <c r="CN29" s="31">
        <v>0</v>
      </c>
      <c r="CO29" s="31">
        <v>0</v>
      </c>
      <c r="CP29" s="97">
        <f t="shared" si="0"/>
        <v>33</v>
      </c>
      <c r="CQ29" s="107"/>
      <c r="CR29" s="107"/>
    </row>
    <row r="30" spans="1:96" x14ac:dyDescent="0.25">
      <c r="A30" s="163" t="s">
        <v>41</v>
      </c>
      <c r="B30" s="31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1</v>
      </c>
      <c r="J30" s="31">
        <v>0</v>
      </c>
      <c r="K30" s="31">
        <v>0</v>
      </c>
      <c r="L30" s="31">
        <v>0</v>
      </c>
      <c r="M30" s="31">
        <v>132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58</v>
      </c>
      <c r="T30" s="31">
        <v>0</v>
      </c>
      <c r="U30" s="31">
        <v>164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2</v>
      </c>
      <c r="AB30" s="31">
        <v>0</v>
      </c>
      <c r="AC30" s="31">
        <v>0</v>
      </c>
      <c r="AD30" s="31">
        <v>8</v>
      </c>
      <c r="AE30" s="31">
        <v>0</v>
      </c>
      <c r="AF30" s="31">
        <v>0</v>
      </c>
      <c r="AG30" s="31">
        <v>0</v>
      </c>
      <c r="AH30" s="31">
        <v>0</v>
      </c>
      <c r="AI30" s="31">
        <v>0</v>
      </c>
      <c r="AJ30" s="31">
        <v>9</v>
      </c>
      <c r="AK30" s="31">
        <v>0</v>
      </c>
      <c r="AL30" s="31">
        <v>0</v>
      </c>
      <c r="AM30" s="31">
        <v>29</v>
      </c>
      <c r="AN30" s="31">
        <v>0</v>
      </c>
      <c r="AO30" s="31">
        <v>0</v>
      </c>
      <c r="AP30" s="31">
        <v>0</v>
      </c>
      <c r="AQ30" s="31">
        <v>2890</v>
      </c>
      <c r="AR30" s="31">
        <v>2842</v>
      </c>
      <c r="AS30" s="31">
        <v>0</v>
      </c>
      <c r="AT30" s="31">
        <v>0</v>
      </c>
      <c r="AU30" s="31">
        <v>0</v>
      </c>
      <c r="AV30" s="31">
        <v>0</v>
      </c>
      <c r="AW30" s="31">
        <v>3</v>
      </c>
      <c r="AX30" s="31">
        <v>0</v>
      </c>
      <c r="AY30" s="31">
        <v>0</v>
      </c>
      <c r="AZ30" s="31">
        <v>0</v>
      </c>
      <c r="BA30" s="31">
        <v>0</v>
      </c>
      <c r="BB30" s="31">
        <v>0</v>
      </c>
      <c r="BC30" s="31">
        <v>0</v>
      </c>
      <c r="BD30" s="31">
        <v>0</v>
      </c>
      <c r="BE30" s="31">
        <v>0</v>
      </c>
      <c r="BF30" s="31">
        <v>28998</v>
      </c>
      <c r="BG30" s="31">
        <v>0</v>
      </c>
      <c r="BH30" s="31">
        <v>0</v>
      </c>
      <c r="BI30" s="31">
        <v>1553</v>
      </c>
      <c r="BJ30" s="31">
        <v>0</v>
      </c>
      <c r="BK30" s="31">
        <v>0</v>
      </c>
      <c r="BL30" s="31">
        <v>0</v>
      </c>
      <c r="BM30" s="31">
        <v>0</v>
      </c>
      <c r="BN30" s="31">
        <v>0</v>
      </c>
      <c r="BO30" s="31">
        <v>22</v>
      </c>
      <c r="BP30" s="31">
        <v>0</v>
      </c>
      <c r="BQ30" s="31">
        <v>0</v>
      </c>
      <c r="BR30" s="31">
        <v>0</v>
      </c>
      <c r="BS30" s="31">
        <v>0</v>
      </c>
      <c r="BT30" s="31">
        <v>0</v>
      </c>
      <c r="BU30" s="31">
        <v>0</v>
      </c>
      <c r="BV30" s="31">
        <v>0</v>
      </c>
      <c r="BW30" s="31">
        <v>0</v>
      </c>
      <c r="BX30" s="31">
        <v>0</v>
      </c>
      <c r="BY30" s="89">
        <v>540</v>
      </c>
      <c r="BZ30" s="89">
        <v>210</v>
      </c>
      <c r="CA30" s="89">
        <v>2176</v>
      </c>
      <c r="CB30" s="31">
        <v>0</v>
      </c>
      <c r="CC30" s="31">
        <v>0</v>
      </c>
      <c r="CD30" s="31">
        <v>42</v>
      </c>
      <c r="CE30" s="31">
        <v>0</v>
      </c>
      <c r="CF30" s="31">
        <v>0</v>
      </c>
      <c r="CG30" s="31">
        <v>154</v>
      </c>
      <c r="CH30" s="31">
        <v>0</v>
      </c>
      <c r="CI30" s="31">
        <v>0</v>
      </c>
      <c r="CJ30" s="31">
        <v>0</v>
      </c>
      <c r="CK30" s="31">
        <v>0</v>
      </c>
      <c r="CL30" s="31">
        <v>0</v>
      </c>
      <c r="CM30" s="31">
        <v>0</v>
      </c>
      <c r="CN30" s="31">
        <v>0</v>
      </c>
      <c r="CO30" s="31">
        <v>0</v>
      </c>
      <c r="CP30" s="97">
        <f t="shared" si="0"/>
        <v>39833</v>
      </c>
      <c r="CQ30" s="107"/>
      <c r="CR30" s="107"/>
    </row>
    <row r="31" spans="1:96" x14ac:dyDescent="0.25">
      <c r="A31" s="163" t="s">
        <v>42</v>
      </c>
      <c r="B31" s="31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39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31">
        <v>0</v>
      </c>
      <c r="AJ31" s="31">
        <v>19</v>
      </c>
      <c r="AK31" s="31">
        <v>0</v>
      </c>
      <c r="AL31" s="31">
        <v>0</v>
      </c>
      <c r="AM31" s="31">
        <v>0</v>
      </c>
      <c r="AN31" s="31">
        <v>0</v>
      </c>
      <c r="AO31" s="31">
        <v>9</v>
      </c>
      <c r="AP31" s="31">
        <v>0</v>
      </c>
      <c r="AQ31" s="31">
        <v>0</v>
      </c>
      <c r="AR31" s="31">
        <v>0</v>
      </c>
      <c r="AS31" s="31">
        <v>0</v>
      </c>
      <c r="AT31" s="31">
        <v>0</v>
      </c>
      <c r="AU31" s="31">
        <v>0</v>
      </c>
      <c r="AV31" s="31">
        <v>0</v>
      </c>
      <c r="AW31" s="31">
        <v>0</v>
      </c>
      <c r="AX31" s="31">
        <v>0</v>
      </c>
      <c r="AY31" s="31">
        <v>0</v>
      </c>
      <c r="AZ31" s="31">
        <v>0</v>
      </c>
      <c r="BA31" s="31">
        <v>0</v>
      </c>
      <c r="BB31" s="31">
        <v>0</v>
      </c>
      <c r="BC31" s="31">
        <v>0</v>
      </c>
      <c r="BD31" s="31">
        <v>0</v>
      </c>
      <c r="BE31" s="31">
        <v>0</v>
      </c>
      <c r="BF31" s="31">
        <v>166</v>
      </c>
      <c r="BG31" s="31">
        <v>0</v>
      </c>
      <c r="BH31" s="31">
        <v>0</v>
      </c>
      <c r="BI31" s="31">
        <v>0</v>
      </c>
      <c r="BJ31" s="31">
        <v>0</v>
      </c>
      <c r="BK31" s="31">
        <v>0</v>
      </c>
      <c r="BL31" s="31">
        <v>0</v>
      </c>
      <c r="BM31" s="31">
        <v>0</v>
      </c>
      <c r="BN31" s="31">
        <v>0</v>
      </c>
      <c r="BO31" s="31">
        <v>0</v>
      </c>
      <c r="BP31" s="31">
        <v>0</v>
      </c>
      <c r="BQ31" s="31">
        <v>0</v>
      </c>
      <c r="BR31" s="31">
        <v>0</v>
      </c>
      <c r="BS31" s="31">
        <v>0</v>
      </c>
      <c r="BT31" s="31">
        <v>0</v>
      </c>
      <c r="BU31" s="31">
        <v>0</v>
      </c>
      <c r="BV31" s="31">
        <v>0</v>
      </c>
      <c r="BW31" s="31">
        <v>0</v>
      </c>
      <c r="BX31" s="31">
        <v>0</v>
      </c>
      <c r="BY31" s="31">
        <v>0</v>
      </c>
      <c r="BZ31" s="31">
        <v>0</v>
      </c>
      <c r="CA31" s="31">
        <v>0</v>
      </c>
      <c r="CB31" s="89">
        <v>0</v>
      </c>
      <c r="CC31" s="89">
        <v>0</v>
      </c>
      <c r="CD31" s="89">
        <v>151</v>
      </c>
      <c r="CE31" s="31">
        <v>0</v>
      </c>
      <c r="CF31" s="31">
        <v>0</v>
      </c>
      <c r="CG31" s="31">
        <v>0</v>
      </c>
      <c r="CH31" s="31">
        <v>0</v>
      </c>
      <c r="CI31" s="31">
        <v>0</v>
      </c>
      <c r="CJ31" s="31">
        <v>0</v>
      </c>
      <c r="CK31" s="31">
        <v>0</v>
      </c>
      <c r="CL31" s="31">
        <v>0</v>
      </c>
      <c r="CM31" s="31">
        <v>0</v>
      </c>
      <c r="CN31" s="31">
        <v>0</v>
      </c>
      <c r="CO31" s="31">
        <v>0</v>
      </c>
      <c r="CP31" s="97">
        <f t="shared" si="0"/>
        <v>384</v>
      </c>
      <c r="CQ31" s="107"/>
      <c r="CR31" s="107"/>
    </row>
    <row r="32" spans="1:96" x14ac:dyDescent="0.25">
      <c r="A32" s="163" t="s">
        <v>43</v>
      </c>
      <c r="B32" s="31">
        <v>0</v>
      </c>
      <c r="C32" s="31">
        <v>0</v>
      </c>
      <c r="D32" s="31">
        <v>0</v>
      </c>
      <c r="E32" s="31">
        <v>0</v>
      </c>
      <c r="F32" s="31">
        <v>21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36</v>
      </c>
      <c r="V32" s="31">
        <v>0</v>
      </c>
      <c r="W32" s="31">
        <v>0</v>
      </c>
      <c r="X32" s="31">
        <v>264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31">
        <v>0</v>
      </c>
      <c r="AJ32" s="31">
        <v>0</v>
      </c>
      <c r="AK32" s="31">
        <v>0</v>
      </c>
      <c r="AL32" s="31">
        <v>0</v>
      </c>
      <c r="AM32" s="31">
        <v>0</v>
      </c>
      <c r="AN32" s="31">
        <v>0</v>
      </c>
      <c r="AO32" s="31">
        <v>0</v>
      </c>
      <c r="AP32" s="31">
        <v>4</v>
      </c>
      <c r="AQ32" s="31">
        <v>59</v>
      </c>
      <c r="AR32" s="31">
        <v>191</v>
      </c>
      <c r="AS32" s="31">
        <v>0</v>
      </c>
      <c r="AT32" s="31">
        <v>0</v>
      </c>
      <c r="AU32" s="31">
        <v>0</v>
      </c>
      <c r="AV32" s="31">
        <v>0</v>
      </c>
      <c r="AW32" s="31">
        <v>0</v>
      </c>
      <c r="AX32" s="31">
        <v>0</v>
      </c>
      <c r="AY32" s="31">
        <v>0</v>
      </c>
      <c r="AZ32" s="31">
        <v>72</v>
      </c>
      <c r="BA32" s="31">
        <v>0</v>
      </c>
      <c r="BB32" s="31">
        <v>0</v>
      </c>
      <c r="BC32" s="31">
        <v>0</v>
      </c>
      <c r="BD32" s="31">
        <v>0</v>
      </c>
      <c r="BE32" s="31">
        <v>0</v>
      </c>
      <c r="BF32" s="31">
        <v>0</v>
      </c>
      <c r="BG32" s="31">
        <v>0</v>
      </c>
      <c r="BH32" s="31">
        <v>0</v>
      </c>
      <c r="BI32" s="31">
        <v>0</v>
      </c>
      <c r="BJ32" s="31">
        <v>0</v>
      </c>
      <c r="BK32" s="31">
        <v>0</v>
      </c>
      <c r="BL32" s="31">
        <v>88</v>
      </c>
      <c r="BM32" s="31">
        <v>0</v>
      </c>
      <c r="BN32" s="31">
        <v>0</v>
      </c>
      <c r="BO32" s="31">
        <v>0</v>
      </c>
      <c r="BP32" s="31">
        <v>0</v>
      </c>
      <c r="BQ32" s="31">
        <v>0</v>
      </c>
      <c r="BR32" s="31">
        <v>0</v>
      </c>
      <c r="BS32" s="31">
        <v>0</v>
      </c>
      <c r="BT32" s="31">
        <v>0</v>
      </c>
      <c r="BU32" s="31">
        <v>22</v>
      </c>
      <c r="BV32" s="31">
        <v>0</v>
      </c>
      <c r="BW32" s="31">
        <v>0</v>
      </c>
      <c r="BX32" s="31">
        <v>0</v>
      </c>
      <c r="BY32" s="31">
        <v>0</v>
      </c>
      <c r="BZ32" s="31">
        <v>0</v>
      </c>
      <c r="CA32" s="31">
        <v>4</v>
      </c>
      <c r="CB32" s="31">
        <v>0</v>
      </c>
      <c r="CC32" s="31">
        <v>0</v>
      </c>
      <c r="CD32" s="31">
        <v>0</v>
      </c>
      <c r="CE32" s="89">
        <v>13</v>
      </c>
      <c r="CF32" s="89">
        <v>0</v>
      </c>
      <c r="CG32" s="89">
        <v>566</v>
      </c>
      <c r="CH32" s="31">
        <v>0</v>
      </c>
      <c r="CI32" s="31">
        <v>0</v>
      </c>
      <c r="CJ32" s="31">
        <v>275</v>
      </c>
      <c r="CK32" s="31">
        <v>0</v>
      </c>
      <c r="CL32" s="31">
        <v>0</v>
      </c>
      <c r="CM32" s="31">
        <v>0</v>
      </c>
      <c r="CN32" s="31">
        <v>0</v>
      </c>
      <c r="CO32" s="31">
        <v>0</v>
      </c>
      <c r="CP32" s="97">
        <f t="shared" si="0"/>
        <v>1615</v>
      </c>
      <c r="CQ32" s="107"/>
      <c r="CR32" s="107"/>
    </row>
    <row r="33" spans="1:96" x14ac:dyDescent="0.25">
      <c r="A33" s="163" t="s">
        <v>44</v>
      </c>
      <c r="B33" s="31">
        <v>0</v>
      </c>
      <c r="C33" s="31">
        <v>0</v>
      </c>
      <c r="D33" s="31">
        <v>0</v>
      </c>
      <c r="E33" s="31">
        <v>0</v>
      </c>
      <c r="F33" s="31">
        <v>35</v>
      </c>
      <c r="G33" s="31">
        <v>2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90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8</v>
      </c>
      <c r="W33" s="31">
        <v>0</v>
      </c>
      <c r="X33" s="31">
        <v>43</v>
      </c>
      <c r="Y33" s="31">
        <v>0</v>
      </c>
      <c r="Z33" s="31">
        <v>0</v>
      </c>
      <c r="AA33" s="31">
        <v>31</v>
      </c>
      <c r="AB33" s="31">
        <v>0</v>
      </c>
      <c r="AC33" s="31">
        <v>0</v>
      </c>
      <c r="AD33" s="31">
        <v>1</v>
      </c>
      <c r="AE33" s="31">
        <v>0</v>
      </c>
      <c r="AF33" s="31">
        <v>0</v>
      </c>
      <c r="AG33" s="31">
        <v>15</v>
      </c>
      <c r="AH33" s="31">
        <v>0</v>
      </c>
      <c r="AI33" s="31">
        <v>0</v>
      </c>
      <c r="AJ33" s="31">
        <v>0</v>
      </c>
      <c r="AK33" s="31">
        <v>0</v>
      </c>
      <c r="AL33" s="31">
        <v>0</v>
      </c>
      <c r="AM33" s="31">
        <v>0</v>
      </c>
      <c r="AN33" s="31">
        <v>0</v>
      </c>
      <c r="AO33" s="31">
        <v>8</v>
      </c>
      <c r="AP33" s="31">
        <v>0</v>
      </c>
      <c r="AQ33" s="31">
        <v>30</v>
      </c>
      <c r="AR33" s="31">
        <v>10</v>
      </c>
      <c r="AS33" s="31">
        <v>0</v>
      </c>
      <c r="AT33" s="31">
        <v>0</v>
      </c>
      <c r="AU33" s="31">
        <v>0</v>
      </c>
      <c r="AV33" s="31">
        <v>0</v>
      </c>
      <c r="AW33" s="31">
        <v>0</v>
      </c>
      <c r="AX33" s="31">
        <v>0</v>
      </c>
      <c r="AY33" s="31">
        <v>0</v>
      </c>
      <c r="AZ33" s="31">
        <v>0</v>
      </c>
      <c r="BA33" s="31">
        <v>0</v>
      </c>
      <c r="BB33" s="31">
        <v>0</v>
      </c>
      <c r="BC33" s="31">
        <v>0</v>
      </c>
      <c r="BD33" s="31">
        <v>0</v>
      </c>
      <c r="BE33" s="31">
        <v>0</v>
      </c>
      <c r="BF33" s="31">
        <v>0</v>
      </c>
      <c r="BG33" s="31">
        <v>0</v>
      </c>
      <c r="BH33" s="31">
        <v>0</v>
      </c>
      <c r="BI33" s="31">
        <v>0</v>
      </c>
      <c r="BJ33" s="31">
        <v>357</v>
      </c>
      <c r="BK33" s="31">
        <v>0</v>
      </c>
      <c r="BL33" s="31">
        <v>5</v>
      </c>
      <c r="BM33" s="31">
        <v>0</v>
      </c>
      <c r="BN33" s="31">
        <v>0</v>
      </c>
      <c r="BO33" s="31">
        <v>0</v>
      </c>
      <c r="BP33" s="31">
        <v>0</v>
      </c>
      <c r="BQ33" s="31">
        <v>0</v>
      </c>
      <c r="BR33" s="31">
        <v>40</v>
      </c>
      <c r="BS33" s="31">
        <v>1</v>
      </c>
      <c r="BT33" s="31">
        <v>0</v>
      </c>
      <c r="BU33" s="31">
        <v>80</v>
      </c>
      <c r="BV33" s="31">
        <v>4</v>
      </c>
      <c r="BW33" s="31">
        <v>0</v>
      </c>
      <c r="BX33" s="31">
        <v>6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  <c r="CG33" s="31">
        <v>3</v>
      </c>
      <c r="CH33" s="89">
        <v>83</v>
      </c>
      <c r="CI33" s="89">
        <v>171</v>
      </c>
      <c r="CJ33" s="89">
        <v>842</v>
      </c>
      <c r="CK33" s="31">
        <v>0</v>
      </c>
      <c r="CL33" s="31">
        <v>0</v>
      </c>
      <c r="CM33" s="31">
        <v>0</v>
      </c>
      <c r="CN33" s="31">
        <v>0</v>
      </c>
      <c r="CO33" s="31">
        <v>0</v>
      </c>
      <c r="CP33" s="97">
        <f t="shared" si="0"/>
        <v>1865</v>
      </c>
      <c r="CQ33" s="107"/>
      <c r="CR33" s="107"/>
    </row>
    <row r="34" spans="1:96" x14ac:dyDescent="0.25">
      <c r="A34" s="163" t="s">
        <v>45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31">
        <v>0</v>
      </c>
      <c r="AJ34" s="31">
        <v>0</v>
      </c>
      <c r="AK34" s="31">
        <v>0</v>
      </c>
      <c r="AL34" s="31">
        <v>0</v>
      </c>
      <c r="AM34" s="31">
        <v>0</v>
      </c>
      <c r="AN34" s="31">
        <v>0</v>
      </c>
      <c r="AO34" s="31">
        <v>0</v>
      </c>
      <c r="AP34" s="31">
        <v>0</v>
      </c>
      <c r="AQ34" s="31">
        <v>0</v>
      </c>
      <c r="AR34" s="31">
        <v>0</v>
      </c>
      <c r="AS34" s="31">
        <v>0</v>
      </c>
      <c r="AT34" s="31">
        <v>0</v>
      </c>
      <c r="AU34" s="31">
        <v>0</v>
      </c>
      <c r="AV34" s="31">
        <v>0</v>
      </c>
      <c r="AW34" s="31">
        <v>0</v>
      </c>
      <c r="AX34" s="31">
        <v>0</v>
      </c>
      <c r="AY34" s="31">
        <v>0</v>
      </c>
      <c r="AZ34" s="31">
        <v>0</v>
      </c>
      <c r="BA34" s="31">
        <v>0</v>
      </c>
      <c r="BB34" s="31">
        <v>0</v>
      </c>
      <c r="BC34" s="31">
        <v>0</v>
      </c>
      <c r="BD34" s="31">
        <v>0</v>
      </c>
      <c r="BE34" s="31">
        <v>0</v>
      </c>
      <c r="BF34" s="31">
        <v>0</v>
      </c>
      <c r="BG34" s="31">
        <v>0</v>
      </c>
      <c r="BH34" s="31">
        <v>0</v>
      </c>
      <c r="BI34" s="31">
        <v>0</v>
      </c>
      <c r="BJ34" s="31">
        <v>0</v>
      </c>
      <c r="BK34" s="31">
        <v>0</v>
      </c>
      <c r="BL34" s="31">
        <v>0</v>
      </c>
      <c r="BM34" s="31">
        <v>0</v>
      </c>
      <c r="BN34" s="31">
        <v>0</v>
      </c>
      <c r="BO34" s="31">
        <v>0</v>
      </c>
      <c r="BP34" s="31">
        <v>0</v>
      </c>
      <c r="BQ34" s="31">
        <v>0</v>
      </c>
      <c r="BR34" s="31">
        <v>0</v>
      </c>
      <c r="BS34" s="31">
        <v>0</v>
      </c>
      <c r="BT34" s="31">
        <v>0</v>
      </c>
      <c r="BU34" s="31">
        <v>0</v>
      </c>
      <c r="BV34" s="31">
        <v>0</v>
      </c>
      <c r="BW34" s="31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  <c r="CG34" s="31">
        <v>0</v>
      </c>
      <c r="CH34" s="31">
        <v>0</v>
      </c>
      <c r="CI34" s="31">
        <v>0</v>
      </c>
      <c r="CJ34" s="31">
        <v>0</v>
      </c>
      <c r="CK34" s="89">
        <v>0</v>
      </c>
      <c r="CL34" s="89">
        <v>0</v>
      </c>
      <c r="CM34" s="31">
        <v>0</v>
      </c>
      <c r="CN34" s="31">
        <v>0</v>
      </c>
      <c r="CO34" s="31">
        <v>0</v>
      </c>
      <c r="CP34" s="97">
        <f t="shared" si="0"/>
        <v>0</v>
      </c>
      <c r="CQ34" s="107"/>
      <c r="CR34" s="107"/>
    </row>
    <row r="35" spans="1:96" x14ac:dyDescent="0.25">
      <c r="A35" s="163" t="s">
        <v>46</v>
      </c>
      <c r="B35" s="31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31">
        <v>0</v>
      </c>
      <c r="AJ35" s="31">
        <v>0</v>
      </c>
      <c r="AK35" s="31">
        <v>0</v>
      </c>
      <c r="AL35" s="31">
        <v>0</v>
      </c>
      <c r="AM35" s="31">
        <v>0</v>
      </c>
      <c r="AN35" s="31">
        <v>0</v>
      </c>
      <c r="AO35" s="31">
        <v>0</v>
      </c>
      <c r="AP35" s="31">
        <v>0</v>
      </c>
      <c r="AQ35" s="31">
        <v>0</v>
      </c>
      <c r="AR35" s="31">
        <v>0</v>
      </c>
      <c r="AS35" s="31">
        <v>0</v>
      </c>
      <c r="AT35" s="31">
        <v>0</v>
      </c>
      <c r="AU35" s="31">
        <v>0</v>
      </c>
      <c r="AV35" s="31">
        <v>0</v>
      </c>
      <c r="AW35" s="31">
        <v>0</v>
      </c>
      <c r="AX35" s="31">
        <v>0</v>
      </c>
      <c r="AY35" s="31">
        <v>0</v>
      </c>
      <c r="AZ35" s="31">
        <v>0</v>
      </c>
      <c r="BA35" s="31">
        <v>0</v>
      </c>
      <c r="BB35" s="31">
        <v>0</v>
      </c>
      <c r="BC35" s="31">
        <v>0</v>
      </c>
      <c r="BD35" s="31">
        <v>0</v>
      </c>
      <c r="BE35" s="31">
        <v>0</v>
      </c>
      <c r="BF35" s="31">
        <v>0</v>
      </c>
      <c r="BG35" s="31">
        <v>0</v>
      </c>
      <c r="BH35" s="31">
        <v>0</v>
      </c>
      <c r="BI35" s="31">
        <v>115</v>
      </c>
      <c r="BJ35" s="31">
        <v>0</v>
      </c>
      <c r="BK35" s="31">
        <v>0</v>
      </c>
      <c r="BL35" s="31">
        <v>0</v>
      </c>
      <c r="BM35" s="31">
        <v>0</v>
      </c>
      <c r="BN35" s="31">
        <v>0</v>
      </c>
      <c r="BO35" s="31">
        <v>0</v>
      </c>
      <c r="BP35" s="31">
        <v>0</v>
      </c>
      <c r="BQ35" s="31">
        <v>0</v>
      </c>
      <c r="BR35" s="31">
        <v>0</v>
      </c>
      <c r="BS35" s="31">
        <v>0</v>
      </c>
      <c r="BT35" s="31">
        <v>0</v>
      </c>
      <c r="BU35" s="31">
        <v>0</v>
      </c>
      <c r="BV35" s="31">
        <v>0</v>
      </c>
      <c r="BW35" s="31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  <c r="CG35" s="31">
        <v>0</v>
      </c>
      <c r="CH35" s="31">
        <v>0</v>
      </c>
      <c r="CI35" s="31">
        <v>0</v>
      </c>
      <c r="CJ35" s="31">
        <v>0</v>
      </c>
      <c r="CK35" s="31">
        <v>0</v>
      </c>
      <c r="CL35" s="31">
        <v>0</v>
      </c>
      <c r="CM35" s="89">
        <v>0</v>
      </c>
      <c r="CN35" s="89">
        <v>0</v>
      </c>
      <c r="CO35" s="89">
        <v>0</v>
      </c>
      <c r="CP35" s="97">
        <f t="shared" si="0"/>
        <v>115</v>
      </c>
      <c r="CQ35" s="107"/>
      <c r="CR35" s="107"/>
    </row>
    <row r="36" spans="1:96" x14ac:dyDescent="0.25">
      <c r="A36" s="171" t="s">
        <v>52</v>
      </c>
      <c r="B36" s="171">
        <f>SUM(B4:B35)</f>
        <v>2</v>
      </c>
      <c r="C36" s="171">
        <f>SUM(C4:C35)</f>
        <v>2</v>
      </c>
      <c r="D36" s="214">
        <f t="shared" ref="D36:BO36" si="1">SUM(D4:D35)</f>
        <v>181</v>
      </c>
      <c r="E36" s="214">
        <f t="shared" si="1"/>
        <v>0</v>
      </c>
      <c r="F36" s="214">
        <f t="shared" si="1"/>
        <v>962</v>
      </c>
      <c r="G36" s="214">
        <f t="shared" si="1"/>
        <v>2</v>
      </c>
      <c r="H36" s="214">
        <f t="shared" si="1"/>
        <v>0</v>
      </c>
      <c r="I36" s="214">
        <f t="shared" si="1"/>
        <v>184</v>
      </c>
      <c r="J36" s="214">
        <f t="shared" si="1"/>
        <v>20</v>
      </c>
      <c r="K36" s="214">
        <f t="shared" si="1"/>
        <v>1852</v>
      </c>
      <c r="L36" s="214">
        <f t="shared" si="1"/>
        <v>960</v>
      </c>
      <c r="M36" s="214">
        <f t="shared" si="1"/>
        <v>518</v>
      </c>
      <c r="N36" s="214">
        <f t="shared" si="1"/>
        <v>0</v>
      </c>
      <c r="O36" s="214">
        <f t="shared" si="1"/>
        <v>277</v>
      </c>
      <c r="P36" s="214">
        <f t="shared" si="1"/>
        <v>0</v>
      </c>
      <c r="Q36" s="214">
        <f t="shared" si="1"/>
        <v>0</v>
      </c>
      <c r="R36" s="214">
        <f t="shared" si="1"/>
        <v>1552</v>
      </c>
      <c r="S36" s="214">
        <f t="shared" si="1"/>
        <v>404</v>
      </c>
      <c r="T36" s="214">
        <f t="shared" si="1"/>
        <v>0</v>
      </c>
      <c r="U36" s="214">
        <f t="shared" si="1"/>
        <v>7893</v>
      </c>
      <c r="V36" s="214">
        <f t="shared" si="1"/>
        <v>8</v>
      </c>
      <c r="W36" s="214">
        <f t="shared" si="1"/>
        <v>0</v>
      </c>
      <c r="X36" s="214">
        <f t="shared" si="1"/>
        <v>1885</v>
      </c>
      <c r="Y36" s="214">
        <f t="shared" si="1"/>
        <v>0</v>
      </c>
      <c r="Z36" s="214">
        <f t="shared" si="1"/>
        <v>0</v>
      </c>
      <c r="AA36" s="214">
        <f t="shared" si="1"/>
        <v>278</v>
      </c>
      <c r="AB36" s="214">
        <f t="shared" si="1"/>
        <v>0</v>
      </c>
      <c r="AC36" s="214">
        <f t="shared" si="1"/>
        <v>0</v>
      </c>
      <c r="AD36" s="214">
        <f t="shared" si="1"/>
        <v>306</v>
      </c>
      <c r="AE36" s="214">
        <f t="shared" si="1"/>
        <v>8</v>
      </c>
      <c r="AF36" s="214">
        <f t="shared" si="1"/>
        <v>0</v>
      </c>
      <c r="AG36" s="214">
        <f t="shared" si="1"/>
        <v>2718</v>
      </c>
      <c r="AH36" s="214">
        <f t="shared" si="1"/>
        <v>116</v>
      </c>
      <c r="AI36" s="214">
        <f t="shared" si="1"/>
        <v>22</v>
      </c>
      <c r="AJ36" s="214">
        <f t="shared" si="1"/>
        <v>1839</v>
      </c>
      <c r="AK36" s="214">
        <f t="shared" si="1"/>
        <v>0</v>
      </c>
      <c r="AL36" s="214">
        <f t="shared" si="1"/>
        <v>0</v>
      </c>
      <c r="AM36" s="214">
        <f t="shared" si="1"/>
        <v>158</v>
      </c>
      <c r="AN36" s="214">
        <f t="shared" si="1"/>
        <v>240</v>
      </c>
      <c r="AO36" s="214">
        <f t="shared" si="1"/>
        <v>521</v>
      </c>
      <c r="AP36" s="214">
        <f t="shared" si="1"/>
        <v>184</v>
      </c>
      <c r="AQ36" s="214">
        <f t="shared" si="1"/>
        <v>8009</v>
      </c>
      <c r="AR36" s="214">
        <f t="shared" si="1"/>
        <v>10735</v>
      </c>
      <c r="AS36" s="214">
        <f t="shared" si="1"/>
        <v>0</v>
      </c>
      <c r="AT36" s="214">
        <f t="shared" si="1"/>
        <v>0</v>
      </c>
      <c r="AU36" s="214">
        <f t="shared" si="1"/>
        <v>0</v>
      </c>
      <c r="AV36" s="214">
        <f t="shared" si="1"/>
        <v>0</v>
      </c>
      <c r="AW36" s="214">
        <f t="shared" si="1"/>
        <v>9</v>
      </c>
      <c r="AX36" s="214">
        <f t="shared" si="1"/>
        <v>94</v>
      </c>
      <c r="AY36" s="214">
        <f t="shared" si="1"/>
        <v>0</v>
      </c>
      <c r="AZ36" s="214">
        <f t="shared" si="1"/>
        <v>633</v>
      </c>
      <c r="BA36" s="214">
        <f t="shared" si="1"/>
        <v>130</v>
      </c>
      <c r="BB36" s="214">
        <f t="shared" si="1"/>
        <v>0</v>
      </c>
      <c r="BC36" s="214">
        <f t="shared" si="1"/>
        <v>22179</v>
      </c>
      <c r="BD36" s="214">
        <f t="shared" si="1"/>
        <v>29</v>
      </c>
      <c r="BE36" s="214">
        <f t="shared" si="1"/>
        <v>0</v>
      </c>
      <c r="BF36" s="214">
        <f t="shared" si="1"/>
        <v>41301</v>
      </c>
      <c r="BG36" s="214">
        <f t="shared" si="1"/>
        <v>6</v>
      </c>
      <c r="BH36" s="214">
        <f t="shared" si="1"/>
        <v>0</v>
      </c>
      <c r="BI36" s="214">
        <f t="shared" si="1"/>
        <v>2800</v>
      </c>
      <c r="BJ36" s="214">
        <f t="shared" si="1"/>
        <v>371</v>
      </c>
      <c r="BK36" s="214">
        <f t="shared" si="1"/>
        <v>0</v>
      </c>
      <c r="BL36" s="214">
        <f t="shared" si="1"/>
        <v>708</v>
      </c>
      <c r="BM36" s="214">
        <f t="shared" si="1"/>
        <v>157</v>
      </c>
      <c r="BN36" s="214">
        <f t="shared" si="1"/>
        <v>0</v>
      </c>
      <c r="BO36" s="214">
        <f t="shared" si="1"/>
        <v>1422</v>
      </c>
      <c r="BP36" s="214">
        <f t="shared" ref="BP36:CO36" si="2">SUM(BP4:BP35)</f>
        <v>48</v>
      </c>
      <c r="BQ36" s="214">
        <f t="shared" si="2"/>
        <v>0</v>
      </c>
      <c r="BR36" s="214">
        <f t="shared" si="2"/>
        <v>423</v>
      </c>
      <c r="BS36" s="214">
        <f t="shared" si="2"/>
        <v>8</v>
      </c>
      <c r="BT36" s="214">
        <f t="shared" si="2"/>
        <v>0</v>
      </c>
      <c r="BU36" s="214">
        <f t="shared" si="2"/>
        <v>229</v>
      </c>
      <c r="BV36" s="214">
        <f t="shared" si="2"/>
        <v>16</v>
      </c>
      <c r="BW36" s="214">
        <f t="shared" si="2"/>
        <v>0</v>
      </c>
      <c r="BX36" s="214">
        <f t="shared" si="2"/>
        <v>7</v>
      </c>
      <c r="BY36" s="214">
        <f t="shared" si="2"/>
        <v>632</v>
      </c>
      <c r="BZ36" s="214">
        <f t="shared" si="2"/>
        <v>2402</v>
      </c>
      <c r="CA36" s="214">
        <f t="shared" si="2"/>
        <v>36681</v>
      </c>
      <c r="CB36" s="214">
        <f t="shared" si="2"/>
        <v>28</v>
      </c>
      <c r="CC36" s="214">
        <f t="shared" si="2"/>
        <v>0</v>
      </c>
      <c r="CD36" s="214">
        <f t="shared" si="2"/>
        <v>339</v>
      </c>
      <c r="CE36" s="214">
        <f t="shared" si="2"/>
        <v>35</v>
      </c>
      <c r="CF36" s="214">
        <f t="shared" si="2"/>
        <v>0</v>
      </c>
      <c r="CG36" s="214">
        <f t="shared" si="2"/>
        <v>1359</v>
      </c>
      <c r="CH36" s="214">
        <f t="shared" si="2"/>
        <v>103</v>
      </c>
      <c r="CI36" s="214">
        <f t="shared" si="2"/>
        <v>171</v>
      </c>
      <c r="CJ36" s="214">
        <f t="shared" si="2"/>
        <v>1651</v>
      </c>
      <c r="CK36" s="214">
        <f t="shared" si="2"/>
        <v>0</v>
      </c>
      <c r="CL36" s="214">
        <f t="shared" si="2"/>
        <v>0</v>
      </c>
      <c r="CM36" s="214">
        <f t="shared" si="2"/>
        <v>0</v>
      </c>
      <c r="CN36" s="214">
        <f t="shared" si="2"/>
        <v>0</v>
      </c>
      <c r="CO36" s="214">
        <f t="shared" si="2"/>
        <v>0</v>
      </c>
      <c r="CP36" s="214">
        <f>SUM(B36:CO36)</f>
        <v>155807</v>
      </c>
      <c r="CQ36" s="107"/>
      <c r="CR36" s="107"/>
    </row>
    <row r="37" spans="1:96" ht="15.75" thickBot="1" x14ac:dyDescent="0.3">
      <c r="B37" s="195"/>
      <c r="C37" s="213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  <c r="CB37" s="79"/>
      <c r="CC37" s="79"/>
      <c r="CD37" s="79"/>
      <c r="CE37" s="79"/>
      <c r="CF37" s="79"/>
      <c r="CG37" s="79"/>
      <c r="CH37" s="79"/>
      <c r="CI37" s="79"/>
      <c r="CJ37" s="79"/>
      <c r="CK37" s="79"/>
      <c r="CL37" s="79"/>
      <c r="CM37" s="79"/>
      <c r="CN37" s="79"/>
      <c r="CO37" s="79"/>
      <c r="CP37" s="79"/>
      <c r="CQ37" s="107"/>
      <c r="CR37" s="107"/>
    </row>
    <row r="38" spans="1:96" ht="15.75" thickBot="1" x14ac:dyDescent="0.3">
      <c r="B38" s="82"/>
      <c r="C38" s="62" t="s">
        <v>57</v>
      </c>
      <c r="D38" s="62"/>
      <c r="E38" s="62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107"/>
      <c r="CQ38" s="107"/>
    </row>
    <row r="39" spans="1:96" x14ac:dyDescent="0.25"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79"/>
      <c r="BZ39" s="79"/>
      <c r="CA39" s="79"/>
      <c r="CB39" s="79"/>
      <c r="CC39" s="79"/>
      <c r="CD39" s="79"/>
      <c r="CE39" s="79"/>
      <c r="CF39" s="79"/>
      <c r="CG39" s="79"/>
      <c r="CH39" s="79"/>
      <c r="CI39" s="79"/>
      <c r="CJ39" s="79"/>
      <c r="CK39" s="79"/>
      <c r="CL39" s="79"/>
      <c r="CM39" s="79"/>
      <c r="CN39" s="79"/>
      <c r="CO39" s="79"/>
      <c r="CP39" s="107"/>
      <c r="CQ39" s="107"/>
    </row>
    <row r="40" spans="1:96" x14ac:dyDescent="0.25">
      <c r="B40" s="100" t="s">
        <v>54</v>
      </c>
      <c r="C40" s="228" t="s">
        <v>9</v>
      </c>
      <c r="D40" s="22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9"/>
      <c r="BZ40" s="79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107"/>
      <c r="CQ40" s="107"/>
    </row>
    <row r="41" spans="1:96" x14ac:dyDescent="0.25">
      <c r="B41" s="100" t="s">
        <v>55</v>
      </c>
      <c r="C41" s="228" t="s">
        <v>110</v>
      </c>
      <c r="D41" s="22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79"/>
      <c r="BU41" s="79"/>
      <c r="BV41" s="79"/>
      <c r="BW41" s="79"/>
      <c r="BX41" s="79"/>
      <c r="BY41" s="79"/>
      <c r="BZ41" s="79"/>
      <c r="CA41" s="79"/>
      <c r="CB41" s="79"/>
      <c r="CC41" s="79"/>
      <c r="CD41" s="79"/>
      <c r="CE41" s="79"/>
      <c r="CF41" s="79"/>
      <c r="CG41" s="79"/>
      <c r="CH41" s="79"/>
      <c r="CI41" s="79"/>
      <c r="CJ41" s="79"/>
      <c r="CK41" s="79"/>
      <c r="CL41" s="79"/>
      <c r="CM41" s="79"/>
      <c r="CN41" s="79"/>
      <c r="CO41" s="79"/>
      <c r="CP41" s="107"/>
      <c r="CQ41" s="107"/>
    </row>
    <row r="42" spans="1:96" x14ac:dyDescent="0.25">
      <c r="B42" s="100" t="s">
        <v>111</v>
      </c>
      <c r="C42" s="228" t="s">
        <v>109</v>
      </c>
      <c r="D42" s="22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/>
      <c r="BS42" s="79"/>
      <c r="BT42" s="79"/>
      <c r="BU42" s="79"/>
      <c r="BV42" s="79"/>
      <c r="BW42" s="79"/>
      <c r="BX42" s="79"/>
      <c r="BY42" s="79"/>
      <c r="BZ42" s="79"/>
      <c r="CA42" s="79"/>
      <c r="CB42" s="79"/>
      <c r="CC42" s="79"/>
      <c r="CD42" s="79"/>
      <c r="CE42" s="79"/>
      <c r="CF42" s="79"/>
      <c r="CG42" s="79"/>
      <c r="CH42" s="79"/>
      <c r="CI42" s="79"/>
      <c r="CJ42" s="79"/>
      <c r="CK42" s="79"/>
      <c r="CL42" s="79"/>
      <c r="CM42" s="79"/>
      <c r="CN42" s="79"/>
      <c r="CO42" s="79"/>
      <c r="CP42" s="107"/>
      <c r="CQ42" s="107"/>
    </row>
  </sheetData>
  <sheetProtection algorithmName="SHA-512" hashValue="7LG2/dqtOE3NqjJsyw1vd8a5U/chjTrSyNx78Zirz0VJ2VtnfHiyYCsmgjvGZ8kdUJsYj9qB9xSEvVbcv/Laug==" saltValue="5nxJEEoOLc9lr83N0PHKQw==" spinCount="100000" sort="0" autoFilter="0"/>
  <autoFilter ref="A3:CO3" xr:uid="{00000000-0009-0000-0000-00000F000000}"/>
  <mergeCells count="37">
    <mergeCell ref="C40:D40"/>
    <mergeCell ref="C41:D41"/>
    <mergeCell ref="C42:D42"/>
    <mergeCell ref="BP2:BR2"/>
    <mergeCell ref="D2:F2"/>
    <mergeCell ref="Y2:AA2"/>
    <mergeCell ref="AB2:AD2"/>
    <mergeCell ref="AE2:AG2"/>
    <mergeCell ref="AH2:AJ2"/>
    <mergeCell ref="AM2:AO2"/>
    <mergeCell ref="AP2:AR2"/>
    <mergeCell ref="AS2:AT2"/>
    <mergeCell ref="B2:C2"/>
    <mergeCell ref="AK2:AL2"/>
    <mergeCell ref="BJ2:BL2"/>
    <mergeCell ref="BM2:BO2"/>
    <mergeCell ref="F1:W1"/>
    <mergeCell ref="G2:I2"/>
    <mergeCell ref="J2:L2"/>
    <mergeCell ref="M2:O2"/>
    <mergeCell ref="P2:R2"/>
    <mergeCell ref="S2:U2"/>
    <mergeCell ref="V2:X2"/>
    <mergeCell ref="CP2:CP3"/>
    <mergeCell ref="BS2:BU2"/>
    <mergeCell ref="BV2:BX2"/>
    <mergeCell ref="BY2:CA2"/>
    <mergeCell ref="CB2:CD2"/>
    <mergeCell ref="CE2:CG2"/>
    <mergeCell ref="CH2:CJ2"/>
    <mergeCell ref="CK2:CL2"/>
    <mergeCell ref="CM2:CO2"/>
    <mergeCell ref="AU2:AW2"/>
    <mergeCell ref="AX2:AZ2"/>
    <mergeCell ref="BA2:BC2"/>
    <mergeCell ref="BD2:BF2"/>
    <mergeCell ref="BG2:BI2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</sheetPr>
  <dimension ref="A1:V36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2" sqref="A12"/>
    </sheetView>
  </sheetViews>
  <sheetFormatPr baseColWidth="10" defaultColWidth="22.28515625" defaultRowHeight="12.75" x14ac:dyDescent="0.2"/>
  <cols>
    <col min="1" max="1" width="22.28515625" style="7"/>
    <col min="2" max="2" width="21.7109375" style="70" bestFit="1" customWidth="1"/>
    <col min="3" max="4" width="12.140625" style="70" customWidth="1"/>
    <col min="5" max="5" width="11.7109375" style="70" bestFit="1" customWidth="1"/>
    <col min="6" max="6" width="15" style="7" customWidth="1"/>
    <col min="7" max="7" width="19.140625" style="7" customWidth="1"/>
    <col min="8" max="8" width="17.7109375" style="7" bestFit="1" customWidth="1"/>
    <col min="9" max="9" width="15.28515625" style="7" customWidth="1"/>
    <col min="10" max="10" width="11.7109375" style="7" bestFit="1" customWidth="1"/>
    <col min="11" max="11" width="10.28515625" style="70" bestFit="1" customWidth="1"/>
    <col min="12" max="12" width="21.7109375" style="7" bestFit="1" customWidth="1"/>
    <col min="13" max="13" width="17.7109375" style="7" bestFit="1" customWidth="1"/>
    <col min="14" max="14" width="12.5703125" style="7" bestFit="1" customWidth="1"/>
    <col min="15" max="15" width="11.7109375" style="7" bestFit="1" customWidth="1"/>
    <col min="16" max="16" width="15.140625" style="7" customWidth="1"/>
    <col min="17" max="17" width="21.7109375" style="7" bestFit="1" customWidth="1"/>
    <col min="18" max="18" width="17.7109375" style="7" bestFit="1" customWidth="1"/>
    <col min="19" max="19" width="12.5703125" style="7" bestFit="1" customWidth="1"/>
    <col min="20" max="20" width="12.5703125" style="7" customWidth="1"/>
    <col min="21" max="21" width="15.28515625" style="7" bestFit="1" customWidth="1"/>
    <col min="22" max="16384" width="22.28515625" style="7"/>
  </cols>
  <sheetData>
    <row r="1" spans="1:22" ht="55.5" customHeight="1" thickBot="1" x14ac:dyDescent="0.25">
      <c r="D1" s="279" t="s">
        <v>101</v>
      </c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</row>
    <row r="2" spans="1:22" ht="13.5" thickBot="1" x14ac:dyDescent="0.25">
      <c r="A2" s="9"/>
      <c r="B2" s="237" t="s">
        <v>3</v>
      </c>
      <c r="C2" s="238"/>
      <c r="D2" s="238"/>
      <c r="E2" s="238"/>
      <c r="F2" s="239"/>
      <c r="G2" s="240" t="s">
        <v>67</v>
      </c>
      <c r="H2" s="241"/>
      <c r="I2" s="241"/>
      <c r="J2" s="241"/>
      <c r="K2" s="242"/>
      <c r="L2" s="260" t="s">
        <v>5</v>
      </c>
      <c r="M2" s="243"/>
      <c r="N2" s="243"/>
      <c r="O2" s="243"/>
      <c r="P2" s="261"/>
      <c r="Q2" s="244" t="s">
        <v>6</v>
      </c>
      <c r="R2" s="245"/>
      <c r="S2" s="245"/>
      <c r="T2" s="245"/>
      <c r="U2" s="246"/>
    </row>
    <row r="3" spans="1:22" ht="26.25" thickBot="1" x14ac:dyDescent="0.25">
      <c r="A3" s="120" t="s">
        <v>7</v>
      </c>
      <c r="B3" s="65" t="s">
        <v>109</v>
      </c>
      <c r="C3" s="47" t="s">
        <v>110</v>
      </c>
      <c r="D3" s="48" t="s">
        <v>9</v>
      </c>
      <c r="E3" s="10" t="s">
        <v>10</v>
      </c>
      <c r="F3" s="11" t="s">
        <v>11</v>
      </c>
      <c r="G3" s="66" t="s">
        <v>109</v>
      </c>
      <c r="H3" s="50" t="s">
        <v>110</v>
      </c>
      <c r="I3" s="14" t="s">
        <v>9</v>
      </c>
      <c r="J3" s="15" t="s">
        <v>10</v>
      </c>
      <c r="K3" s="16" t="s">
        <v>12</v>
      </c>
      <c r="L3" s="59" t="s">
        <v>109</v>
      </c>
      <c r="M3" s="18" t="s">
        <v>110</v>
      </c>
      <c r="N3" s="19" t="s">
        <v>9</v>
      </c>
      <c r="O3" s="20" t="s">
        <v>10</v>
      </c>
      <c r="P3" s="60" t="s">
        <v>13</v>
      </c>
      <c r="Q3" s="21" t="s">
        <v>109</v>
      </c>
      <c r="R3" s="22" t="s">
        <v>110</v>
      </c>
      <c r="S3" s="23" t="s">
        <v>9</v>
      </c>
      <c r="T3" s="76" t="s">
        <v>14</v>
      </c>
      <c r="U3" s="76" t="s">
        <v>14</v>
      </c>
    </row>
    <row r="4" spans="1:22" ht="15.75" thickBot="1" x14ac:dyDescent="0.3">
      <c r="A4" s="150" t="s">
        <v>15</v>
      </c>
      <c r="B4" s="196">
        <v>0</v>
      </c>
      <c r="C4" s="196">
        <v>0</v>
      </c>
      <c r="D4" s="196">
        <v>0</v>
      </c>
      <c r="E4" s="11">
        <f>SUM(B4:D4)</f>
        <v>0</v>
      </c>
      <c r="F4" s="179">
        <f t="shared" ref="F4:F35" si="0">E4/$E$36</f>
        <v>0</v>
      </c>
      <c r="G4" s="8">
        <v>0</v>
      </c>
      <c r="H4" s="8">
        <v>0</v>
      </c>
      <c r="I4" s="34">
        <v>0</v>
      </c>
      <c r="J4" s="15">
        <f>SUM(G4:I4)</f>
        <v>0</v>
      </c>
      <c r="K4" s="71">
        <v>0</v>
      </c>
      <c r="L4" s="33">
        <f>(B4-G4)</f>
        <v>0</v>
      </c>
      <c r="M4" s="33">
        <f t="shared" ref="M4:N4" si="1">(C4-H4)</f>
        <v>0</v>
      </c>
      <c r="N4" s="33">
        <f t="shared" si="1"/>
        <v>0</v>
      </c>
      <c r="O4" s="68">
        <f>SUM(L4:N4)</f>
        <v>0</v>
      </c>
      <c r="P4" s="98">
        <v>0</v>
      </c>
      <c r="Q4" s="33">
        <v>0</v>
      </c>
      <c r="R4" s="33">
        <v>0</v>
      </c>
      <c r="S4" s="33">
        <v>0</v>
      </c>
      <c r="T4" s="69">
        <f>SUM(Q4:S4)</f>
        <v>0</v>
      </c>
      <c r="U4" s="207">
        <f t="shared" ref="U4:U35" si="2">(T4/$T$36)</f>
        <v>0</v>
      </c>
      <c r="V4" s="109"/>
    </row>
    <row r="5" spans="1:22" ht="15.75" thickBot="1" x14ac:dyDescent="0.3">
      <c r="A5" s="150" t="s">
        <v>16</v>
      </c>
      <c r="B5" s="196">
        <v>99</v>
      </c>
      <c r="C5" s="196">
        <v>0</v>
      </c>
      <c r="D5" s="196">
        <v>466</v>
      </c>
      <c r="E5" s="11">
        <f t="shared" ref="E5:E35" si="3">SUM(B5:D5)</f>
        <v>565</v>
      </c>
      <c r="F5" s="198">
        <f t="shared" si="0"/>
        <v>7.4048832911757382E-3</v>
      </c>
      <c r="G5" s="196">
        <v>77</v>
      </c>
      <c r="H5" s="196">
        <v>0</v>
      </c>
      <c r="I5" s="210">
        <v>202</v>
      </c>
      <c r="J5" s="16">
        <f t="shared" ref="J5:J35" si="4">SUM(G5:I5)</f>
        <v>279</v>
      </c>
      <c r="K5" s="71">
        <f t="shared" ref="K5:K33" si="5">J5/E5</f>
        <v>0.49380530973451325</v>
      </c>
      <c r="L5" s="33">
        <f t="shared" ref="L5:L35" si="6">(B5-G5)</f>
        <v>22</v>
      </c>
      <c r="M5" s="33">
        <f t="shared" ref="M5:M35" si="7">(C5-H5)</f>
        <v>0</v>
      </c>
      <c r="N5" s="33">
        <f t="shared" ref="N5:N35" si="8">(D5-I5)</f>
        <v>264</v>
      </c>
      <c r="O5" s="68">
        <f t="shared" ref="O5:O35" si="9">SUM(L5:N5)</f>
        <v>286</v>
      </c>
      <c r="P5" s="98">
        <f t="shared" ref="P5:P33" si="10">O5/E5</f>
        <v>0.50619469026548669</v>
      </c>
      <c r="Q5" s="33">
        <v>0</v>
      </c>
      <c r="R5" s="33">
        <v>0</v>
      </c>
      <c r="S5" s="33">
        <v>170</v>
      </c>
      <c r="T5" s="69">
        <f t="shared" ref="T5:T35" si="11">SUM(Q5:S5)</f>
        <v>170</v>
      </c>
      <c r="U5" s="207">
        <f t="shared" si="2"/>
        <v>3.431293395769417E-3</v>
      </c>
      <c r="V5" s="109"/>
    </row>
    <row r="6" spans="1:22" ht="15.75" thickBot="1" x14ac:dyDescent="0.3">
      <c r="A6" s="150" t="s">
        <v>17</v>
      </c>
      <c r="B6" s="196">
        <v>0</v>
      </c>
      <c r="C6" s="196">
        <v>0</v>
      </c>
      <c r="D6" s="196">
        <v>13</v>
      </c>
      <c r="E6" s="11">
        <f t="shared" si="3"/>
        <v>13</v>
      </c>
      <c r="F6" s="198">
        <f t="shared" si="0"/>
        <v>1.7037784563767185E-4</v>
      </c>
      <c r="G6" s="8">
        <v>0</v>
      </c>
      <c r="H6" s="8">
        <v>0</v>
      </c>
      <c r="I6" s="34">
        <v>2</v>
      </c>
      <c r="J6" s="15">
        <f t="shared" si="4"/>
        <v>2</v>
      </c>
      <c r="K6" s="71">
        <f t="shared" si="5"/>
        <v>0.15384615384615385</v>
      </c>
      <c r="L6" s="33">
        <f t="shared" si="6"/>
        <v>0</v>
      </c>
      <c r="M6" s="33">
        <f t="shared" si="7"/>
        <v>0</v>
      </c>
      <c r="N6" s="33">
        <f t="shared" si="8"/>
        <v>11</v>
      </c>
      <c r="O6" s="68">
        <f t="shared" si="9"/>
        <v>11</v>
      </c>
      <c r="P6" s="98">
        <f t="shared" si="10"/>
        <v>0.84615384615384615</v>
      </c>
      <c r="Q6" s="33">
        <v>6</v>
      </c>
      <c r="R6" s="33">
        <v>0</v>
      </c>
      <c r="S6" s="33">
        <v>0</v>
      </c>
      <c r="T6" s="69">
        <f t="shared" si="11"/>
        <v>6</v>
      </c>
      <c r="U6" s="207">
        <f t="shared" si="2"/>
        <v>1.2110447279186178E-4</v>
      </c>
      <c r="V6" s="109"/>
    </row>
    <row r="7" spans="1:22" ht="15.75" thickBot="1" x14ac:dyDescent="0.3">
      <c r="A7" s="150" t="s">
        <v>18</v>
      </c>
      <c r="B7" s="196">
        <v>2</v>
      </c>
      <c r="C7" s="196">
        <v>1</v>
      </c>
      <c r="D7" s="196">
        <v>178</v>
      </c>
      <c r="E7" s="11">
        <f t="shared" si="3"/>
        <v>181</v>
      </c>
      <c r="F7" s="198">
        <f t="shared" si="0"/>
        <v>2.372183850801431E-3</v>
      </c>
      <c r="G7" s="8">
        <v>2</v>
      </c>
      <c r="H7" s="8">
        <v>1</v>
      </c>
      <c r="I7" s="34">
        <v>61</v>
      </c>
      <c r="J7" s="15">
        <f t="shared" si="4"/>
        <v>64</v>
      </c>
      <c r="K7" s="71">
        <f t="shared" si="5"/>
        <v>0.35359116022099446</v>
      </c>
      <c r="L7" s="33">
        <f t="shared" si="6"/>
        <v>0</v>
      </c>
      <c r="M7" s="33">
        <f t="shared" si="7"/>
        <v>0</v>
      </c>
      <c r="N7" s="33">
        <f t="shared" si="8"/>
        <v>117</v>
      </c>
      <c r="O7" s="68">
        <f t="shared" si="9"/>
        <v>117</v>
      </c>
      <c r="P7" s="98">
        <f t="shared" si="10"/>
        <v>0.64640883977900554</v>
      </c>
      <c r="Q7" s="33">
        <v>0</v>
      </c>
      <c r="R7" s="33">
        <v>0</v>
      </c>
      <c r="S7" s="33">
        <v>0</v>
      </c>
      <c r="T7" s="69">
        <f t="shared" si="11"/>
        <v>0</v>
      </c>
      <c r="U7" s="207">
        <f t="shared" si="2"/>
        <v>0</v>
      </c>
      <c r="V7" s="109"/>
    </row>
    <row r="8" spans="1:22" ht="15.75" thickBot="1" x14ac:dyDescent="0.3">
      <c r="A8" s="150" t="s">
        <v>19</v>
      </c>
      <c r="B8" s="196">
        <v>0</v>
      </c>
      <c r="C8" s="196">
        <v>0</v>
      </c>
      <c r="D8" s="196">
        <v>445</v>
      </c>
      <c r="E8" s="11">
        <f t="shared" si="3"/>
        <v>445</v>
      </c>
      <c r="F8" s="198">
        <f t="shared" si="0"/>
        <v>5.8321647160587669E-3</v>
      </c>
      <c r="G8" s="8">
        <v>0</v>
      </c>
      <c r="H8" s="8">
        <v>0</v>
      </c>
      <c r="I8" s="34">
        <v>0</v>
      </c>
      <c r="J8" s="15">
        <f t="shared" si="4"/>
        <v>0</v>
      </c>
      <c r="K8" s="71">
        <f t="shared" si="5"/>
        <v>0</v>
      </c>
      <c r="L8" s="33">
        <f t="shared" si="6"/>
        <v>0</v>
      </c>
      <c r="M8" s="33">
        <f t="shared" si="7"/>
        <v>0</v>
      </c>
      <c r="N8" s="33">
        <f t="shared" si="8"/>
        <v>445</v>
      </c>
      <c r="O8" s="68">
        <f t="shared" si="9"/>
        <v>445</v>
      </c>
      <c r="P8" s="98">
        <f t="shared" si="10"/>
        <v>1</v>
      </c>
      <c r="Q8" s="33">
        <v>9</v>
      </c>
      <c r="R8" s="33">
        <v>573</v>
      </c>
      <c r="S8" s="33">
        <v>140</v>
      </c>
      <c r="T8" s="69">
        <f t="shared" si="11"/>
        <v>722</v>
      </c>
      <c r="U8" s="207">
        <f t="shared" si="2"/>
        <v>1.4572904892620701E-2</v>
      </c>
      <c r="V8" s="109"/>
    </row>
    <row r="9" spans="1:22" ht="15.75" thickBot="1" x14ac:dyDescent="0.3">
      <c r="A9" s="150" t="s">
        <v>20</v>
      </c>
      <c r="B9" s="196">
        <v>2</v>
      </c>
      <c r="C9" s="196">
        <v>55</v>
      </c>
      <c r="D9" s="196">
        <v>1482</v>
      </c>
      <c r="E9" s="11">
        <f t="shared" si="3"/>
        <v>1539</v>
      </c>
      <c r="F9" s="198">
        <f t="shared" si="0"/>
        <v>2.0170115725875154E-2</v>
      </c>
      <c r="G9" s="8">
        <v>0</v>
      </c>
      <c r="H9" s="8">
        <v>0</v>
      </c>
      <c r="I9" s="34">
        <v>8</v>
      </c>
      <c r="J9" s="15">
        <f t="shared" si="4"/>
        <v>8</v>
      </c>
      <c r="K9" s="71">
        <f t="shared" si="5"/>
        <v>5.1981806367771277E-3</v>
      </c>
      <c r="L9" s="33">
        <f t="shared" si="6"/>
        <v>2</v>
      </c>
      <c r="M9" s="33">
        <f t="shared" si="7"/>
        <v>55</v>
      </c>
      <c r="N9" s="33">
        <f t="shared" si="8"/>
        <v>1474</v>
      </c>
      <c r="O9" s="68">
        <f t="shared" si="9"/>
        <v>1531</v>
      </c>
      <c r="P9" s="98">
        <f t="shared" si="10"/>
        <v>0.99480181936322287</v>
      </c>
      <c r="Q9" s="33">
        <v>0</v>
      </c>
      <c r="R9" s="33">
        <v>0</v>
      </c>
      <c r="S9" s="33">
        <v>0</v>
      </c>
      <c r="T9" s="69">
        <f t="shared" si="11"/>
        <v>0</v>
      </c>
      <c r="U9" s="207">
        <f t="shared" si="2"/>
        <v>0</v>
      </c>
      <c r="V9" s="109"/>
    </row>
    <row r="10" spans="1:22" ht="15.75" thickBot="1" x14ac:dyDescent="0.3">
      <c r="A10" s="150" t="s">
        <v>21</v>
      </c>
      <c r="B10" s="196">
        <v>216</v>
      </c>
      <c r="C10" s="196">
        <v>53</v>
      </c>
      <c r="D10" s="196">
        <v>992</v>
      </c>
      <c r="E10" s="11">
        <f t="shared" si="3"/>
        <v>1261</v>
      </c>
      <c r="F10" s="198">
        <f t="shared" si="0"/>
        <v>1.6526651026854168E-2</v>
      </c>
      <c r="G10" s="196">
        <v>165</v>
      </c>
      <c r="H10" s="196">
        <v>3</v>
      </c>
      <c r="I10" s="210">
        <v>651</v>
      </c>
      <c r="J10" s="16">
        <f t="shared" si="4"/>
        <v>819</v>
      </c>
      <c r="K10" s="71">
        <f t="shared" si="5"/>
        <v>0.64948453608247425</v>
      </c>
      <c r="L10" s="33">
        <f t="shared" si="6"/>
        <v>51</v>
      </c>
      <c r="M10" s="33">
        <f t="shared" si="7"/>
        <v>50</v>
      </c>
      <c r="N10" s="33">
        <f t="shared" si="8"/>
        <v>341</v>
      </c>
      <c r="O10" s="68">
        <f t="shared" si="9"/>
        <v>442</v>
      </c>
      <c r="P10" s="98">
        <f t="shared" si="10"/>
        <v>0.35051546391752575</v>
      </c>
      <c r="Q10" s="33">
        <v>207</v>
      </c>
      <c r="R10" s="33">
        <v>0</v>
      </c>
      <c r="S10" s="33">
        <v>459</v>
      </c>
      <c r="T10" s="69">
        <f t="shared" si="11"/>
        <v>666</v>
      </c>
      <c r="U10" s="207">
        <f t="shared" si="2"/>
        <v>1.3442596479896658E-2</v>
      </c>
      <c r="V10" s="109"/>
    </row>
    <row r="11" spans="1:22" ht="15.75" thickBot="1" x14ac:dyDescent="0.3">
      <c r="A11" s="150" t="s">
        <v>22</v>
      </c>
      <c r="B11" s="196">
        <v>7</v>
      </c>
      <c r="C11" s="196">
        <v>0</v>
      </c>
      <c r="D11" s="196">
        <v>90</v>
      </c>
      <c r="E11" s="11">
        <f t="shared" si="3"/>
        <v>97</v>
      </c>
      <c r="F11" s="198">
        <f t="shared" si="0"/>
        <v>1.2712808482195515E-3</v>
      </c>
      <c r="G11" s="8">
        <v>7</v>
      </c>
      <c r="H11" s="8">
        <v>0</v>
      </c>
      <c r="I11" s="34">
        <v>28</v>
      </c>
      <c r="J11" s="15">
        <f t="shared" si="4"/>
        <v>35</v>
      </c>
      <c r="K11" s="71">
        <f t="shared" si="5"/>
        <v>0.36082474226804123</v>
      </c>
      <c r="L11" s="33">
        <f t="shared" si="6"/>
        <v>0</v>
      </c>
      <c r="M11" s="33">
        <f t="shared" si="7"/>
        <v>0</v>
      </c>
      <c r="N11" s="33">
        <f t="shared" si="8"/>
        <v>62</v>
      </c>
      <c r="O11" s="68">
        <f t="shared" si="9"/>
        <v>62</v>
      </c>
      <c r="P11" s="98">
        <f t="shared" si="10"/>
        <v>0.63917525773195871</v>
      </c>
      <c r="Q11" s="33">
        <v>0</v>
      </c>
      <c r="R11" s="33">
        <v>0</v>
      </c>
      <c r="S11" s="33">
        <v>1117</v>
      </c>
      <c r="T11" s="69">
        <f t="shared" si="11"/>
        <v>1117</v>
      </c>
      <c r="U11" s="207">
        <f t="shared" si="2"/>
        <v>2.2545616018084934E-2</v>
      </c>
      <c r="V11" s="109"/>
    </row>
    <row r="12" spans="1:22" ht="15.75" thickBot="1" x14ac:dyDescent="0.3">
      <c r="A12" s="150" t="s">
        <v>23</v>
      </c>
      <c r="B12" s="196">
        <v>0</v>
      </c>
      <c r="C12" s="196">
        <v>0</v>
      </c>
      <c r="D12" s="196">
        <v>165</v>
      </c>
      <c r="E12" s="11">
        <f t="shared" si="3"/>
        <v>165</v>
      </c>
      <c r="F12" s="198">
        <f t="shared" si="0"/>
        <v>2.1624880407858349E-3</v>
      </c>
      <c r="G12" s="8">
        <v>0</v>
      </c>
      <c r="H12" s="8">
        <v>0</v>
      </c>
      <c r="I12" s="34">
        <v>127</v>
      </c>
      <c r="J12" s="15">
        <f t="shared" si="4"/>
        <v>127</v>
      </c>
      <c r="K12" s="71">
        <f t="shared" si="5"/>
        <v>0.76969696969696966</v>
      </c>
      <c r="L12" s="33">
        <f t="shared" si="6"/>
        <v>0</v>
      </c>
      <c r="M12" s="33">
        <f t="shared" si="7"/>
        <v>0</v>
      </c>
      <c r="N12" s="33">
        <f t="shared" si="8"/>
        <v>38</v>
      </c>
      <c r="O12" s="68">
        <f t="shared" si="9"/>
        <v>38</v>
      </c>
      <c r="P12" s="98">
        <f t="shared" si="10"/>
        <v>0.23030303030303031</v>
      </c>
      <c r="Q12" s="33">
        <v>37</v>
      </c>
      <c r="R12" s="33">
        <v>0</v>
      </c>
      <c r="S12" s="33">
        <v>1904</v>
      </c>
      <c r="T12" s="69">
        <f t="shared" si="11"/>
        <v>1941</v>
      </c>
      <c r="U12" s="207">
        <f t="shared" si="2"/>
        <v>3.9177296948167288E-2</v>
      </c>
      <c r="V12" s="109"/>
    </row>
    <row r="13" spans="1:22" ht="15.75" thickBot="1" x14ac:dyDescent="0.3">
      <c r="A13" s="150" t="s">
        <v>24</v>
      </c>
      <c r="B13" s="196">
        <v>0</v>
      </c>
      <c r="C13" s="196">
        <v>0</v>
      </c>
      <c r="D13" s="196">
        <v>25</v>
      </c>
      <c r="E13" s="11">
        <f t="shared" si="3"/>
        <v>25</v>
      </c>
      <c r="F13" s="198">
        <f t="shared" si="0"/>
        <v>3.2764970314936892E-4</v>
      </c>
      <c r="G13" s="8">
        <v>0</v>
      </c>
      <c r="H13" s="8">
        <v>0</v>
      </c>
      <c r="I13" s="34">
        <v>0</v>
      </c>
      <c r="J13" s="15">
        <f t="shared" si="4"/>
        <v>0</v>
      </c>
      <c r="K13" s="71">
        <f t="shared" si="5"/>
        <v>0</v>
      </c>
      <c r="L13" s="33">
        <f t="shared" si="6"/>
        <v>0</v>
      </c>
      <c r="M13" s="33">
        <f t="shared" si="7"/>
        <v>0</v>
      </c>
      <c r="N13" s="33">
        <f t="shared" si="8"/>
        <v>25</v>
      </c>
      <c r="O13" s="68">
        <f t="shared" si="9"/>
        <v>25</v>
      </c>
      <c r="P13" s="98">
        <f t="shared" si="10"/>
        <v>1</v>
      </c>
      <c r="Q13" s="33">
        <v>8</v>
      </c>
      <c r="R13" s="33">
        <v>0</v>
      </c>
      <c r="S13" s="33">
        <v>112</v>
      </c>
      <c r="T13" s="69">
        <f t="shared" si="11"/>
        <v>120</v>
      </c>
      <c r="U13" s="207">
        <f t="shared" si="2"/>
        <v>2.4220894558372357E-3</v>
      </c>
      <c r="V13" s="109"/>
    </row>
    <row r="14" spans="1:22" ht="15.75" thickBot="1" x14ac:dyDescent="0.3">
      <c r="A14" s="150" t="s">
        <v>25</v>
      </c>
      <c r="B14" s="196">
        <v>5</v>
      </c>
      <c r="C14" s="196">
        <v>0</v>
      </c>
      <c r="D14" s="196">
        <v>38</v>
      </c>
      <c r="E14" s="11">
        <f t="shared" si="3"/>
        <v>43</v>
      </c>
      <c r="F14" s="198">
        <f t="shared" si="0"/>
        <v>5.6355748941691456E-4</v>
      </c>
      <c r="G14" s="8">
        <v>5</v>
      </c>
      <c r="H14" s="8">
        <v>0</v>
      </c>
      <c r="I14" s="34">
        <v>5</v>
      </c>
      <c r="J14" s="15">
        <f t="shared" si="4"/>
        <v>10</v>
      </c>
      <c r="K14" s="71">
        <f t="shared" si="5"/>
        <v>0.23255813953488372</v>
      </c>
      <c r="L14" s="33">
        <f t="shared" si="6"/>
        <v>0</v>
      </c>
      <c r="M14" s="33">
        <f t="shared" si="7"/>
        <v>0</v>
      </c>
      <c r="N14" s="33">
        <f t="shared" si="8"/>
        <v>33</v>
      </c>
      <c r="O14" s="68">
        <f t="shared" si="9"/>
        <v>33</v>
      </c>
      <c r="P14" s="98">
        <f t="shared" si="10"/>
        <v>0.76744186046511631</v>
      </c>
      <c r="Q14" s="33">
        <v>0</v>
      </c>
      <c r="R14" s="33">
        <v>0</v>
      </c>
      <c r="S14" s="33">
        <v>59</v>
      </c>
      <c r="T14" s="69">
        <f t="shared" si="11"/>
        <v>59</v>
      </c>
      <c r="U14" s="207">
        <f t="shared" si="2"/>
        <v>1.1908606491199741E-3</v>
      </c>
      <c r="V14" s="109"/>
    </row>
    <row r="15" spans="1:22" ht="15.75" thickBot="1" x14ac:dyDescent="0.3">
      <c r="A15" s="150" t="s">
        <v>26</v>
      </c>
      <c r="B15" s="196">
        <v>0</v>
      </c>
      <c r="C15" s="196">
        <v>34</v>
      </c>
      <c r="D15" s="196">
        <v>1465</v>
      </c>
      <c r="E15" s="11">
        <f t="shared" si="3"/>
        <v>1499</v>
      </c>
      <c r="F15" s="198">
        <f t="shared" si="0"/>
        <v>1.9645876200836163E-2</v>
      </c>
      <c r="G15" s="8">
        <v>0</v>
      </c>
      <c r="H15" s="8">
        <v>4</v>
      </c>
      <c r="I15" s="34">
        <v>287</v>
      </c>
      <c r="J15" s="15">
        <f t="shared" si="4"/>
        <v>291</v>
      </c>
      <c r="K15" s="71">
        <f t="shared" si="5"/>
        <v>0.19412941961307539</v>
      </c>
      <c r="L15" s="33">
        <f t="shared" si="6"/>
        <v>0</v>
      </c>
      <c r="M15" s="33">
        <f t="shared" si="7"/>
        <v>30</v>
      </c>
      <c r="N15" s="33">
        <f t="shared" si="8"/>
        <v>1178</v>
      </c>
      <c r="O15" s="68">
        <f t="shared" si="9"/>
        <v>1208</v>
      </c>
      <c r="P15" s="98">
        <f t="shared" si="10"/>
        <v>0.80587058038692461</v>
      </c>
      <c r="Q15" s="33">
        <v>0</v>
      </c>
      <c r="R15" s="33">
        <v>0</v>
      </c>
      <c r="S15" s="33">
        <v>6</v>
      </c>
      <c r="T15" s="69">
        <f t="shared" si="11"/>
        <v>6</v>
      </c>
      <c r="U15" s="207">
        <f t="shared" si="2"/>
        <v>1.2110447279186178E-4</v>
      </c>
      <c r="V15" s="109"/>
    </row>
    <row r="16" spans="1:22" ht="15.75" thickBot="1" x14ac:dyDescent="0.3">
      <c r="A16" s="150" t="s">
        <v>27</v>
      </c>
      <c r="B16" s="196">
        <v>0</v>
      </c>
      <c r="C16" s="196">
        <v>0</v>
      </c>
      <c r="D16" s="196">
        <v>0</v>
      </c>
      <c r="E16" s="11">
        <f t="shared" si="3"/>
        <v>0</v>
      </c>
      <c r="F16" s="198">
        <f t="shared" si="0"/>
        <v>0</v>
      </c>
      <c r="G16" s="8">
        <v>0</v>
      </c>
      <c r="H16" s="8">
        <v>0</v>
      </c>
      <c r="I16" s="34">
        <v>0</v>
      </c>
      <c r="J16" s="15">
        <f t="shared" si="4"/>
        <v>0</v>
      </c>
      <c r="K16" s="71">
        <v>0</v>
      </c>
      <c r="L16" s="33">
        <f t="shared" si="6"/>
        <v>0</v>
      </c>
      <c r="M16" s="33">
        <f t="shared" si="7"/>
        <v>0</v>
      </c>
      <c r="N16" s="33">
        <f t="shared" si="8"/>
        <v>0</v>
      </c>
      <c r="O16" s="68">
        <f t="shared" si="9"/>
        <v>0</v>
      </c>
      <c r="P16" s="98">
        <v>0</v>
      </c>
      <c r="Q16" s="33">
        <v>29</v>
      </c>
      <c r="R16" s="33">
        <v>0</v>
      </c>
      <c r="S16" s="33">
        <v>94</v>
      </c>
      <c r="T16" s="69">
        <f t="shared" si="11"/>
        <v>123</v>
      </c>
      <c r="U16" s="207">
        <f t="shared" si="2"/>
        <v>2.4826416922331665E-3</v>
      </c>
      <c r="V16" s="109"/>
    </row>
    <row r="17" spans="1:22" ht="15.75" thickBot="1" x14ac:dyDescent="0.3">
      <c r="A17" s="150" t="s">
        <v>28</v>
      </c>
      <c r="B17" s="196">
        <v>12</v>
      </c>
      <c r="C17" s="196">
        <v>0</v>
      </c>
      <c r="D17" s="196">
        <v>97</v>
      </c>
      <c r="E17" s="11">
        <f t="shared" si="3"/>
        <v>109</v>
      </c>
      <c r="F17" s="198">
        <f t="shared" si="0"/>
        <v>1.4285527057312486E-3</v>
      </c>
      <c r="G17" s="8">
        <v>12</v>
      </c>
      <c r="H17" s="8">
        <v>0</v>
      </c>
      <c r="I17" s="34">
        <v>68</v>
      </c>
      <c r="J17" s="15">
        <f>SUM(G17:I17)</f>
        <v>80</v>
      </c>
      <c r="K17" s="71">
        <f t="shared" si="5"/>
        <v>0.73394495412844041</v>
      </c>
      <c r="L17" s="33">
        <f t="shared" si="6"/>
        <v>0</v>
      </c>
      <c r="M17" s="33">
        <f t="shared" si="7"/>
        <v>0</v>
      </c>
      <c r="N17" s="33">
        <f t="shared" si="8"/>
        <v>29</v>
      </c>
      <c r="O17" s="68">
        <f t="shared" si="9"/>
        <v>29</v>
      </c>
      <c r="P17" s="98">
        <f t="shared" si="10"/>
        <v>0.26605504587155965</v>
      </c>
      <c r="Q17" s="33">
        <v>0</v>
      </c>
      <c r="R17" s="33">
        <v>0</v>
      </c>
      <c r="S17" s="33">
        <v>220</v>
      </c>
      <c r="T17" s="69">
        <f t="shared" si="11"/>
        <v>220</v>
      </c>
      <c r="U17" s="207">
        <f t="shared" si="2"/>
        <v>4.4404973357015983E-3</v>
      </c>
      <c r="V17" s="109"/>
    </row>
    <row r="18" spans="1:22" ht="15.75" thickBot="1" x14ac:dyDescent="0.3">
      <c r="A18" s="150" t="s">
        <v>29</v>
      </c>
      <c r="B18" s="196">
        <v>174</v>
      </c>
      <c r="C18" s="196">
        <v>210</v>
      </c>
      <c r="D18" s="196">
        <v>1617</v>
      </c>
      <c r="E18" s="11">
        <f t="shared" si="3"/>
        <v>2001</v>
      </c>
      <c r="F18" s="198">
        <f t="shared" si="0"/>
        <v>2.6225082240075491E-2</v>
      </c>
      <c r="G18" s="8">
        <v>70</v>
      </c>
      <c r="H18" s="8">
        <v>210</v>
      </c>
      <c r="I18" s="34">
        <v>470</v>
      </c>
      <c r="J18" s="15">
        <f t="shared" si="4"/>
        <v>750</v>
      </c>
      <c r="K18" s="71">
        <f t="shared" si="5"/>
        <v>0.3748125937031484</v>
      </c>
      <c r="L18" s="33">
        <f t="shared" si="6"/>
        <v>104</v>
      </c>
      <c r="M18" s="33">
        <f t="shared" si="7"/>
        <v>0</v>
      </c>
      <c r="N18" s="33">
        <f t="shared" si="8"/>
        <v>1147</v>
      </c>
      <c r="O18" s="68">
        <f t="shared" si="9"/>
        <v>1251</v>
      </c>
      <c r="P18" s="98">
        <f t="shared" si="10"/>
        <v>0.62518740629685154</v>
      </c>
      <c r="Q18" s="33">
        <v>0</v>
      </c>
      <c r="R18" s="33">
        <v>0</v>
      </c>
      <c r="S18" s="33">
        <v>0</v>
      </c>
      <c r="T18" s="69">
        <f t="shared" si="11"/>
        <v>0</v>
      </c>
      <c r="U18" s="207">
        <f t="shared" si="2"/>
        <v>0</v>
      </c>
      <c r="V18" s="109"/>
    </row>
    <row r="19" spans="1:22" ht="15.75" thickBot="1" x14ac:dyDescent="0.3">
      <c r="A19" s="150" t="s">
        <v>30</v>
      </c>
      <c r="B19" s="196">
        <v>0</v>
      </c>
      <c r="C19" s="196">
        <v>0</v>
      </c>
      <c r="D19" s="196">
        <v>0</v>
      </c>
      <c r="E19" s="11">
        <f t="shared" si="3"/>
        <v>0</v>
      </c>
      <c r="F19" s="198">
        <f t="shared" si="0"/>
        <v>0</v>
      </c>
      <c r="G19" s="8">
        <v>0</v>
      </c>
      <c r="H19" s="8">
        <v>0</v>
      </c>
      <c r="I19" s="34">
        <v>0</v>
      </c>
      <c r="J19" s="15">
        <f t="shared" si="4"/>
        <v>0</v>
      </c>
      <c r="K19" s="71">
        <v>0</v>
      </c>
      <c r="L19" s="33">
        <f t="shared" si="6"/>
        <v>0</v>
      </c>
      <c r="M19" s="33">
        <f t="shared" si="7"/>
        <v>0</v>
      </c>
      <c r="N19" s="33">
        <f t="shared" si="8"/>
        <v>0</v>
      </c>
      <c r="O19" s="68">
        <f t="shared" si="9"/>
        <v>0</v>
      </c>
      <c r="P19" s="98">
        <v>0</v>
      </c>
      <c r="Q19" s="33">
        <v>0</v>
      </c>
      <c r="R19" s="33">
        <v>0</v>
      </c>
      <c r="S19" s="33">
        <v>95</v>
      </c>
      <c r="T19" s="69">
        <f>SUM(Q19:S19)</f>
        <v>95</v>
      </c>
      <c r="U19" s="207">
        <f t="shared" si="2"/>
        <v>1.9174874858711448E-3</v>
      </c>
      <c r="V19" s="109"/>
    </row>
    <row r="20" spans="1:22" ht="15.75" thickBot="1" x14ac:dyDescent="0.3">
      <c r="A20" s="150" t="s">
        <v>31</v>
      </c>
      <c r="B20" s="196">
        <v>0</v>
      </c>
      <c r="C20" s="196">
        <v>0</v>
      </c>
      <c r="D20" s="196">
        <v>0</v>
      </c>
      <c r="E20" s="11">
        <f t="shared" si="3"/>
        <v>0</v>
      </c>
      <c r="F20" s="198">
        <f t="shared" si="0"/>
        <v>0</v>
      </c>
      <c r="G20" s="8">
        <v>0</v>
      </c>
      <c r="H20" s="8">
        <v>0</v>
      </c>
      <c r="I20" s="34">
        <v>0</v>
      </c>
      <c r="J20" s="15">
        <f t="shared" si="4"/>
        <v>0</v>
      </c>
      <c r="K20" s="71">
        <v>0</v>
      </c>
      <c r="L20" s="33">
        <f t="shared" si="6"/>
        <v>0</v>
      </c>
      <c r="M20" s="33">
        <f t="shared" si="7"/>
        <v>0</v>
      </c>
      <c r="N20" s="33">
        <f t="shared" si="8"/>
        <v>0</v>
      </c>
      <c r="O20" s="68">
        <f t="shared" si="9"/>
        <v>0</v>
      </c>
      <c r="P20" s="98">
        <v>0</v>
      </c>
      <c r="Q20" s="33">
        <v>14</v>
      </c>
      <c r="R20" s="33">
        <v>1879</v>
      </c>
      <c r="S20" s="33">
        <v>2283</v>
      </c>
      <c r="T20" s="69">
        <f t="shared" si="11"/>
        <v>4176</v>
      </c>
      <c r="U20" s="207">
        <f t="shared" si="2"/>
        <v>8.4288713063135803E-2</v>
      </c>
      <c r="V20" s="109"/>
    </row>
    <row r="21" spans="1:22" ht="15.75" thickBot="1" x14ac:dyDescent="0.3">
      <c r="A21" s="150" t="s">
        <v>32</v>
      </c>
      <c r="B21" s="196">
        <v>127</v>
      </c>
      <c r="C21" s="196">
        <v>40</v>
      </c>
      <c r="D21" s="196">
        <v>633</v>
      </c>
      <c r="E21" s="11">
        <f t="shared" si="3"/>
        <v>800</v>
      </c>
      <c r="F21" s="198">
        <f t="shared" si="0"/>
        <v>1.0484790500779806E-2</v>
      </c>
      <c r="G21" s="8">
        <v>127</v>
      </c>
      <c r="H21" s="8">
        <v>0</v>
      </c>
      <c r="I21" s="34">
        <v>59</v>
      </c>
      <c r="J21" s="15">
        <f t="shared" si="4"/>
        <v>186</v>
      </c>
      <c r="K21" s="71">
        <f t="shared" si="5"/>
        <v>0.23250000000000001</v>
      </c>
      <c r="L21" s="33">
        <f t="shared" si="6"/>
        <v>0</v>
      </c>
      <c r="M21" s="33">
        <f t="shared" si="7"/>
        <v>40</v>
      </c>
      <c r="N21" s="33">
        <f t="shared" si="8"/>
        <v>574</v>
      </c>
      <c r="O21" s="68">
        <f t="shared" si="9"/>
        <v>614</v>
      </c>
      <c r="P21" s="98">
        <f t="shared" si="10"/>
        <v>0.76749999999999996</v>
      </c>
      <c r="Q21" s="33">
        <v>0</v>
      </c>
      <c r="R21" s="33">
        <v>0</v>
      </c>
      <c r="S21" s="33">
        <v>0</v>
      </c>
      <c r="T21" s="69">
        <f t="shared" si="11"/>
        <v>0</v>
      </c>
      <c r="U21" s="207">
        <f t="shared" si="2"/>
        <v>0</v>
      </c>
      <c r="V21" s="109"/>
    </row>
    <row r="22" spans="1:22" ht="15.75" thickBot="1" x14ac:dyDescent="0.3">
      <c r="A22" s="150" t="s">
        <v>33</v>
      </c>
      <c r="B22" s="196">
        <v>56</v>
      </c>
      <c r="C22" s="196">
        <v>160</v>
      </c>
      <c r="D22" s="196">
        <v>23557</v>
      </c>
      <c r="E22" s="11">
        <f t="shared" si="3"/>
        <v>23773</v>
      </c>
      <c r="F22" s="198">
        <f t="shared" si="0"/>
        <v>0.31156865571879794</v>
      </c>
      <c r="G22" s="8">
        <v>56</v>
      </c>
      <c r="H22" s="8">
        <v>0</v>
      </c>
      <c r="I22" s="34">
        <v>18414</v>
      </c>
      <c r="J22" s="15">
        <f t="shared" si="4"/>
        <v>18470</v>
      </c>
      <c r="K22" s="71">
        <f t="shared" si="5"/>
        <v>0.77693181340175832</v>
      </c>
      <c r="L22" s="33">
        <f t="shared" si="6"/>
        <v>0</v>
      </c>
      <c r="M22" s="33">
        <f t="shared" si="7"/>
        <v>160</v>
      </c>
      <c r="N22" s="33">
        <f t="shared" si="8"/>
        <v>5143</v>
      </c>
      <c r="O22" s="68">
        <f t="shared" si="9"/>
        <v>5303</v>
      </c>
      <c r="P22" s="98">
        <f t="shared" si="10"/>
        <v>0.22306818659824171</v>
      </c>
      <c r="Q22" s="33">
        <v>0</v>
      </c>
      <c r="R22" s="33">
        <v>0</v>
      </c>
      <c r="S22" s="33">
        <v>0</v>
      </c>
      <c r="T22" s="69">
        <f t="shared" si="11"/>
        <v>0</v>
      </c>
      <c r="U22" s="207">
        <f t="shared" si="2"/>
        <v>0</v>
      </c>
      <c r="V22" s="109"/>
    </row>
    <row r="23" spans="1:22" ht="15.75" thickBot="1" x14ac:dyDescent="0.3">
      <c r="A23" s="150" t="s">
        <v>34</v>
      </c>
      <c r="B23" s="196">
        <v>7</v>
      </c>
      <c r="C23" s="196">
        <v>1471</v>
      </c>
      <c r="D23" s="196">
        <v>21286</v>
      </c>
      <c r="E23" s="11">
        <f t="shared" si="3"/>
        <v>22764</v>
      </c>
      <c r="F23" s="198">
        <f t="shared" si="0"/>
        <v>0.2983447136996894</v>
      </c>
      <c r="G23" s="8">
        <v>7</v>
      </c>
      <c r="H23" s="8">
        <v>0</v>
      </c>
      <c r="I23" s="8">
        <v>3166</v>
      </c>
      <c r="J23" s="16">
        <f t="shared" si="4"/>
        <v>3173</v>
      </c>
      <c r="K23" s="71">
        <f t="shared" si="5"/>
        <v>0.13938675101036724</v>
      </c>
      <c r="L23" s="33">
        <f t="shared" si="6"/>
        <v>0</v>
      </c>
      <c r="M23" s="33">
        <f t="shared" si="7"/>
        <v>1471</v>
      </c>
      <c r="N23" s="33">
        <f t="shared" si="8"/>
        <v>18120</v>
      </c>
      <c r="O23" s="68">
        <f t="shared" si="9"/>
        <v>19591</v>
      </c>
      <c r="P23" s="98">
        <f t="shared" si="10"/>
        <v>0.86061324898963276</v>
      </c>
      <c r="Q23" s="33">
        <v>9</v>
      </c>
      <c r="R23" s="33">
        <v>0</v>
      </c>
      <c r="S23" s="33">
        <v>359</v>
      </c>
      <c r="T23" s="69">
        <f t="shared" si="11"/>
        <v>368</v>
      </c>
      <c r="U23" s="207">
        <f t="shared" si="2"/>
        <v>7.4277409979008561E-3</v>
      </c>
      <c r="V23" s="109"/>
    </row>
    <row r="24" spans="1:22" ht="15.75" thickBot="1" x14ac:dyDescent="0.3">
      <c r="A24" s="150" t="s">
        <v>35</v>
      </c>
      <c r="B24" s="196">
        <v>6</v>
      </c>
      <c r="C24" s="196">
        <v>0</v>
      </c>
      <c r="D24" s="196">
        <v>18</v>
      </c>
      <c r="E24" s="11">
        <f t="shared" si="3"/>
        <v>24</v>
      </c>
      <c r="F24" s="198">
        <f t="shared" si="0"/>
        <v>3.145437150233942E-4</v>
      </c>
      <c r="G24" s="8">
        <v>6</v>
      </c>
      <c r="H24" s="8">
        <v>0</v>
      </c>
      <c r="I24" s="8">
        <v>7</v>
      </c>
      <c r="J24" s="16">
        <f t="shared" si="4"/>
        <v>13</v>
      </c>
      <c r="K24" s="71">
        <f t="shared" si="5"/>
        <v>0.54166666666666663</v>
      </c>
      <c r="L24" s="33">
        <f t="shared" si="6"/>
        <v>0</v>
      </c>
      <c r="M24" s="33">
        <f t="shared" si="7"/>
        <v>0</v>
      </c>
      <c r="N24" s="33">
        <f t="shared" si="8"/>
        <v>11</v>
      </c>
      <c r="O24" s="68">
        <f t="shared" si="9"/>
        <v>11</v>
      </c>
      <c r="P24" s="98">
        <f t="shared" si="10"/>
        <v>0.45833333333333331</v>
      </c>
      <c r="Q24" s="33">
        <v>0</v>
      </c>
      <c r="R24" s="33">
        <v>0</v>
      </c>
      <c r="S24" s="33">
        <v>789</v>
      </c>
      <c r="T24" s="69">
        <f t="shared" si="11"/>
        <v>789</v>
      </c>
      <c r="U24" s="207">
        <f t="shared" si="2"/>
        <v>1.5925238172129826E-2</v>
      </c>
      <c r="V24" s="109"/>
    </row>
    <row r="25" spans="1:22" ht="15.75" thickBot="1" x14ac:dyDescent="0.3">
      <c r="A25" s="150" t="s">
        <v>36</v>
      </c>
      <c r="B25" s="196">
        <v>30</v>
      </c>
      <c r="C25" s="196">
        <v>0</v>
      </c>
      <c r="D25" s="196">
        <v>229</v>
      </c>
      <c r="E25" s="11">
        <f t="shared" si="3"/>
        <v>259</v>
      </c>
      <c r="F25" s="198">
        <f t="shared" si="0"/>
        <v>3.3944509246274621E-3</v>
      </c>
      <c r="G25" s="8">
        <v>30</v>
      </c>
      <c r="H25" s="8">
        <v>0</v>
      </c>
      <c r="I25" s="8">
        <v>105</v>
      </c>
      <c r="J25" s="16">
        <f t="shared" si="4"/>
        <v>135</v>
      </c>
      <c r="K25" s="71">
        <f t="shared" si="5"/>
        <v>0.52123552123552119</v>
      </c>
      <c r="L25" s="33">
        <f t="shared" si="6"/>
        <v>0</v>
      </c>
      <c r="M25" s="33">
        <f t="shared" si="7"/>
        <v>0</v>
      </c>
      <c r="N25" s="33">
        <f t="shared" si="8"/>
        <v>124</v>
      </c>
      <c r="O25" s="68">
        <f t="shared" si="9"/>
        <v>124</v>
      </c>
      <c r="P25" s="98">
        <f t="shared" si="10"/>
        <v>0.47876447876447875</v>
      </c>
      <c r="Q25" s="33">
        <v>0</v>
      </c>
      <c r="R25" s="33">
        <v>0</v>
      </c>
      <c r="S25" s="33">
        <v>16839</v>
      </c>
      <c r="T25" s="69">
        <f t="shared" si="11"/>
        <v>16839</v>
      </c>
      <c r="U25" s="207">
        <f t="shared" si="2"/>
        <v>0.33987970289036007</v>
      </c>
      <c r="V25" s="109"/>
    </row>
    <row r="26" spans="1:22" ht="15.75" thickBot="1" x14ac:dyDescent="0.3">
      <c r="A26" s="150" t="s">
        <v>37</v>
      </c>
      <c r="B26" s="196">
        <v>134</v>
      </c>
      <c r="C26" s="196">
        <v>0</v>
      </c>
      <c r="D26" s="196">
        <v>857</v>
      </c>
      <c r="E26" s="11">
        <f t="shared" si="3"/>
        <v>991</v>
      </c>
      <c r="F26" s="198">
        <f t="shared" si="0"/>
        <v>1.2988034232840985E-2</v>
      </c>
      <c r="G26" s="8">
        <v>134</v>
      </c>
      <c r="H26" s="8">
        <v>0</v>
      </c>
      <c r="I26" s="8">
        <v>239</v>
      </c>
      <c r="J26" s="16">
        <f t="shared" si="4"/>
        <v>373</v>
      </c>
      <c r="K26" s="71">
        <f t="shared" si="5"/>
        <v>0.37638748738647831</v>
      </c>
      <c r="L26" s="33">
        <f t="shared" si="6"/>
        <v>0</v>
      </c>
      <c r="M26" s="33">
        <f t="shared" si="7"/>
        <v>0</v>
      </c>
      <c r="N26" s="33">
        <f t="shared" si="8"/>
        <v>618</v>
      </c>
      <c r="O26" s="68">
        <f t="shared" si="9"/>
        <v>618</v>
      </c>
      <c r="P26" s="98">
        <f t="shared" si="10"/>
        <v>0.62361251261352169</v>
      </c>
      <c r="Q26" s="33">
        <v>0</v>
      </c>
      <c r="R26" s="33">
        <v>0</v>
      </c>
      <c r="S26" s="33">
        <v>813</v>
      </c>
      <c r="T26" s="69">
        <f t="shared" si="11"/>
        <v>813</v>
      </c>
      <c r="U26" s="207">
        <f t="shared" si="2"/>
        <v>1.6409656063297272E-2</v>
      </c>
      <c r="V26" s="109"/>
    </row>
    <row r="27" spans="1:22" ht="15.75" thickBot="1" x14ac:dyDescent="0.3">
      <c r="A27" s="150" t="s">
        <v>38</v>
      </c>
      <c r="B27" s="196">
        <v>0</v>
      </c>
      <c r="C27" s="196">
        <v>0</v>
      </c>
      <c r="D27" s="196">
        <v>0</v>
      </c>
      <c r="E27" s="11">
        <f t="shared" si="3"/>
        <v>0</v>
      </c>
      <c r="F27" s="198">
        <f t="shared" si="0"/>
        <v>0</v>
      </c>
      <c r="G27" s="8">
        <v>0</v>
      </c>
      <c r="H27" s="8">
        <v>0</v>
      </c>
      <c r="I27" s="8">
        <v>0</v>
      </c>
      <c r="J27" s="16">
        <f t="shared" si="4"/>
        <v>0</v>
      </c>
      <c r="K27" s="71">
        <v>0</v>
      </c>
      <c r="L27" s="33">
        <f t="shared" si="6"/>
        <v>0</v>
      </c>
      <c r="M27" s="33">
        <f t="shared" si="7"/>
        <v>0</v>
      </c>
      <c r="N27" s="33">
        <f t="shared" si="8"/>
        <v>0</v>
      </c>
      <c r="O27" s="68">
        <f t="shared" si="9"/>
        <v>0</v>
      </c>
      <c r="P27" s="71">
        <v>0</v>
      </c>
      <c r="Q27" s="33">
        <v>0</v>
      </c>
      <c r="R27" s="33">
        <v>0</v>
      </c>
      <c r="S27" s="33">
        <v>7</v>
      </c>
      <c r="T27" s="69">
        <f>SUM(Q27:S27)</f>
        <v>7</v>
      </c>
      <c r="U27" s="207">
        <f t="shared" si="2"/>
        <v>1.4128855159050541E-4</v>
      </c>
      <c r="V27" s="109"/>
    </row>
    <row r="28" spans="1:22" ht="15.75" thickBot="1" x14ac:dyDescent="0.3">
      <c r="A28" s="150" t="s">
        <v>39</v>
      </c>
      <c r="B28" s="196">
        <v>76</v>
      </c>
      <c r="C28" s="196">
        <v>0</v>
      </c>
      <c r="D28" s="196">
        <v>118</v>
      </c>
      <c r="E28" s="11">
        <f t="shared" si="3"/>
        <v>194</v>
      </c>
      <c r="F28" s="198">
        <f t="shared" si="0"/>
        <v>2.542561696439103E-3</v>
      </c>
      <c r="G28" s="8">
        <v>4</v>
      </c>
      <c r="H28" s="8">
        <v>0</v>
      </c>
      <c r="I28" s="8">
        <v>72</v>
      </c>
      <c r="J28" s="16">
        <f t="shared" si="4"/>
        <v>76</v>
      </c>
      <c r="K28" s="71">
        <f t="shared" si="5"/>
        <v>0.39175257731958762</v>
      </c>
      <c r="L28" s="33">
        <f t="shared" si="6"/>
        <v>72</v>
      </c>
      <c r="M28" s="33">
        <f t="shared" si="7"/>
        <v>0</v>
      </c>
      <c r="N28" s="33">
        <f t="shared" si="8"/>
        <v>46</v>
      </c>
      <c r="O28" s="68">
        <f t="shared" si="9"/>
        <v>118</v>
      </c>
      <c r="P28" s="98">
        <f t="shared" si="10"/>
        <v>0.60824742268041232</v>
      </c>
      <c r="Q28" s="33">
        <v>12</v>
      </c>
      <c r="R28" s="33">
        <v>0</v>
      </c>
      <c r="S28" s="33">
        <v>512</v>
      </c>
      <c r="T28" s="69">
        <f t="shared" si="11"/>
        <v>524</v>
      </c>
      <c r="U28" s="207">
        <f t="shared" si="2"/>
        <v>1.0576457290489262E-2</v>
      </c>
      <c r="V28" s="109"/>
    </row>
    <row r="29" spans="1:22" ht="15.75" thickBot="1" x14ac:dyDescent="0.3">
      <c r="A29" s="150" t="s">
        <v>40</v>
      </c>
      <c r="B29" s="196">
        <v>0</v>
      </c>
      <c r="C29" s="196">
        <v>0</v>
      </c>
      <c r="D29" s="196">
        <v>64</v>
      </c>
      <c r="E29" s="11">
        <f t="shared" si="3"/>
        <v>64</v>
      </c>
      <c r="F29" s="198">
        <f t="shared" si="0"/>
        <v>8.3878324006238453E-4</v>
      </c>
      <c r="G29" s="8">
        <v>0</v>
      </c>
      <c r="H29" s="8">
        <v>0</v>
      </c>
      <c r="I29" s="8">
        <v>10</v>
      </c>
      <c r="J29" s="16">
        <f t="shared" si="4"/>
        <v>10</v>
      </c>
      <c r="K29" s="71">
        <f t="shared" si="5"/>
        <v>0.15625</v>
      </c>
      <c r="L29" s="33">
        <f t="shared" si="6"/>
        <v>0</v>
      </c>
      <c r="M29" s="33">
        <f t="shared" si="7"/>
        <v>0</v>
      </c>
      <c r="N29" s="33">
        <f t="shared" si="8"/>
        <v>54</v>
      </c>
      <c r="O29" s="68">
        <f t="shared" si="9"/>
        <v>54</v>
      </c>
      <c r="P29" s="98">
        <f t="shared" si="10"/>
        <v>0.84375</v>
      </c>
      <c r="Q29" s="33">
        <v>0</v>
      </c>
      <c r="R29" s="33">
        <v>0</v>
      </c>
      <c r="S29" s="33">
        <v>53</v>
      </c>
      <c r="T29" s="69">
        <f t="shared" si="11"/>
        <v>53</v>
      </c>
      <c r="U29" s="207">
        <f t="shared" si="2"/>
        <v>1.0697561763281123E-3</v>
      </c>
      <c r="V29" s="109"/>
    </row>
    <row r="30" spans="1:22" ht="15.75" thickBot="1" x14ac:dyDescent="0.3">
      <c r="A30" s="150" t="s">
        <v>41</v>
      </c>
      <c r="B30" s="196">
        <v>393</v>
      </c>
      <c r="C30" s="196">
        <v>1446</v>
      </c>
      <c r="D30" s="196">
        <v>16346</v>
      </c>
      <c r="E30" s="11">
        <f t="shared" si="3"/>
        <v>18185</v>
      </c>
      <c r="F30" s="198">
        <f t="shared" si="0"/>
        <v>0.23833239407085097</v>
      </c>
      <c r="G30" s="8">
        <v>301</v>
      </c>
      <c r="H30" s="8">
        <v>63</v>
      </c>
      <c r="I30" s="8">
        <v>1266</v>
      </c>
      <c r="J30" s="16">
        <f t="shared" si="4"/>
        <v>1630</v>
      </c>
      <c r="K30" s="71">
        <f t="shared" si="5"/>
        <v>8.9634313995050868E-2</v>
      </c>
      <c r="L30" s="33">
        <f t="shared" si="6"/>
        <v>92</v>
      </c>
      <c r="M30" s="33">
        <f t="shared" si="7"/>
        <v>1383</v>
      </c>
      <c r="N30" s="33">
        <f t="shared" si="8"/>
        <v>15080</v>
      </c>
      <c r="O30" s="68">
        <f t="shared" si="9"/>
        <v>16555</v>
      </c>
      <c r="P30" s="98">
        <f t="shared" si="10"/>
        <v>0.91036568600494916</v>
      </c>
      <c r="Q30" s="33">
        <v>2</v>
      </c>
      <c r="R30" s="33">
        <v>0</v>
      </c>
      <c r="S30" s="33">
        <v>99</v>
      </c>
      <c r="T30" s="69">
        <f t="shared" si="11"/>
        <v>101</v>
      </c>
      <c r="U30" s="207">
        <f t="shared" si="2"/>
        <v>2.0385919586630068E-3</v>
      </c>
      <c r="V30" s="109"/>
    </row>
    <row r="31" spans="1:22" ht="15.75" thickBot="1" x14ac:dyDescent="0.3">
      <c r="A31" s="150" t="s">
        <v>42</v>
      </c>
      <c r="B31" s="196">
        <v>0</v>
      </c>
      <c r="C31" s="196">
        <v>0</v>
      </c>
      <c r="D31" s="196">
        <v>61</v>
      </c>
      <c r="E31" s="11">
        <f t="shared" si="3"/>
        <v>61</v>
      </c>
      <c r="F31" s="198">
        <f t="shared" si="0"/>
        <v>7.9946527568446025E-4</v>
      </c>
      <c r="G31" s="8">
        <v>0</v>
      </c>
      <c r="H31" s="8">
        <v>0</v>
      </c>
      <c r="I31" s="8">
        <v>0</v>
      </c>
      <c r="J31" s="16">
        <f t="shared" si="4"/>
        <v>0</v>
      </c>
      <c r="K31" s="71">
        <f t="shared" si="5"/>
        <v>0</v>
      </c>
      <c r="L31" s="33">
        <f t="shared" si="6"/>
        <v>0</v>
      </c>
      <c r="M31" s="33">
        <f t="shared" si="7"/>
        <v>0</v>
      </c>
      <c r="N31" s="33">
        <f t="shared" si="8"/>
        <v>61</v>
      </c>
      <c r="O31" s="68">
        <f t="shared" si="9"/>
        <v>61</v>
      </c>
      <c r="P31" s="98">
        <f t="shared" si="10"/>
        <v>1</v>
      </c>
      <c r="Q31" s="33">
        <v>5</v>
      </c>
      <c r="R31" s="33">
        <v>0</v>
      </c>
      <c r="S31" s="33">
        <v>24</v>
      </c>
      <c r="T31" s="69">
        <f t="shared" si="11"/>
        <v>29</v>
      </c>
      <c r="U31" s="207">
        <f t="shared" si="2"/>
        <v>5.8533828516066529E-4</v>
      </c>
      <c r="V31" s="109"/>
    </row>
    <row r="32" spans="1:22" ht="15.75" thickBot="1" x14ac:dyDescent="0.3">
      <c r="A32" s="150" t="s">
        <v>43</v>
      </c>
      <c r="B32" s="196">
        <v>9</v>
      </c>
      <c r="C32" s="196">
        <v>0</v>
      </c>
      <c r="D32" s="196">
        <v>791</v>
      </c>
      <c r="E32" s="11">
        <f t="shared" si="3"/>
        <v>800</v>
      </c>
      <c r="F32" s="198">
        <f t="shared" si="0"/>
        <v>1.0484790500779806E-2</v>
      </c>
      <c r="G32" s="8">
        <v>5</v>
      </c>
      <c r="H32" s="8">
        <v>0</v>
      </c>
      <c r="I32" s="8">
        <v>50</v>
      </c>
      <c r="J32" s="16">
        <f t="shared" si="4"/>
        <v>55</v>
      </c>
      <c r="K32" s="71">
        <f t="shared" si="5"/>
        <v>6.8750000000000006E-2</v>
      </c>
      <c r="L32" s="33">
        <f t="shared" si="6"/>
        <v>4</v>
      </c>
      <c r="M32" s="33">
        <f t="shared" si="7"/>
        <v>0</v>
      </c>
      <c r="N32" s="33">
        <f t="shared" si="8"/>
        <v>741</v>
      </c>
      <c r="O32" s="68">
        <f t="shared" si="9"/>
        <v>745</v>
      </c>
      <c r="P32" s="98">
        <f t="shared" si="10"/>
        <v>0.93125000000000002</v>
      </c>
      <c r="Q32" s="33">
        <v>17</v>
      </c>
      <c r="R32" s="33">
        <v>737</v>
      </c>
      <c r="S32" s="33">
        <v>18918</v>
      </c>
      <c r="T32" s="69">
        <f t="shared" si="11"/>
        <v>19672</v>
      </c>
      <c r="U32" s="207">
        <f t="shared" si="2"/>
        <v>0.39706119812691748</v>
      </c>
      <c r="V32" s="109"/>
    </row>
    <row r="33" spans="1:22" ht="15.75" thickBot="1" x14ac:dyDescent="0.3">
      <c r="A33" s="150" t="s">
        <v>44</v>
      </c>
      <c r="B33" s="196">
        <v>75</v>
      </c>
      <c r="C33" s="196">
        <v>0</v>
      </c>
      <c r="D33" s="196">
        <v>368</v>
      </c>
      <c r="E33" s="11">
        <f t="shared" si="3"/>
        <v>443</v>
      </c>
      <c r="F33" s="198">
        <f t="shared" si="0"/>
        <v>5.8059527398068179E-3</v>
      </c>
      <c r="G33" s="8">
        <v>54</v>
      </c>
      <c r="H33" s="8">
        <v>0</v>
      </c>
      <c r="I33" s="8">
        <v>117</v>
      </c>
      <c r="J33" s="16">
        <f t="shared" si="4"/>
        <v>171</v>
      </c>
      <c r="K33" s="71">
        <f t="shared" si="5"/>
        <v>0.38600451467268621</v>
      </c>
      <c r="L33" s="33">
        <f t="shared" si="6"/>
        <v>21</v>
      </c>
      <c r="M33" s="33">
        <f t="shared" si="7"/>
        <v>0</v>
      </c>
      <c r="N33" s="33">
        <f t="shared" si="8"/>
        <v>251</v>
      </c>
      <c r="O33" s="68">
        <f t="shared" si="9"/>
        <v>272</v>
      </c>
      <c r="P33" s="98">
        <f t="shared" si="10"/>
        <v>0.61399548532731374</v>
      </c>
      <c r="Q33" s="33">
        <v>0</v>
      </c>
      <c r="R33" s="33">
        <v>0</v>
      </c>
      <c r="S33" s="33">
        <v>23</v>
      </c>
      <c r="T33" s="69">
        <f t="shared" si="11"/>
        <v>23</v>
      </c>
      <c r="U33" s="207">
        <f t="shared" si="2"/>
        <v>4.6423381236880351E-4</v>
      </c>
      <c r="V33" s="109"/>
    </row>
    <row r="34" spans="1:22" ht="15.75" thickBot="1" x14ac:dyDescent="0.3">
      <c r="A34" s="150" t="s">
        <v>45</v>
      </c>
      <c r="B34" s="196">
        <v>0</v>
      </c>
      <c r="C34" s="196">
        <v>0</v>
      </c>
      <c r="D34" s="196">
        <v>0</v>
      </c>
      <c r="E34" s="11">
        <f t="shared" si="3"/>
        <v>0</v>
      </c>
      <c r="F34" s="198">
        <f t="shared" si="0"/>
        <v>0</v>
      </c>
      <c r="G34" s="8">
        <v>0</v>
      </c>
      <c r="H34" s="8">
        <v>0</v>
      </c>
      <c r="I34" s="8">
        <v>0</v>
      </c>
      <c r="J34" s="16">
        <f>SUM(G34:I34)</f>
        <v>0</v>
      </c>
      <c r="K34" s="71">
        <v>0</v>
      </c>
      <c r="L34" s="33">
        <f t="shared" si="6"/>
        <v>0</v>
      </c>
      <c r="M34" s="33">
        <f t="shared" si="7"/>
        <v>0</v>
      </c>
      <c r="N34" s="33">
        <f t="shared" si="8"/>
        <v>0</v>
      </c>
      <c r="O34" s="68">
        <f t="shared" si="9"/>
        <v>0</v>
      </c>
      <c r="P34" s="98">
        <v>0</v>
      </c>
      <c r="Q34" s="33">
        <v>4</v>
      </c>
      <c r="R34" s="33">
        <v>0</v>
      </c>
      <c r="S34" s="33">
        <v>112</v>
      </c>
      <c r="T34" s="69">
        <f t="shared" si="11"/>
        <v>116</v>
      </c>
      <c r="U34" s="207">
        <f t="shared" si="2"/>
        <v>2.3413531406426612E-3</v>
      </c>
      <c r="V34" s="109"/>
    </row>
    <row r="35" spans="1:22" ht="15.75" thickBot="1" x14ac:dyDescent="0.3">
      <c r="A35" s="157" t="s">
        <v>46</v>
      </c>
      <c r="B35" s="196">
        <v>0</v>
      </c>
      <c r="C35" s="196">
        <v>0</v>
      </c>
      <c r="D35" s="196">
        <v>0</v>
      </c>
      <c r="E35" s="11">
        <f t="shared" si="3"/>
        <v>0</v>
      </c>
      <c r="F35" s="211">
        <f t="shared" si="0"/>
        <v>0</v>
      </c>
      <c r="G35" s="8">
        <v>0</v>
      </c>
      <c r="H35" s="8">
        <v>0</v>
      </c>
      <c r="I35" s="8">
        <v>0</v>
      </c>
      <c r="J35" s="16">
        <f t="shared" si="4"/>
        <v>0</v>
      </c>
      <c r="K35" s="71">
        <v>0</v>
      </c>
      <c r="L35" s="33">
        <f t="shared" si="6"/>
        <v>0</v>
      </c>
      <c r="M35" s="33">
        <f t="shared" si="7"/>
        <v>0</v>
      </c>
      <c r="N35" s="33">
        <f t="shared" si="8"/>
        <v>0</v>
      </c>
      <c r="O35" s="68">
        <f t="shared" si="9"/>
        <v>0</v>
      </c>
      <c r="P35" s="98">
        <v>0</v>
      </c>
      <c r="Q35" s="33">
        <v>9</v>
      </c>
      <c r="R35" s="33">
        <v>0</v>
      </c>
      <c r="S35" s="33">
        <v>780</v>
      </c>
      <c r="T35" s="69">
        <f t="shared" si="11"/>
        <v>789</v>
      </c>
      <c r="U35" s="207">
        <f t="shared" si="2"/>
        <v>1.5925238172129826E-2</v>
      </c>
      <c r="V35" s="109"/>
    </row>
    <row r="36" spans="1:22" ht="13.5" thickBot="1" x14ac:dyDescent="0.25">
      <c r="A36" s="124" t="s">
        <v>94</v>
      </c>
      <c r="B36" s="181">
        <f>SUM(B4:B35)</f>
        <v>1430</v>
      </c>
      <c r="C36" s="181">
        <f>SUM(C4:C35)</f>
        <v>3470</v>
      </c>
      <c r="D36" s="181">
        <f>SUM(D4:D35)</f>
        <v>71401</v>
      </c>
      <c r="E36" s="124">
        <f>SUM(E4:E35)</f>
        <v>76301</v>
      </c>
      <c r="F36" s="138">
        <v>1</v>
      </c>
      <c r="G36" s="181">
        <f>SUM(G4:G35)</f>
        <v>1062</v>
      </c>
      <c r="H36" s="181">
        <f>SUM(H4:H35)</f>
        <v>281</v>
      </c>
      <c r="I36" s="181">
        <f>SUM(I4:I35)</f>
        <v>25414</v>
      </c>
      <c r="J36" s="124">
        <f>SUM(J4:J35)</f>
        <v>26757</v>
      </c>
      <c r="K36" s="138">
        <v>0</v>
      </c>
      <c r="L36" s="124">
        <f>SUM(L4:L35)</f>
        <v>368</v>
      </c>
      <c r="M36" s="124">
        <f>SUM(M4:M35)</f>
        <v>3189</v>
      </c>
      <c r="N36" s="124">
        <f>SUM(N4:N35)</f>
        <v>45987</v>
      </c>
      <c r="O36" s="124">
        <f>SUM(O4:O35)</f>
        <v>49544</v>
      </c>
      <c r="P36" s="138">
        <v>0</v>
      </c>
      <c r="Q36" s="124">
        <f>SUM(Q4:Q35)</f>
        <v>368</v>
      </c>
      <c r="R36" s="124">
        <f>SUM(R4:R35)</f>
        <v>3189</v>
      </c>
      <c r="S36" s="124">
        <f>SUM(S4:S35)</f>
        <v>45987</v>
      </c>
      <c r="T36" s="124">
        <f>SUM(T4:T35)</f>
        <v>49544</v>
      </c>
      <c r="U36" s="208">
        <f>SUM(U4:U35)</f>
        <v>0.99999999999999989</v>
      </c>
      <c r="V36" s="109"/>
    </row>
  </sheetData>
  <sheetProtection algorithmName="SHA-512" hashValue="tpNkaqhTzVoNlbkHYIaxlZkJHCK0LzVJUjTvCBPUwGlegO1wwSBfHF7aM1uturD6olLj4ENCcpQ5m88um/4buA==" saltValue="sRxmNTFtigEo9jaYCIiojg==" spinCount="100000" sort="0" autoFilter="0"/>
  <autoFilter ref="A3:U3" xr:uid="{00000000-0009-0000-0000-000010000000}"/>
  <mergeCells count="5">
    <mergeCell ref="D1:U1"/>
    <mergeCell ref="B2:F2"/>
    <mergeCell ref="G2:K2"/>
    <mergeCell ref="L2:P2"/>
    <mergeCell ref="Q2:U2"/>
  </mergeCells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CN42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baseColWidth="10" defaultColWidth="11.42578125" defaultRowHeight="12.75" x14ac:dyDescent="0.2"/>
  <cols>
    <col min="1" max="1" width="38.5703125" style="99" customWidth="1"/>
    <col min="2" max="16384" width="11.42578125" style="7"/>
  </cols>
  <sheetData>
    <row r="1" spans="1:92" ht="61.5" customHeight="1" thickBot="1" x14ac:dyDescent="0.25">
      <c r="E1" s="280" t="s">
        <v>95</v>
      </c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  <c r="Q1" s="280"/>
      <c r="R1" s="280"/>
      <c r="S1" s="280"/>
      <c r="T1" s="280"/>
      <c r="U1" s="280"/>
      <c r="V1" s="280"/>
    </row>
    <row r="2" spans="1:92" ht="30" customHeight="1" x14ac:dyDescent="0.2">
      <c r="A2" s="170" t="s">
        <v>49</v>
      </c>
      <c r="B2" s="170" t="s">
        <v>15</v>
      </c>
      <c r="C2" s="223" t="s">
        <v>16</v>
      </c>
      <c r="D2" s="224"/>
      <c r="E2" s="225"/>
      <c r="F2" s="223" t="s">
        <v>17</v>
      </c>
      <c r="G2" s="224"/>
      <c r="H2" s="225"/>
      <c r="I2" s="223" t="s">
        <v>18</v>
      </c>
      <c r="J2" s="224"/>
      <c r="K2" s="225"/>
      <c r="L2" s="223" t="s">
        <v>50</v>
      </c>
      <c r="M2" s="224"/>
      <c r="N2" s="225"/>
      <c r="O2" s="223" t="s">
        <v>20</v>
      </c>
      <c r="P2" s="224"/>
      <c r="Q2" s="225"/>
      <c r="R2" s="223" t="s">
        <v>21</v>
      </c>
      <c r="S2" s="224"/>
      <c r="T2" s="225"/>
      <c r="U2" s="223" t="s">
        <v>22</v>
      </c>
      <c r="V2" s="224"/>
      <c r="W2" s="225"/>
      <c r="X2" s="223" t="s">
        <v>23</v>
      </c>
      <c r="Y2" s="224"/>
      <c r="Z2" s="225"/>
      <c r="AA2" s="223" t="s">
        <v>24</v>
      </c>
      <c r="AB2" s="224"/>
      <c r="AC2" s="225"/>
      <c r="AD2" s="223" t="s">
        <v>25</v>
      </c>
      <c r="AE2" s="224"/>
      <c r="AF2" s="225"/>
      <c r="AG2" s="223" t="s">
        <v>26</v>
      </c>
      <c r="AH2" s="224"/>
      <c r="AI2" s="225"/>
      <c r="AJ2" s="170" t="s">
        <v>27</v>
      </c>
      <c r="AK2" s="223" t="s">
        <v>28</v>
      </c>
      <c r="AL2" s="224"/>
      <c r="AM2" s="225"/>
      <c r="AN2" s="223" t="s">
        <v>29</v>
      </c>
      <c r="AO2" s="224"/>
      <c r="AP2" s="225"/>
      <c r="AQ2" s="223" t="s">
        <v>30</v>
      </c>
      <c r="AR2" s="225"/>
      <c r="AS2" s="223" t="s">
        <v>31</v>
      </c>
      <c r="AT2" s="224"/>
      <c r="AU2" s="225"/>
      <c r="AV2" s="223" t="s">
        <v>32</v>
      </c>
      <c r="AW2" s="224"/>
      <c r="AX2" s="225"/>
      <c r="AY2" s="223" t="s">
        <v>33</v>
      </c>
      <c r="AZ2" s="224"/>
      <c r="BA2" s="225"/>
      <c r="BB2" s="223" t="s">
        <v>34</v>
      </c>
      <c r="BC2" s="224"/>
      <c r="BD2" s="225"/>
      <c r="BE2" s="223" t="s">
        <v>35</v>
      </c>
      <c r="BF2" s="224"/>
      <c r="BG2" s="225"/>
      <c r="BH2" s="223" t="s">
        <v>36</v>
      </c>
      <c r="BI2" s="224"/>
      <c r="BJ2" s="225"/>
      <c r="BK2" s="223" t="s">
        <v>37</v>
      </c>
      <c r="BL2" s="224"/>
      <c r="BM2" s="225"/>
      <c r="BN2" s="223" t="s">
        <v>38</v>
      </c>
      <c r="BO2" s="224"/>
      <c r="BP2" s="225"/>
      <c r="BQ2" s="223" t="s">
        <v>39</v>
      </c>
      <c r="BR2" s="224"/>
      <c r="BS2" s="225"/>
      <c r="BT2" s="223" t="s">
        <v>40</v>
      </c>
      <c r="BU2" s="224"/>
      <c r="BV2" s="225"/>
      <c r="BW2" s="223" t="s">
        <v>41</v>
      </c>
      <c r="BX2" s="224"/>
      <c r="BY2" s="225"/>
      <c r="BZ2" s="223" t="s">
        <v>42</v>
      </c>
      <c r="CA2" s="224"/>
      <c r="CB2" s="225"/>
      <c r="CC2" s="223" t="s">
        <v>43</v>
      </c>
      <c r="CD2" s="224"/>
      <c r="CE2" s="225"/>
      <c r="CF2" s="223" t="s">
        <v>44</v>
      </c>
      <c r="CG2" s="224"/>
      <c r="CH2" s="225"/>
      <c r="CI2" s="223" t="s">
        <v>45</v>
      </c>
      <c r="CJ2" s="225"/>
      <c r="CK2" s="223" t="s">
        <v>46</v>
      </c>
      <c r="CL2" s="224"/>
      <c r="CM2" s="277"/>
      <c r="CN2" s="250" t="s">
        <v>52</v>
      </c>
    </row>
    <row r="3" spans="1:92" ht="13.5" thickBot="1" x14ac:dyDescent="0.25">
      <c r="A3" s="160" t="s">
        <v>53</v>
      </c>
      <c r="B3" s="100" t="s">
        <v>54</v>
      </c>
      <c r="C3" s="100" t="s">
        <v>111</v>
      </c>
      <c r="D3" s="100" t="s">
        <v>55</v>
      </c>
      <c r="E3" s="100" t="s">
        <v>54</v>
      </c>
      <c r="F3" s="100" t="s">
        <v>111</v>
      </c>
      <c r="G3" s="100" t="s">
        <v>55</v>
      </c>
      <c r="H3" s="100" t="s">
        <v>54</v>
      </c>
      <c r="I3" s="100" t="s">
        <v>111</v>
      </c>
      <c r="J3" s="100" t="s">
        <v>55</v>
      </c>
      <c r="K3" s="100" t="s">
        <v>54</v>
      </c>
      <c r="L3" s="100" t="s">
        <v>111</v>
      </c>
      <c r="M3" s="100" t="s">
        <v>55</v>
      </c>
      <c r="N3" s="100" t="s">
        <v>54</v>
      </c>
      <c r="O3" s="100" t="s">
        <v>111</v>
      </c>
      <c r="P3" s="100" t="s">
        <v>55</v>
      </c>
      <c r="Q3" s="100" t="s">
        <v>54</v>
      </c>
      <c r="R3" s="100" t="s">
        <v>111</v>
      </c>
      <c r="S3" s="100" t="s">
        <v>55</v>
      </c>
      <c r="T3" s="100" t="s">
        <v>54</v>
      </c>
      <c r="U3" s="100" t="s">
        <v>112</v>
      </c>
      <c r="V3" s="100" t="s">
        <v>55</v>
      </c>
      <c r="W3" s="100" t="s">
        <v>54</v>
      </c>
      <c r="X3" s="100" t="s">
        <v>112</v>
      </c>
      <c r="Y3" s="100" t="s">
        <v>113</v>
      </c>
      <c r="Z3" s="100" t="s">
        <v>54</v>
      </c>
      <c r="AA3" s="100" t="s">
        <v>112</v>
      </c>
      <c r="AB3" s="100" t="s">
        <v>55</v>
      </c>
      <c r="AC3" s="100" t="s">
        <v>54</v>
      </c>
      <c r="AD3" s="100" t="s">
        <v>112</v>
      </c>
      <c r="AE3" s="100" t="s">
        <v>55</v>
      </c>
      <c r="AF3" s="100" t="s">
        <v>54</v>
      </c>
      <c r="AG3" s="100" t="s">
        <v>112</v>
      </c>
      <c r="AH3" s="100" t="s">
        <v>55</v>
      </c>
      <c r="AI3" s="100" t="s">
        <v>54</v>
      </c>
      <c r="AJ3" s="100" t="s">
        <v>54</v>
      </c>
      <c r="AK3" s="100" t="s">
        <v>112</v>
      </c>
      <c r="AL3" s="100" t="s">
        <v>55</v>
      </c>
      <c r="AM3" s="100" t="s">
        <v>54</v>
      </c>
      <c r="AN3" s="100" t="s">
        <v>112</v>
      </c>
      <c r="AO3" s="100" t="s">
        <v>55</v>
      </c>
      <c r="AP3" s="100" t="s">
        <v>54</v>
      </c>
      <c r="AQ3" s="100" t="s">
        <v>55</v>
      </c>
      <c r="AR3" s="100" t="s">
        <v>54</v>
      </c>
      <c r="AS3" s="100" t="s">
        <v>111</v>
      </c>
      <c r="AT3" s="100" t="s">
        <v>55</v>
      </c>
      <c r="AU3" s="100" t="s">
        <v>54</v>
      </c>
      <c r="AV3" s="100" t="s">
        <v>111</v>
      </c>
      <c r="AW3" s="100" t="s">
        <v>55</v>
      </c>
      <c r="AX3" s="100" t="s">
        <v>54</v>
      </c>
      <c r="AY3" s="100" t="s">
        <v>111</v>
      </c>
      <c r="AZ3" s="100" t="s">
        <v>55</v>
      </c>
      <c r="BA3" s="100" t="s">
        <v>54</v>
      </c>
      <c r="BB3" s="100" t="s">
        <v>111</v>
      </c>
      <c r="BC3" s="100" t="s">
        <v>55</v>
      </c>
      <c r="BD3" s="100" t="s">
        <v>54</v>
      </c>
      <c r="BE3" s="100" t="s">
        <v>111</v>
      </c>
      <c r="BF3" s="100" t="s">
        <v>55</v>
      </c>
      <c r="BG3" s="100" t="s">
        <v>54</v>
      </c>
      <c r="BH3" s="100" t="s">
        <v>111</v>
      </c>
      <c r="BI3" s="100" t="s">
        <v>55</v>
      </c>
      <c r="BJ3" s="100" t="s">
        <v>54</v>
      </c>
      <c r="BK3" s="100" t="s">
        <v>111</v>
      </c>
      <c r="BL3" s="100" t="s">
        <v>55</v>
      </c>
      <c r="BM3" s="100" t="s">
        <v>54</v>
      </c>
      <c r="BN3" s="100" t="s">
        <v>111</v>
      </c>
      <c r="BO3" s="100" t="s">
        <v>55</v>
      </c>
      <c r="BP3" s="100" t="s">
        <v>54</v>
      </c>
      <c r="BQ3" s="100" t="s">
        <v>111</v>
      </c>
      <c r="BR3" s="100" t="s">
        <v>55</v>
      </c>
      <c r="BS3" s="100" t="s">
        <v>54</v>
      </c>
      <c r="BT3" s="100" t="s">
        <v>111</v>
      </c>
      <c r="BU3" s="100" t="s">
        <v>55</v>
      </c>
      <c r="BV3" s="100" t="s">
        <v>54</v>
      </c>
      <c r="BW3" s="100" t="s">
        <v>111</v>
      </c>
      <c r="BX3" s="100" t="s">
        <v>55</v>
      </c>
      <c r="BY3" s="100" t="s">
        <v>54</v>
      </c>
      <c r="BZ3" s="100" t="s">
        <v>111</v>
      </c>
      <c r="CA3" s="100" t="s">
        <v>55</v>
      </c>
      <c r="CB3" s="100" t="s">
        <v>54</v>
      </c>
      <c r="CC3" s="100" t="s">
        <v>111</v>
      </c>
      <c r="CD3" s="100" t="s">
        <v>55</v>
      </c>
      <c r="CE3" s="100" t="s">
        <v>54</v>
      </c>
      <c r="CF3" s="100" t="s">
        <v>111</v>
      </c>
      <c r="CG3" s="100" t="s">
        <v>55</v>
      </c>
      <c r="CH3" s="100" t="s">
        <v>54</v>
      </c>
      <c r="CI3" s="100" t="s">
        <v>111</v>
      </c>
      <c r="CJ3" s="100" t="s">
        <v>54</v>
      </c>
      <c r="CK3" s="100" t="s">
        <v>111</v>
      </c>
      <c r="CL3" s="100" t="s">
        <v>55</v>
      </c>
      <c r="CM3" s="100" t="s">
        <v>54</v>
      </c>
      <c r="CN3" s="251"/>
    </row>
    <row r="4" spans="1:92" x14ac:dyDescent="0.2">
      <c r="A4" s="163" t="s">
        <v>15</v>
      </c>
      <c r="B4" s="89">
        <v>0</v>
      </c>
      <c r="C4" s="31">
        <v>0</v>
      </c>
      <c r="D4" s="31">
        <v>0</v>
      </c>
      <c r="E4" s="31">
        <v>0</v>
      </c>
      <c r="F4" s="31">
        <v>0</v>
      </c>
      <c r="G4" s="31">
        <v>0</v>
      </c>
      <c r="H4" s="31">
        <v>0</v>
      </c>
      <c r="I4" s="31">
        <v>0</v>
      </c>
      <c r="J4" s="31">
        <v>0</v>
      </c>
      <c r="K4" s="31">
        <v>0</v>
      </c>
      <c r="L4" s="31">
        <v>0</v>
      </c>
      <c r="M4" s="31">
        <v>0</v>
      </c>
      <c r="N4" s="31">
        <v>0</v>
      </c>
      <c r="O4" s="31">
        <v>0</v>
      </c>
      <c r="P4" s="31">
        <v>0</v>
      </c>
      <c r="Q4" s="31">
        <v>0</v>
      </c>
      <c r="R4" s="31">
        <v>0</v>
      </c>
      <c r="S4" s="31">
        <v>0</v>
      </c>
      <c r="T4" s="31">
        <v>0</v>
      </c>
      <c r="U4" s="31">
        <v>0</v>
      </c>
      <c r="V4" s="31">
        <v>0</v>
      </c>
      <c r="W4" s="31">
        <v>0</v>
      </c>
      <c r="X4" s="31">
        <v>0</v>
      </c>
      <c r="Y4" s="31">
        <v>0</v>
      </c>
      <c r="Z4" s="31">
        <v>0</v>
      </c>
      <c r="AA4" s="31">
        <v>0</v>
      </c>
      <c r="AB4" s="31">
        <v>0</v>
      </c>
      <c r="AC4" s="31">
        <v>0</v>
      </c>
      <c r="AD4" s="31">
        <v>0</v>
      </c>
      <c r="AE4" s="31">
        <v>0</v>
      </c>
      <c r="AF4" s="31">
        <v>0</v>
      </c>
      <c r="AG4" s="31">
        <v>0</v>
      </c>
      <c r="AH4" s="31">
        <v>0</v>
      </c>
      <c r="AI4" s="31">
        <v>0</v>
      </c>
      <c r="AJ4" s="31">
        <v>0</v>
      </c>
      <c r="AK4" s="31">
        <v>0</v>
      </c>
      <c r="AL4" s="31">
        <v>0</v>
      </c>
      <c r="AM4" s="31">
        <v>0</v>
      </c>
      <c r="AN4" s="31">
        <v>0</v>
      </c>
      <c r="AO4" s="31">
        <v>0</v>
      </c>
      <c r="AP4" s="31">
        <v>0</v>
      </c>
      <c r="AQ4" s="31">
        <v>0</v>
      </c>
      <c r="AR4" s="31">
        <v>0</v>
      </c>
      <c r="AS4" s="31">
        <v>0</v>
      </c>
      <c r="AT4" s="31">
        <v>0</v>
      </c>
      <c r="AU4" s="31">
        <v>0</v>
      </c>
      <c r="AV4" s="31">
        <v>0</v>
      </c>
      <c r="AW4" s="31">
        <v>0</v>
      </c>
      <c r="AX4" s="31">
        <v>0</v>
      </c>
      <c r="AY4" s="31">
        <v>0</v>
      </c>
      <c r="AZ4" s="31">
        <v>0</v>
      </c>
      <c r="BA4" s="31">
        <v>0</v>
      </c>
      <c r="BB4" s="31">
        <v>0</v>
      </c>
      <c r="BC4" s="31">
        <v>0</v>
      </c>
      <c r="BD4" s="31">
        <v>0</v>
      </c>
      <c r="BE4" s="31">
        <v>0</v>
      </c>
      <c r="BF4" s="31">
        <v>0</v>
      </c>
      <c r="BG4" s="31">
        <v>0</v>
      </c>
      <c r="BH4" s="31">
        <v>0</v>
      </c>
      <c r="BI4" s="31">
        <v>0</v>
      </c>
      <c r="BJ4" s="31">
        <v>0</v>
      </c>
      <c r="BK4" s="31">
        <v>0</v>
      </c>
      <c r="BL4" s="31">
        <v>0</v>
      </c>
      <c r="BM4" s="31">
        <v>0</v>
      </c>
      <c r="BN4" s="31">
        <v>0</v>
      </c>
      <c r="BO4" s="31">
        <v>0</v>
      </c>
      <c r="BP4" s="31">
        <v>0</v>
      </c>
      <c r="BQ4" s="31">
        <v>0</v>
      </c>
      <c r="BR4" s="31">
        <v>0</v>
      </c>
      <c r="BS4" s="31">
        <v>0</v>
      </c>
      <c r="BT4" s="31">
        <v>0</v>
      </c>
      <c r="BU4" s="31">
        <v>0</v>
      </c>
      <c r="BV4" s="31">
        <v>0</v>
      </c>
      <c r="BW4" s="31">
        <v>0</v>
      </c>
      <c r="BX4" s="31">
        <v>0</v>
      </c>
      <c r="BY4" s="31">
        <v>0</v>
      </c>
      <c r="BZ4" s="31">
        <v>0</v>
      </c>
      <c r="CA4" s="31">
        <v>0</v>
      </c>
      <c r="CB4" s="31">
        <v>0</v>
      </c>
      <c r="CC4" s="31">
        <v>0</v>
      </c>
      <c r="CD4" s="31">
        <v>0</v>
      </c>
      <c r="CE4" s="31">
        <v>0</v>
      </c>
      <c r="CF4" s="31">
        <v>0</v>
      </c>
      <c r="CG4" s="31">
        <v>0</v>
      </c>
      <c r="CH4" s="31">
        <v>0</v>
      </c>
      <c r="CI4" s="31">
        <v>0</v>
      </c>
      <c r="CJ4" s="31">
        <v>0</v>
      </c>
      <c r="CK4" s="31">
        <v>0</v>
      </c>
      <c r="CL4" s="31">
        <v>0</v>
      </c>
      <c r="CM4" s="31">
        <v>0</v>
      </c>
      <c r="CN4" s="164">
        <f t="shared" ref="CN4:CN35" si="0">SUM(B4:CM4)</f>
        <v>0</v>
      </c>
    </row>
    <row r="5" spans="1:92" ht="15" x14ac:dyDescent="0.25">
      <c r="A5" s="163" t="s">
        <v>16</v>
      </c>
      <c r="B5" s="31">
        <v>0</v>
      </c>
      <c r="C5" s="212">
        <v>77</v>
      </c>
      <c r="D5" s="212">
        <v>0</v>
      </c>
      <c r="E5" s="212">
        <v>202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5</v>
      </c>
      <c r="L5" s="31">
        <v>22</v>
      </c>
      <c r="M5" s="31">
        <v>0</v>
      </c>
      <c r="N5" s="31">
        <v>0</v>
      </c>
      <c r="O5" s="31">
        <v>0</v>
      </c>
      <c r="P5" s="31">
        <v>0</v>
      </c>
      <c r="Q5" s="31">
        <v>13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2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2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44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4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19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10</v>
      </c>
      <c r="BT5" s="31">
        <v>0</v>
      </c>
      <c r="BU5" s="31">
        <v>0</v>
      </c>
      <c r="BV5" s="31">
        <v>0</v>
      </c>
      <c r="BW5" s="31">
        <v>0</v>
      </c>
      <c r="BX5" s="31">
        <v>0</v>
      </c>
      <c r="BY5" s="31">
        <v>150</v>
      </c>
      <c r="BZ5" s="31">
        <v>0</v>
      </c>
      <c r="CA5" s="31">
        <v>0</v>
      </c>
      <c r="CB5" s="31">
        <v>2</v>
      </c>
      <c r="CC5" s="31">
        <v>0</v>
      </c>
      <c r="CD5" s="31">
        <v>0</v>
      </c>
      <c r="CE5" s="31">
        <v>0</v>
      </c>
      <c r="CF5" s="31">
        <v>0</v>
      </c>
      <c r="CG5" s="31">
        <v>0</v>
      </c>
      <c r="CH5" s="31">
        <v>13</v>
      </c>
      <c r="CI5" s="31">
        <v>0</v>
      </c>
      <c r="CJ5" s="31">
        <v>0</v>
      </c>
      <c r="CK5" s="31">
        <v>0</v>
      </c>
      <c r="CL5" s="31">
        <v>0</v>
      </c>
      <c r="CM5" s="31">
        <v>0</v>
      </c>
      <c r="CN5" s="164">
        <f t="shared" si="0"/>
        <v>565</v>
      </c>
    </row>
    <row r="6" spans="1:92" ht="15" x14ac:dyDescent="0.25">
      <c r="A6" s="163" t="s">
        <v>17</v>
      </c>
      <c r="B6" s="31">
        <v>0</v>
      </c>
      <c r="C6" s="196">
        <v>0</v>
      </c>
      <c r="D6" s="196">
        <v>0</v>
      </c>
      <c r="E6" s="196">
        <v>0</v>
      </c>
      <c r="F6" s="89">
        <v>0</v>
      </c>
      <c r="G6" s="89">
        <v>0</v>
      </c>
      <c r="H6" s="89">
        <v>2</v>
      </c>
      <c r="I6" s="31">
        <v>0</v>
      </c>
      <c r="J6" s="31">
        <v>0</v>
      </c>
      <c r="K6" s="31">
        <v>0</v>
      </c>
      <c r="L6" s="31">
        <v>0</v>
      </c>
      <c r="M6" s="31">
        <v>0</v>
      </c>
      <c r="N6" s="31">
        <v>0</v>
      </c>
      <c r="O6" s="31">
        <v>0</v>
      </c>
      <c r="P6" s="31">
        <v>0</v>
      </c>
      <c r="Q6" s="31">
        <v>0</v>
      </c>
      <c r="R6" s="31">
        <v>0</v>
      </c>
      <c r="S6" s="31">
        <v>0</v>
      </c>
      <c r="T6" s="31">
        <v>0</v>
      </c>
      <c r="U6" s="31">
        <v>0</v>
      </c>
      <c r="V6" s="31">
        <v>0</v>
      </c>
      <c r="W6" s="31">
        <v>0</v>
      </c>
      <c r="X6" s="31">
        <v>0</v>
      </c>
      <c r="Y6" s="31">
        <v>0</v>
      </c>
      <c r="Z6" s="31">
        <v>0</v>
      </c>
      <c r="AA6" s="31">
        <v>0</v>
      </c>
      <c r="AB6" s="31">
        <v>0</v>
      </c>
      <c r="AC6" s="31">
        <v>0</v>
      </c>
      <c r="AD6" s="31">
        <v>0</v>
      </c>
      <c r="AE6" s="31">
        <v>0</v>
      </c>
      <c r="AF6" s="31">
        <v>0</v>
      </c>
      <c r="AG6" s="31">
        <v>0</v>
      </c>
      <c r="AH6" s="31">
        <v>0</v>
      </c>
      <c r="AI6" s="31">
        <v>0</v>
      </c>
      <c r="AJ6" s="31">
        <v>0</v>
      </c>
      <c r="AK6" s="31">
        <v>0</v>
      </c>
      <c r="AL6" s="31">
        <v>0</v>
      </c>
      <c r="AM6" s="31">
        <v>0</v>
      </c>
      <c r="AN6" s="31">
        <v>0</v>
      </c>
      <c r="AO6" s="31">
        <v>0</v>
      </c>
      <c r="AP6" s="31">
        <v>0</v>
      </c>
      <c r="AQ6" s="31">
        <v>0</v>
      </c>
      <c r="AR6" s="31">
        <v>0</v>
      </c>
      <c r="AS6" s="31">
        <v>0</v>
      </c>
      <c r="AT6" s="31">
        <v>0</v>
      </c>
      <c r="AU6" s="31">
        <v>0</v>
      </c>
      <c r="AV6" s="31">
        <v>0</v>
      </c>
      <c r="AW6" s="31">
        <v>0</v>
      </c>
      <c r="AX6" s="31">
        <v>0</v>
      </c>
      <c r="AY6" s="31">
        <v>0</v>
      </c>
      <c r="AZ6" s="31">
        <v>0</v>
      </c>
      <c r="BA6" s="31">
        <v>0</v>
      </c>
      <c r="BB6" s="31">
        <v>0</v>
      </c>
      <c r="BC6" s="31">
        <v>0</v>
      </c>
      <c r="BD6" s="31">
        <v>0</v>
      </c>
      <c r="BE6" s="31">
        <v>0</v>
      </c>
      <c r="BF6" s="31">
        <v>0</v>
      </c>
      <c r="BG6" s="31">
        <v>2</v>
      </c>
      <c r="BH6" s="31">
        <v>0</v>
      </c>
      <c r="BI6" s="31">
        <v>0</v>
      </c>
      <c r="BJ6" s="31">
        <v>0</v>
      </c>
      <c r="BK6" s="31">
        <v>0</v>
      </c>
      <c r="BL6" s="31">
        <v>0</v>
      </c>
      <c r="BM6" s="31">
        <v>0</v>
      </c>
      <c r="BN6" s="31">
        <v>0</v>
      </c>
      <c r="BO6" s="31">
        <v>0</v>
      </c>
      <c r="BP6" s="31">
        <v>0</v>
      </c>
      <c r="BQ6" s="31">
        <v>0</v>
      </c>
      <c r="BR6" s="31">
        <v>0</v>
      </c>
      <c r="BS6" s="31">
        <v>0</v>
      </c>
      <c r="BT6" s="31">
        <v>0</v>
      </c>
      <c r="BU6" s="31">
        <v>0</v>
      </c>
      <c r="BV6" s="31">
        <v>0</v>
      </c>
      <c r="BW6" s="31">
        <v>0</v>
      </c>
      <c r="BX6" s="31">
        <v>0</v>
      </c>
      <c r="BY6" s="31">
        <v>3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  <c r="CG6" s="31">
        <v>0</v>
      </c>
      <c r="CH6" s="31">
        <v>6</v>
      </c>
      <c r="CI6" s="31">
        <v>0</v>
      </c>
      <c r="CJ6" s="31">
        <v>0</v>
      </c>
      <c r="CK6" s="31">
        <v>0</v>
      </c>
      <c r="CL6" s="31">
        <v>0</v>
      </c>
      <c r="CM6" s="31">
        <v>0</v>
      </c>
      <c r="CN6" s="164">
        <f t="shared" si="0"/>
        <v>13</v>
      </c>
    </row>
    <row r="7" spans="1:92" ht="15" x14ac:dyDescent="0.25">
      <c r="A7" s="163" t="s">
        <v>18</v>
      </c>
      <c r="B7" s="31">
        <v>0</v>
      </c>
      <c r="C7" s="196">
        <v>0</v>
      </c>
      <c r="D7" s="196">
        <v>0</v>
      </c>
      <c r="E7" s="196">
        <v>0</v>
      </c>
      <c r="F7" s="31">
        <v>0</v>
      </c>
      <c r="G7" s="31">
        <v>0</v>
      </c>
      <c r="H7" s="31">
        <v>0</v>
      </c>
      <c r="I7" s="89">
        <v>2</v>
      </c>
      <c r="J7" s="89">
        <v>1</v>
      </c>
      <c r="K7" s="89">
        <v>61</v>
      </c>
      <c r="L7" s="31">
        <v>0</v>
      </c>
      <c r="M7" s="31">
        <v>0</v>
      </c>
      <c r="N7" s="31">
        <v>0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1">
        <v>0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0</v>
      </c>
      <c r="AD7" s="31">
        <v>0</v>
      </c>
      <c r="AE7" s="31">
        <v>0</v>
      </c>
      <c r="AF7" s="31">
        <v>0</v>
      </c>
      <c r="AG7" s="31">
        <v>0</v>
      </c>
      <c r="AH7" s="31">
        <v>0</v>
      </c>
      <c r="AI7" s="31">
        <v>3</v>
      </c>
      <c r="AJ7" s="31">
        <v>0</v>
      </c>
      <c r="AK7" s="31">
        <v>0</v>
      </c>
      <c r="AL7" s="31">
        <v>0</v>
      </c>
      <c r="AM7" s="31">
        <v>0</v>
      </c>
      <c r="AN7" s="31">
        <v>0</v>
      </c>
      <c r="AO7" s="31">
        <v>0</v>
      </c>
      <c r="AP7" s="31">
        <v>0</v>
      </c>
      <c r="AQ7" s="31">
        <v>0</v>
      </c>
      <c r="AR7" s="31">
        <v>0</v>
      </c>
      <c r="AS7" s="31">
        <v>0</v>
      </c>
      <c r="AT7" s="31">
        <v>0</v>
      </c>
      <c r="AU7" s="31">
        <v>0</v>
      </c>
      <c r="AV7" s="31">
        <v>0</v>
      </c>
      <c r="AW7" s="31">
        <v>0</v>
      </c>
      <c r="AX7" s="31">
        <v>0</v>
      </c>
      <c r="AY7" s="31">
        <v>0</v>
      </c>
      <c r="AZ7" s="31">
        <v>0</v>
      </c>
      <c r="BA7" s="31">
        <v>0</v>
      </c>
      <c r="BB7" s="31">
        <v>0</v>
      </c>
      <c r="BC7" s="31">
        <v>0</v>
      </c>
      <c r="BD7" s="31">
        <v>105</v>
      </c>
      <c r="BE7" s="31">
        <v>0</v>
      </c>
      <c r="BF7" s="31">
        <v>0</v>
      </c>
      <c r="BG7" s="31">
        <v>0</v>
      </c>
      <c r="BH7" s="31">
        <v>0</v>
      </c>
      <c r="BI7" s="31">
        <v>0</v>
      </c>
      <c r="BJ7" s="31">
        <v>0</v>
      </c>
      <c r="BK7" s="31">
        <v>0</v>
      </c>
      <c r="BL7" s="31">
        <v>0</v>
      </c>
      <c r="BM7" s="31">
        <v>0</v>
      </c>
      <c r="BN7" s="31">
        <v>0</v>
      </c>
      <c r="BO7" s="31">
        <v>0</v>
      </c>
      <c r="BP7" s="31">
        <v>0</v>
      </c>
      <c r="BQ7" s="31">
        <v>0</v>
      </c>
      <c r="BR7" s="31">
        <v>0</v>
      </c>
      <c r="BS7" s="31">
        <v>9</v>
      </c>
      <c r="BT7" s="31">
        <v>0</v>
      </c>
      <c r="BU7" s="31">
        <v>0</v>
      </c>
      <c r="BV7" s="31">
        <v>0</v>
      </c>
      <c r="BW7" s="31">
        <v>0</v>
      </c>
      <c r="BX7" s="31">
        <v>0</v>
      </c>
      <c r="BY7" s="31">
        <v>0</v>
      </c>
      <c r="BZ7" s="31">
        <v>0</v>
      </c>
      <c r="CA7" s="31">
        <v>0</v>
      </c>
      <c r="CB7" s="31">
        <v>0</v>
      </c>
      <c r="CC7" s="31">
        <v>0</v>
      </c>
      <c r="CD7" s="31">
        <v>0</v>
      </c>
      <c r="CE7" s="31">
        <v>0</v>
      </c>
      <c r="CF7" s="31">
        <v>0</v>
      </c>
      <c r="CG7" s="31">
        <v>0</v>
      </c>
      <c r="CH7" s="31">
        <v>0</v>
      </c>
      <c r="CI7" s="31">
        <v>0</v>
      </c>
      <c r="CJ7" s="31">
        <v>0</v>
      </c>
      <c r="CK7" s="31">
        <v>0</v>
      </c>
      <c r="CL7" s="31">
        <v>0</v>
      </c>
      <c r="CM7" s="31">
        <v>0</v>
      </c>
      <c r="CN7" s="164">
        <f t="shared" si="0"/>
        <v>181</v>
      </c>
    </row>
    <row r="8" spans="1:92" ht="15" x14ac:dyDescent="0.25">
      <c r="A8" s="163" t="s">
        <v>50</v>
      </c>
      <c r="B8" s="31">
        <v>0</v>
      </c>
      <c r="C8" s="196">
        <v>0</v>
      </c>
      <c r="D8" s="196">
        <v>0</v>
      </c>
      <c r="E8" s="196">
        <v>25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89">
        <v>0</v>
      </c>
      <c r="M8" s="89">
        <v>0</v>
      </c>
      <c r="N8" s="89">
        <v>0</v>
      </c>
      <c r="O8" s="31">
        <v>0</v>
      </c>
      <c r="P8" s="31">
        <v>0</v>
      </c>
      <c r="Q8" s="31">
        <v>0</v>
      </c>
      <c r="R8" s="31">
        <v>0</v>
      </c>
      <c r="S8" s="31">
        <v>0</v>
      </c>
      <c r="T8" s="31">
        <v>47</v>
      </c>
      <c r="U8" s="31">
        <v>0</v>
      </c>
      <c r="V8" s="31">
        <v>0</v>
      </c>
      <c r="W8" s="31">
        <v>0</v>
      </c>
      <c r="X8" s="31">
        <v>0</v>
      </c>
      <c r="Y8" s="31">
        <v>0</v>
      </c>
      <c r="Z8" s="31">
        <v>2</v>
      </c>
      <c r="AA8" s="31">
        <v>0</v>
      </c>
      <c r="AB8" s="31">
        <v>0</v>
      </c>
      <c r="AC8" s="31">
        <v>0</v>
      </c>
      <c r="AD8" s="31">
        <v>0</v>
      </c>
      <c r="AE8" s="31">
        <v>0</v>
      </c>
      <c r="AF8" s="31">
        <v>0</v>
      </c>
      <c r="AG8" s="31">
        <v>0</v>
      </c>
      <c r="AH8" s="31">
        <v>0</v>
      </c>
      <c r="AI8" s="31">
        <v>0</v>
      </c>
      <c r="AJ8" s="31">
        <v>0</v>
      </c>
      <c r="AK8" s="31">
        <v>0</v>
      </c>
      <c r="AL8" s="31">
        <v>0</v>
      </c>
      <c r="AM8" s="31">
        <v>0</v>
      </c>
      <c r="AN8" s="31">
        <v>0</v>
      </c>
      <c r="AO8" s="31">
        <v>0</v>
      </c>
      <c r="AP8" s="31">
        <v>115</v>
      </c>
      <c r="AQ8" s="31">
        <v>0</v>
      </c>
      <c r="AR8" s="31">
        <v>0</v>
      </c>
      <c r="AS8" s="31">
        <v>0</v>
      </c>
      <c r="AT8" s="31">
        <v>0</v>
      </c>
      <c r="AU8" s="31">
        <v>0</v>
      </c>
      <c r="AV8" s="31">
        <v>0</v>
      </c>
      <c r="AW8" s="31">
        <v>0</v>
      </c>
      <c r="AX8" s="31">
        <v>195</v>
      </c>
      <c r="AY8" s="31">
        <v>0</v>
      </c>
      <c r="AZ8" s="31">
        <v>0</v>
      </c>
      <c r="BA8" s="31">
        <v>0</v>
      </c>
      <c r="BB8" s="31">
        <v>0</v>
      </c>
      <c r="BC8" s="31">
        <v>0</v>
      </c>
      <c r="BD8" s="31">
        <v>0</v>
      </c>
      <c r="BE8" s="31">
        <v>0</v>
      </c>
      <c r="BF8" s="31">
        <v>0</v>
      </c>
      <c r="BG8" s="31">
        <v>1</v>
      </c>
      <c r="BH8" s="31">
        <v>0</v>
      </c>
      <c r="BI8" s="31">
        <v>0</v>
      </c>
      <c r="BJ8" s="31">
        <v>0</v>
      </c>
      <c r="BK8" s="31">
        <v>0</v>
      </c>
      <c r="BL8" s="31">
        <v>0</v>
      </c>
      <c r="BM8" s="31">
        <v>0</v>
      </c>
      <c r="BN8" s="31">
        <v>0</v>
      </c>
      <c r="BO8" s="31">
        <v>0</v>
      </c>
      <c r="BP8" s="31">
        <v>0</v>
      </c>
      <c r="BQ8" s="31">
        <v>0</v>
      </c>
      <c r="BR8" s="31">
        <v>0</v>
      </c>
      <c r="BS8" s="31">
        <v>0</v>
      </c>
      <c r="BT8" s="31">
        <v>0</v>
      </c>
      <c r="BU8" s="31">
        <v>0</v>
      </c>
      <c r="BV8" s="31">
        <v>0</v>
      </c>
      <c r="BW8" s="31">
        <v>0</v>
      </c>
      <c r="BX8" s="31">
        <v>0</v>
      </c>
      <c r="BY8" s="31">
        <v>60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  <c r="CG8" s="31">
        <v>0</v>
      </c>
      <c r="CH8" s="31">
        <v>0</v>
      </c>
      <c r="CI8" s="31">
        <v>0</v>
      </c>
      <c r="CJ8" s="31">
        <v>0</v>
      </c>
      <c r="CK8" s="31">
        <v>0</v>
      </c>
      <c r="CL8" s="31">
        <v>0</v>
      </c>
      <c r="CM8" s="31">
        <v>0</v>
      </c>
      <c r="CN8" s="164">
        <f t="shared" si="0"/>
        <v>445</v>
      </c>
    </row>
    <row r="9" spans="1:92" ht="15" x14ac:dyDescent="0.25">
      <c r="A9" s="163" t="s">
        <v>20</v>
      </c>
      <c r="B9" s="31">
        <v>0</v>
      </c>
      <c r="C9" s="196">
        <v>0</v>
      </c>
      <c r="D9" s="196">
        <v>0</v>
      </c>
      <c r="E9" s="196">
        <v>0</v>
      </c>
      <c r="F9" s="31">
        <v>0</v>
      </c>
      <c r="G9" s="31">
        <v>0</v>
      </c>
      <c r="H9" s="31">
        <v>0</v>
      </c>
      <c r="I9" s="31">
        <v>0</v>
      </c>
      <c r="J9" s="31">
        <v>55</v>
      </c>
      <c r="K9" s="31">
        <v>41</v>
      </c>
      <c r="L9" s="31">
        <v>0</v>
      </c>
      <c r="M9" s="31">
        <v>0</v>
      </c>
      <c r="N9" s="31">
        <v>0</v>
      </c>
      <c r="O9" s="89">
        <v>0</v>
      </c>
      <c r="P9" s="89">
        <v>0</v>
      </c>
      <c r="Q9" s="89">
        <v>8</v>
      </c>
      <c r="R9" s="31">
        <v>0</v>
      </c>
      <c r="S9" s="31">
        <v>0</v>
      </c>
      <c r="T9" s="31">
        <v>0</v>
      </c>
      <c r="U9" s="31">
        <v>0</v>
      </c>
      <c r="V9" s="31">
        <v>0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0</v>
      </c>
      <c r="AD9" s="31">
        <v>0</v>
      </c>
      <c r="AE9" s="31">
        <v>0</v>
      </c>
      <c r="AF9" s="31">
        <v>0</v>
      </c>
      <c r="AG9" s="31">
        <v>0</v>
      </c>
      <c r="AH9" s="31">
        <v>0</v>
      </c>
      <c r="AI9" s="31">
        <v>0</v>
      </c>
      <c r="AJ9" s="31">
        <v>0</v>
      </c>
      <c r="AK9" s="31">
        <v>0</v>
      </c>
      <c r="AL9" s="31">
        <v>0</v>
      </c>
      <c r="AM9" s="31">
        <v>0</v>
      </c>
      <c r="AN9" s="31">
        <v>0</v>
      </c>
      <c r="AO9" s="31">
        <v>0</v>
      </c>
      <c r="AP9" s="31">
        <v>0</v>
      </c>
      <c r="AQ9" s="31">
        <v>0</v>
      </c>
      <c r="AR9" s="31">
        <v>0</v>
      </c>
      <c r="AS9" s="31">
        <v>0</v>
      </c>
      <c r="AT9" s="31">
        <v>0</v>
      </c>
      <c r="AU9" s="31">
        <v>0</v>
      </c>
      <c r="AV9" s="31">
        <v>0</v>
      </c>
      <c r="AW9" s="31">
        <v>0</v>
      </c>
      <c r="AX9" s="31">
        <v>0</v>
      </c>
      <c r="AY9" s="31">
        <v>0</v>
      </c>
      <c r="AZ9" s="31">
        <v>0</v>
      </c>
      <c r="BA9" s="31">
        <v>0</v>
      </c>
      <c r="BB9" s="31">
        <v>0</v>
      </c>
      <c r="BC9" s="31">
        <v>0</v>
      </c>
      <c r="BD9" s="31">
        <v>1413</v>
      </c>
      <c r="BE9" s="31">
        <v>0</v>
      </c>
      <c r="BF9" s="31">
        <v>0</v>
      </c>
      <c r="BG9" s="31">
        <v>0</v>
      </c>
      <c r="BH9" s="31">
        <v>0</v>
      </c>
      <c r="BI9" s="31">
        <v>0</v>
      </c>
      <c r="BJ9" s="31">
        <v>0</v>
      </c>
      <c r="BK9" s="31">
        <v>0</v>
      </c>
      <c r="BL9" s="31">
        <v>0</v>
      </c>
      <c r="BM9" s="31">
        <v>0</v>
      </c>
      <c r="BN9" s="31">
        <v>0</v>
      </c>
      <c r="BO9" s="31">
        <v>0</v>
      </c>
      <c r="BP9" s="31">
        <v>0</v>
      </c>
      <c r="BQ9" s="31">
        <v>0</v>
      </c>
      <c r="BR9" s="31">
        <v>0</v>
      </c>
      <c r="BS9" s="31">
        <v>0</v>
      </c>
      <c r="BT9" s="31">
        <v>0</v>
      </c>
      <c r="BU9" s="31">
        <v>0</v>
      </c>
      <c r="BV9" s="31">
        <v>0</v>
      </c>
      <c r="BW9" s="31">
        <v>2</v>
      </c>
      <c r="BX9" s="31">
        <v>0</v>
      </c>
      <c r="BY9" s="31">
        <v>20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  <c r="CG9" s="31">
        <v>0</v>
      </c>
      <c r="CH9" s="31">
        <v>0</v>
      </c>
      <c r="CI9" s="31">
        <v>0</v>
      </c>
      <c r="CJ9" s="31">
        <v>0</v>
      </c>
      <c r="CK9" s="31">
        <v>0</v>
      </c>
      <c r="CL9" s="31">
        <v>0</v>
      </c>
      <c r="CM9" s="31">
        <v>0</v>
      </c>
      <c r="CN9" s="164">
        <f t="shared" si="0"/>
        <v>1539</v>
      </c>
    </row>
    <row r="10" spans="1:92" ht="15" x14ac:dyDescent="0.25">
      <c r="A10" s="163" t="s">
        <v>21</v>
      </c>
      <c r="B10" s="31">
        <v>0</v>
      </c>
      <c r="C10" s="196">
        <v>0</v>
      </c>
      <c r="D10" s="196">
        <v>0</v>
      </c>
      <c r="E10" s="196">
        <v>20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41</v>
      </c>
      <c r="M10" s="31">
        <v>0</v>
      </c>
      <c r="N10" s="31">
        <v>2</v>
      </c>
      <c r="O10" s="31">
        <v>0</v>
      </c>
      <c r="P10" s="31">
        <v>0</v>
      </c>
      <c r="Q10" s="31">
        <v>0</v>
      </c>
      <c r="R10" s="89">
        <v>165</v>
      </c>
      <c r="S10" s="89">
        <v>3</v>
      </c>
      <c r="T10" s="89">
        <v>651</v>
      </c>
      <c r="U10" s="31">
        <v>0</v>
      </c>
      <c r="V10" s="31">
        <v>0</v>
      </c>
      <c r="W10" s="31">
        <v>34</v>
      </c>
      <c r="X10" s="31">
        <v>0</v>
      </c>
      <c r="Y10" s="31">
        <v>0</v>
      </c>
      <c r="Z10" s="31">
        <v>3</v>
      </c>
      <c r="AA10" s="31">
        <v>0</v>
      </c>
      <c r="AB10" s="31">
        <v>0</v>
      </c>
      <c r="AC10" s="31">
        <v>6</v>
      </c>
      <c r="AD10" s="31">
        <v>0</v>
      </c>
      <c r="AE10" s="31">
        <v>0</v>
      </c>
      <c r="AF10" s="31">
        <v>15</v>
      </c>
      <c r="AG10" s="31">
        <v>0</v>
      </c>
      <c r="AH10" s="31">
        <v>0</v>
      </c>
      <c r="AI10" s="31">
        <v>0</v>
      </c>
      <c r="AJ10" s="31">
        <v>0</v>
      </c>
      <c r="AK10" s="31">
        <v>0</v>
      </c>
      <c r="AL10" s="31">
        <v>0</v>
      </c>
      <c r="AM10" s="31">
        <v>0</v>
      </c>
      <c r="AN10" s="31">
        <v>10</v>
      </c>
      <c r="AO10" s="31">
        <v>50</v>
      </c>
      <c r="AP10" s="31">
        <v>203</v>
      </c>
      <c r="AQ10" s="31">
        <v>0</v>
      </c>
      <c r="AR10" s="31">
        <v>0</v>
      </c>
      <c r="AS10" s="31">
        <v>0</v>
      </c>
      <c r="AT10" s="31">
        <v>0</v>
      </c>
      <c r="AU10" s="31">
        <v>0</v>
      </c>
      <c r="AV10" s="31">
        <v>0</v>
      </c>
      <c r="AW10" s="31">
        <v>0</v>
      </c>
      <c r="AX10" s="31">
        <v>4</v>
      </c>
      <c r="AY10" s="31">
        <v>0</v>
      </c>
      <c r="AZ10" s="31">
        <v>0</v>
      </c>
      <c r="BA10" s="31">
        <v>0</v>
      </c>
      <c r="BB10" s="31">
        <v>0</v>
      </c>
      <c r="BC10" s="31">
        <v>0</v>
      </c>
      <c r="BD10" s="31">
        <v>0</v>
      </c>
      <c r="BE10" s="31">
        <v>0</v>
      </c>
      <c r="BF10" s="31">
        <v>0</v>
      </c>
      <c r="BG10" s="31">
        <v>16</v>
      </c>
      <c r="BH10" s="31">
        <v>0</v>
      </c>
      <c r="BI10" s="31">
        <v>0</v>
      </c>
      <c r="BJ10" s="31">
        <v>0</v>
      </c>
      <c r="BK10" s="31">
        <v>0</v>
      </c>
      <c r="BL10" s="31">
        <v>0</v>
      </c>
      <c r="BM10" s="31">
        <v>0</v>
      </c>
      <c r="BN10" s="31">
        <v>0</v>
      </c>
      <c r="BO10" s="31">
        <v>0</v>
      </c>
      <c r="BP10" s="31">
        <v>12</v>
      </c>
      <c r="BQ10" s="31">
        <v>0</v>
      </c>
      <c r="BR10" s="31">
        <v>0</v>
      </c>
      <c r="BS10" s="31">
        <v>0</v>
      </c>
      <c r="BT10" s="31">
        <v>0</v>
      </c>
      <c r="BU10" s="31">
        <v>0</v>
      </c>
      <c r="BV10" s="31">
        <v>0</v>
      </c>
      <c r="BW10" s="31">
        <v>0</v>
      </c>
      <c r="BX10" s="31">
        <v>0</v>
      </c>
      <c r="BY10" s="31">
        <v>23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  <c r="CG10" s="31">
        <v>0</v>
      </c>
      <c r="CH10" s="31">
        <v>3</v>
      </c>
      <c r="CI10" s="31">
        <v>0</v>
      </c>
      <c r="CJ10" s="31">
        <v>0</v>
      </c>
      <c r="CK10" s="31">
        <v>0</v>
      </c>
      <c r="CL10" s="31">
        <v>0</v>
      </c>
      <c r="CM10" s="31">
        <v>0</v>
      </c>
      <c r="CN10" s="164">
        <f t="shared" si="0"/>
        <v>1261</v>
      </c>
    </row>
    <row r="11" spans="1:92" ht="15" x14ac:dyDescent="0.25">
      <c r="A11" s="163" t="s">
        <v>22</v>
      </c>
      <c r="B11" s="31">
        <v>0</v>
      </c>
      <c r="C11" s="196">
        <v>0</v>
      </c>
      <c r="D11" s="196">
        <v>0</v>
      </c>
      <c r="E11" s="196">
        <v>10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89">
        <v>7</v>
      </c>
      <c r="V11" s="89">
        <v>0</v>
      </c>
      <c r="W11" s="89">
        <v>28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31">
        <v>0</v>
      </c>
      <c r="AH11" s="31">
        <v>0</v>
      </c>
      <c r="AI11" s="31">
        <v>0</v>
      </c>
      <c r="AJ11" s="31">
        <v>0</v>
      </c>
      <c r="AK11" s="31">
        <v>0</v>
      </c>
      <c r="AL11" s="31">
        <v>0</v>
      </c>
      <c r="AM11" s="31">
        <v>0</v>
      </c>
      <c r="AN11" s="31">
        <v>0</v>
      </c>
      <c r="AO11" s="31">
        <v>0</v>
      </c>
      <c r="AP11" s="31">
        <v>8</v>
      </c>
      <c r="AQ11" s="31">
        <v>0</v>
      </c>
      <c r="AR11" s="31">
        <v>0</v>
      </c>
      <c r="AS11" s="31">
        <v>0</v>
      </c>
      <c r="AT11" s="31">
        <v>0</v>
      </c>
      <c r="AU11" s="31">
        <v>0</v>
      </c>
      <c r="AV11" s="31">
        <v>0</v>
      </c>
      <c r="AW11" s="31">
        <v>0</v>
      </c>
      <c r="AX11" s="31">
        <v>0</v>
      </c>
      <c r="AY11" s="31">
        <v>0</v>
      </c>
      <c r="AZ11" s="31">
        <v>0</v>
      </c>
      <c r="BA11" s="31">
        <v>0</v>
      </c>
      <c r="BB11" s="31">
        <v>0</v>
      </c>
      <c r="BC11" s="31">
        <v>0</v>
      </c>
      <c r="BD11" s="31">
        <v>13</v>
      </c>
      <c r="BE11" s="31">
        <v>0</v>
      </c>
      <c r="BF11" s="31">
        <v>0</v>
      </c>
      <c r="BG11" s="31">
        <v>2</v>
      </c>
      <c r="BH11" s="31">
        <v>0</v>
      </c>
      <c r="BI11" s="31">
        <v>0</v>
      </c>
      <c r="BJ11" s="31">
        <v>7</v>
      </c>
      <c r="BK11" s="31">
        <v>0</v>
      </c>
      <c r="BL11" s="31">
        <v>0</v>
      </c>
      <c r="BM11" s="31">
        <v>0</v>
      </c>
      <c r="BN11" s="31">
        <v>0</v>
      </c>
      <c r="BO11" s="31">
        <v>0</v>
      </c>
      <c r="BP11" s="31">
        <v>0</v>
      </c>
      <c r="BQ11" s="31">
        <v>0</v>
      </c>
      <c r="BR11" s="31">
        <v>0</v>
      </c>
      <c r="BS11" s="31">
        <v>1</v>
      </c>
      <c r="BT11" s="31">
        <v>0</v>
      </c>
      <c r="BU11" s="31">
        <v>0</v>
      </c>
      <c r="BV11" s="31">
        <v>11</v>
      </c>
      <c r="BW11" s="31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1</v>
      </c>
      <c r="CF11" s="31">
        <v>0</v>
      </c>
      <c r="CG11" s="31">
        <v>0</v>
      </c>
      <c r="CH11" s="31">
        <v>9</v>
      </c>
      <c r="CI11" s="31">
        <v>0</v>
      </c>
      <c r="CJ11" s="31">
        <v>0</v>
      </c>
      <c r="CK11" s="31">
        <v>0</v>
      </c>
      <c r="CL11" s="31">
        <v>0</v>
      </c>
      <c r="CM11" s="31">
        <v>0</v>
      </c>
      <c r="CN11" s="164">
        <f t="shared" si="0"/>
        <v>97</v>
      </c>
    </row>
    <row r="12" spans="1:92" ht="15" x14ac:dyDescent="0.25">
      <c r="A12" s="163" t="s">
        <v>23</v>
      </c>
      <c r="B12" s="31">
        <v>0</v>
      </c>
      <c r="C12" s="196">
        <v>0</v>
      </c>
      <c r="D12" s="196">
        <v>0</v>
      </c>
      <c r="E12" s="196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0</v>
      </c>
      <c r="V12" s="31">
        <v>0</v>
      </c>
      <c r="W12" s="31">
        <v>0</v>
      </c>
      <c r="X12" s="89">
        <v>0</v>
      </c>
      <c r="Y12" s="89">
        <v>0</v>
      </c>
      <c r="Z12" s="89">
        <v>127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31">
        <v>0</v>
      </c>
      <c r="AJ12" s="31">
        <v>0</v>
      </c>
      <c r="AK12" s="31">
        <v>0</v>
      </c>
      <c r="AL12" s="31">
        <v>0</v>
      </c>
      <c r="AM12" s="31">
        <v>0</v>
      </c>
      <c r="AN12" s="31">
        <v>0</v>
      </c>
      <c r="AO12" s="31">
        <v>0</v>
      </c>
      <c r="AP12" s="31">
        <v>0</v>
      </c>
      <c r="AQ12" s="31">
        <v>0</v>
      </c>
      <c r="AR12" s="31">
        <v>0</v>
      </c>
      <c r="AS12" s="31">
        <v>0</v>
      </c>
      <c r="AT12" s="31">
        <v>0</v>
      </c>
      <c r="AU12" s="31">
        <v>0</v>
      </c>
      <c r="AV12" s="31">
        <v>0</v>
      </c>
      <c r="AW12" s="31">
        <v>0</v>
      </c>
      <c r="AX12" s="31">
        <v>4</v>
      </c>
      <c r="AY12" s="31">
        <v>0</v>
      </c>
      <c r="AZ12" s="31">
        <v>0</v>
      </c>
      <c r="BA12" s="31">
        <v>0</v>
      </c>
      <c r="BB12" s="31">
        <v>0</v>
      </c>
      <c r="BC12" s="31">
        <v>0</v>
      </c>
      <c r="BD12" s="31">
        <v>0</v>
      </c>
      <c r="BE12" s="31">
        <v>0</v>
      </c>
      <c r="BF12" s="31">
        <v>0</v>
      </c>
      <c r="BG12" s="31">
        <v>0</v>
      </c>
      <c r="BH12" s="31">
        <v>0</v>
      </c>
      <c r="BI12" s="31">
        <v>0</v>
      </c>
      <c r="BJ12" s="31">
        <v>0</v>
      </c>
      <c r="BK12" s="31">
        <v>0</v>
      </c>
      <c r="BL12" s="31">
        <v>0</v>
      </c>
      <c r="BM12" s="31">
        <v>0</v>
      </c>
      <c r="BN12" s="31">
        <v>0</v>
      </c>
      <c r="BO12" s="31">
        <v>0</v>
      </c>
      <c r="BP12" s="31">
        <v>0</v>
      </c>
      <c r="BQ12" s="31">
        <v>0</v>
      </c>
      <c r="BR12" s="31">
        <v>0</v>
      </c>
      <c r="BS12" s="31">
        <v>4</v>
      </c>
      <c r="BT12" s="31">
        <v>0</v>
      </c>
      <c r="BU12" s="31">
        <v>0</v>
      </c>
      <c r="BV12" s="31">
        <v>0</v>
      </c>
      <c r="BW12" s="31">
        <v>0</v>
      </c>
      <c r="BX12" s="31">
        <v>0</v>
      </c>
      <c r="BY12" s="31">
        <v>30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  <c r="CG12" s="31">
        <v>0</v>
      </c>
      <c r="CH12" s="31">
        <v>0</v>
      </c>
      <c r="CI12" s="31">
        <v>0</v>
      </c>
      <c r="CJ12" s="31">
        <v>0</v>
      </c>
      <c r="CK12" s="31">
        <v>0</v>
      </c>
      <c r="CL12" s="31">
        <v>0</v>
      </c>
      <c r="CM12" s="31">
        <v>0</v>
      </c>
      <c r="CN12" s="164">
        <f t="shared" si="0"/>
        <v>165</v>
      </c>
    </row>
    <row r="13" spans="1:92" ht="15" x14ac:dyDescent="0.25">
      <c r="A13" s="163" t="s">
        <v>24</v>
      </c>
      <c r="B13" s="31">
        <v>0</v>
      </c>
      <c r="C13" s="196">
        <v>0</v>
      </c>
      <c r="D13" s="196">
        <v>0</v>
      </c>
      <c r="E13" s="196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31">
        <v>0</v>
      </c>
      <c r="X13" s="31">
        <v>0</v>
      </c>
      <c r="Y13" s="31">
        <v>0</v>
      </c>
      <c r="Z13" s="31">
        <v>0</v>
      </c>
      <c r="AA13" s="89">
        <v>0</v>
      </c>
      <c r="AB13" s="89">
        <v>0</v>
      </c>
      <c r="AC13" s="89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31">
        <v>0</v>
      </c>
      <c r="AJ13" s="31">
        <v>0</v>
      </c>
      <c r="AK13" s="31">
        <v>0</v>
      </c>
      <c r="AL13" s="31">
        <v>0</v>
      </c>
      <c r="AM13" s="31">
        <v>0</v>
      </c>
      <c r="AN13" s="31">
        <v>0</v>
      </c>
      <c r="AO13" s="31">
        <v>0</v>
      </c>
      <c r="AP13" s="31">
        <v>0</v>
      </c>
      <c r="AQ13" s="31">
        <v>0</v>
      </c>
      <c r="AR13" s="31">
        <v>0</v>
      </c>
      <c r="AS13" s="31">
        <v>0</v>
      </c>
      <c r="AT13" s="31">
        <v>0</v>
      </c>
      <c r="AU13" s="31">
        <v>0</v>
      </c>
      <c r="AV13" s="31">
        <v>0</v>
      </c>
      <c r="AW13" s="31">
        <v>0</v>
      </c>
      <c r="AX13" s="31">
        <v>0</v>
      </c>
      <c r="AY13" s="31">
        <v>0</v>
      </c>
      <c r="AZ13" s="31">
        <v>0</v>
      </c>
      <c r="BA13" s="31">
        <v>0</v>
      </c>
      <c r="BB13" s="31">
        <v>0</v>
      </c>
      <c r="BC13" s="31">
        <v>0</v>
      </c>
      <c r="BD13" s="31">
        <v>0</v>
      </c>
      <c r="BE13" s="31">
        <v>0</v>
      </c>
      <c r="BF13" s="31">
        <v>0</v>
      </c>
      <c r="BG13" s="31">
        <v>0</v>
      </c>
      <c r="BH13" s="31">
        <v>0</v>
      </c>
      <c r="BI13" s="31">
        <v>0</v>
      </c>
      <c r="BJ13" s="31">
        <v>0</v>
      </c>
      <c r="BK13" s="31">
        <v>0</v>
      </c>
      <c r="BL13" s="31">
        <v>0</v>
      </c>
      <c r="BM13" s="31">
        <v>0</v>
      </c>
      <c r="BN13" s="31">
        <v>0</v>
      </c>
      <c r="BO13" s="31">
        <v>0</v>
      </c>
      <c r="BP13" s="31">
        <v>0</v>
      </c>
      <c r="BQ13" s="31">
        <v>0</v>
      </c>
      <c r="BR13" s="31">
        <v>0</v>
      </c>
      <c r="BS13" s="31">
        <v>0</v>
      </c>
      <c r="BT13" s="31">
        <v>0</v>
      </c>
      <c r="BU13" s="31">
        <v>0</v>
      </c>
      <c r="BV13" s="31">
        <v>0</v>
      </c>
      <c r="BW13" s="31">
        <v>0</v>
      </c>
      <c r="BX13" s="31">
        <v>0</v>
      </c>
      <c r="BY13" s="31">
        <v>25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  <c r="CG13" s="31">
        <v>0</v>
      </c>
      <c r="CH13" s="31">
        <v>0</v>
      </c>
      <c r="CI13" s="31">
        <v>0</v>
      </c>
      <c r="CJ13" s="31">
        <v>0</v>
      </c>
      <c r="CK13" s="31">
        <v>0</v>
      </c>
      <c r="CL13" s="31">
        <v>0</v>
      </c>
      <c r="CM13" s="31">
        <v>0</v>
      </c>
      <c r="CN13" s="164">
        <f t="shared" si="0"/>
        <v>25</v>
      </c>
    </row>
    <row r="14" spans="1:92" ht="15" x14ac:dyDescent="0.25">
      <c r="A14" s="163" t="s">
        <v>25</v>
      </c>
      <c r="B14" s="31">
        <v>0</v>
      </c>
      <c r="C14" s="196">
        <v>0</v>
      </c>
      <c r="D14" s="196">
        <v>0</v>
      </c>
      <c r="E14" s="196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89">
        <v>5</v>
      </c>
      <c r="AE14" s="89">
        <v>0</v>
      </c>
      <c r="AF14" s="89">
        <v>5</v>
      </c>
      <c r="AG14" s="31">
        <v>0</v>
      </c>
      <c r="AH14" s="31">
        <v>0</v>
      </c>
      <c r="AI14" s="31">
        <v>0</v>
      </c>
      <c r="AJ14" s="31">
        <v>0</v>
      </c>
      <c r="AK14" s="31">
        <v>0</v>
      </c>
      <c r="AL14" s="31">
        <v>0</v>
      </c>
      <c r="AM14" s="31">
        <v>0</v>
      </c>
      <c r="AN14" s="31">
        <v>0</v>
      </c>
      <c r="AO14" s="31">
        <v>0</v>
      </c>
      <c r="AP14" s="31">
        <v>0</v>
      </c>
      <c r="AQ14" s="31">
        <v>0</v>
      </c>
      <c r="AR14" s="31">
        <v>0</v>
      </c>
      <c r="AS14" s="31">
        <v>0</v>
      </c>
      <c r="AT14" s="31">
        <v>0</v>
      </c>
      <c r="AU14" s="31">
        <v>0</v>
      </c>
      <c r="AV14" s="31">
        <v>0</v>
      </c>
      <c r="AW14" s="31">
        <v>0</v>
      </c>
      <c r="AX14" s="31">
        <v>1</v>
      </c>
      <c r="AY14" s="31">
        <v>0</v>
      </c>
      <c r="AZ14" s="31">
        <v>0</v>
      </c>
      <c r="BA14" s="31">
        <v>0</v>
      </c>
      <c r="BB14" s="31">
        <v>0</v>
      </c>
      <c r="BC14" s="31">
        <v>0</v>
      </c>
      <c r="BD14" s="31">
        <v>0</v>
      </c>
      <c r="BE14" s="31">
        <v>0</v>
      </c>
      <c r="BF14" s="31">
        <v>0</v>
      </c>
      <c r="BG14" s="31">
        <v>0</v>
      </c>
      <c r="BH14" s="31">
        <v>0</v>
      </c>
      <c r="BI14" s="31">
        <v>0</v>
      </c>
      <c r="BJ14" s="31">
        <v>0</v>
      </c>
      <c r="BK14" s="31">
        <v>0</v>
      </c>
      <c r="BL14" s="31">
        <v>0</v>
      </c>
      <c r="BM14" s="31">
        <v>0</v>
      </c>
      <c r="BN14" s="31">
        <v>0</v>
      </c>
      <c r="BO14" s="31">
        <v>0</v>
      </c>
      <c r="BP14" s="31">
        <v>0</v>
      </c>
      <c r="BQ14" s="31">
        <v>0</v>
      </c>
      <c r="BR14" s="31">
        <v>0</v>
      </c>
      <c r="BS14" s="31">
        <v>29</v>
      </c>
      <c r="BT14" s="31">
        <v>0</v>
      </c>
      <c r="BU14" s="31">
        <v>0</v>
      </c>
      <c r="BV14" s="31">
        <v>0</v>
      </c>
      <c r="BW14" s="31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  <c r="CG14" s="31">
        <v>0</v>
      </c>
      <c r="CH14" s="31">
        <v>3</v>
      </c>
      <c r="CI14" s="31">
        <v>0</v>
      </c>
      <c r="CJ14" s="31">
        <v>0</v>
      </c>
      <c r="CK14" s="31">
        <v>0</v>
      </c>
      <c r="CL14" s="31">
        <v>0</v>
      </c>
      <c r="CM14" s="31">
        <v>0</v>
      </c>
      <c r="CN14" s="164">
        <f t="shared" si="0"/>
        <v>43</v>
      </c>
    </row>
    <row r="15" spans="1:92" ht="15" x14ac:dyDescent="0.25">
      <c r="A15" s="163" t="s">
        <v>26</v>
      </c>
      <c r="B15" s="31">
        <v>0</v>
      </c>
      <c r="C15" s="196">
        <v>0</v>
      </c>
      <c r="D15" s="196">
        <v>0</v>
      </c>
      <c r="E15" s="196">
        <v>0</v>
      </c>
      <c r="F15" s="31">
        <v>0</v>
      </c>
      <c r="G15" s="31">
        <v>0</v>
      </c>
      <c r="H15" s="31">
        <v>0</v>
      </c>
      <c r="I15" s="31">
        <v>0</v>
      </c>
      <c r="J15" s="31">
        <v>30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66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89">
        <v>0</v>
      </c>
      <c r="AH15" s="89">
        <v>4</v>
      </c>
      <c r="AI15" s="89">
        <v>287</v>
      </c>
      <c r="AJ15" s="31">
        <v>0</v>
      </c>
      <c r="AK15" s="31">
        <v>0</v>
      </c>
      <c r="AL15" s="31">
        <v>0</v>
      </c>
      <c r="AM15" s="31">
        <v>5</v>
      </c>
      <c r="AN15" s="31">
        <v>0</v>
      </c>
      <c r="AO15" s="31">
        <v>0</v>
      </c>
      <c r="AP15" s="31">
        <v>0</v>
      </c>
      <c r="AQ15" s="31">
        <v>0</v>
      </c>
      <c r="AR15" s="31">
        <v>0</v>
      </c>
      <c r="AS15" s="31">
        <v>0</v>
      </c>
      <c r="AT15" s="31">
        <v>0</v>
      </c>
      <c r="AU15" s="31">
        <v>0</v>
      </c>
      <c r="AV15" s="31">
        <v>0</v>
      </c>
      <c r="AW15" s="31">
        <v>0</v>
      </c>
      <c r="AX15" s="31">
        <v>0</v>
      </c>
      <c r="AY15" s="31">
        <v>0</v>
      </c>
      <c r="AZ15" s="31">
        <v>0</v>
      </c>
      <c r="BA15" s="31">
        <v>750</v>
      </c>
      <c r="BB15" s="31">
        <v>0</v>
      </c>
      <c r="BC15" s="31">
        <v>0</v>
      </c>
      <c r="BD15" s="31">
        <v>127</v>
      </c>
      <c r="BE15" s="31">
        <v>0</v>
      </c>
      <c r="BF15" s="31">
        <v>0</v>
      </c>
      <c r="BG15" s="31">
        <v>9</v>
      </c>
      <c r="BH15" s="31">
        <v>0</v>
      </c>
      <c r="BI15" s="31">
        <v>0</v>
      </c>
      <c r="BJ15" s="31">
        <v>0</v>
      </c>
      <c r="BK15" s="31">
        <v>0</v>
      </c>
      <c r="BL15" s="31">
        <v>0</v>
      </c>
      <c r="BM15" s="31">
        <v>0</v>
      </c>
      <c r="BN15" s="31">
        <v>0</v>
      </c>
      <c r="BO15" s="31">
        <v>0</v>
      </c>
      <c r="BP15" s="31">
        <v>0</v>
      </c>
      <c r="BQ15" s="31">
        <v>0</v>
      </c>
      <c r="BR15" s="31">
        <v>0</v>
      </c>
      <c r="BS15" s="31">
        <v>0</v>
      </c>
      <c r="BT15" s="31">
        <v>0</v>
      </c>
      <c r="BU15" s="31">
        <v>0</v>
      </c>
      <c r="BV15" s="31">
        <v>0</v>
      </c>
      <c r="BW15" s="31">
        <v>0</v>
      </c>
      <c r="BX15" s="31">
        <v>0</v>
      </c>
      <c r="BY15" s="31">
        <v>221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  <c r="CG15" s="31">
        <v>0</v>
      </c>
      <c r="CH15" s="31">
        <v>0</v>
      </c>
      <c r="CI15" s="31">
        <v>0</v>
      </c>
      <c r="CJ15" s="31">
        <v>0</v>
      </c>
      <c r="CK15" s="31">
        <v>0</v>
      </c>
      <c r="CL15" s="31">
        <v>0</v>
      </c>
      <c r="CM15" s="31">
        <v>0</v>
      </c>
      <c r="CN15" s="164">
        <f t="shared" si="0"/>
        <v>1499</v>
      </c>
    </row>
    <row r="16" spans="1:92" ht="15" x14ac:dyDescent="0.25">
      <c r="A16" s="163" t="s">
        <v>27</v>
      </c>
      <c r="B16" s="31">
        <v>0</v>
      </c>
      <c r="C16" s="196">
        <v>0</v>
      </c>
      <c r="D16" s="196">
        <v>0</v>
      </c>
      <c r="E16" s="196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31">
        <v>0</v>
      </c>
      <c r="AJ16" s="89">
        <v>0</v>
      </c>
      <c r="AK16" s="31">
        <v>0</v>
      </c>
      <c r="AL16" s="31">
        <v>0</v>
      </c>
      <c r="AM16" s="31">
        <v>0</v>
      </c>
      <c r="AN16" s="31">
        <v>0</v>
      </c>
      <c r="AO16" s="31">
        <v>0</v>
      </c>
      <c r="AP16" s="31">
        <v>0</v>
      </c>
      <c r="AQ16" s="31">
        <v>0</v>
      </c>
      <c r="AR16" s="31">
        <v>0</v>
      </c>
      <c r="AS16" s="31">
        <v>0</v>
      </c>
      <c r="AT16" s="31">
        <v>0</v>
      </c>
      <c r="AU16" s="31">
        <v>0</v>
      </c>
      <c r="AV16" s="31">
        <v>0</v>
      </c>
      <c r="AW16" s="31">
        <v>0</v>
      </c>
      <c r="AX16" s="31">
        <v>0</v>
      </c>
      <c r="AY16" s="31">
        <v>0</v>
      </c>
      <c r="AZ16" s="31">
        <v>0</v>
      </c>
      <c r="BA16" s="31">
        <v>0</v>
      </c>
      <c r="BB16" s="31">
        <v>0</v>
      </c>
      <c r="BC16" s="31">
        <v>0</v>
      </c>
      <c r="BD16" s="31">
        <v>0</v>
      </c>
      <c r="BE16" s="31">
        <v>0</v>
      </c>
      <c r="BF16" s="31">
        <v>0</v>
      </c>
      <c r="BG16" s="31">
        <v>0</v>
      </c>
      <c r="BH16" s="31">
        <v>0</v>
      </c>
      <c r="BI16" s="31">
        <v>0</v>
      </c>
      <c r="BJ16" s="31">
        <v>0</v>
      </c>
      <c r="BK16" s="31">
        <v>0</v>
      </c>
      <c r="BL16" s="31">
        <v>0</v>
      </c>
      <c r="BM16" s="31">
        <v>0</v>
      </c>
      <c r="BN16" s="31">
        <v>0</v>
      </c>
      <c r="BO16" s="31">
        <v>0</v>
      </c>
      <c r="BP16" s="31">
        <v>0</v>
      </c>
      <c r="BQ16" s="31">
        <v>0</v>
      </c>
      <c r="BR16" s="31">
        <v>0</v>
      </c>
      <c r="BS16" s="31">
        <v>0</v>
      </c>
      <c r="BT16" s="31">
        <v>0</v>
      </c>
      <c r="BU16" s="31">
        <v>0</v>
      </c>
      <c r="BV16" s="31">
        <v>0</v>
      </c>
      <c r="BW16" s="31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  <c r="CG16" s="31">
        <v>0</v>
      </c>
      <c r="CH16" s="31">
        <v>0</v>
      </c>
      <c r="CI16" s="31">
        <v>0</v>
      </c>
      <c r="CJ16" s="31">
        <v>0</v>
      </c>
      <c r="CK16" s="31">
        <v>0</v>
      </c>
      <c r="CL16" s="31">
        <v>0</v>
      </c>
      <c r="CM16" s="31">
        <v>0</v>
      </c>
      <c r="CN16" s="164">
        <f t="shared" si="0"/>
        <v>0</v>
      </c>
    </row>
    <row r="17" spans="1:92" ht="15" x14ac:dyDescent="0.25">
      <c r="A17" s="163" t="s">
        <v>28</v>
      </c>
      <c r="B17" s="31">
        <v>0</v>
      </c>
      <c r="C17" s="196">
        <v>0</v>
      </c>
      <c r="D17" s="196">
        <v>0</v>
      </c>
      <c r="E17" s="196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89">
        <v>12</v>
      </c>
      <c r="AL17" s="89">
        <v>0</v>
      </c>
      <c r="AM17" s="89">
        <v>68</v>
      </c>
      <c r="AN17" s="31">
        <v>0</v>
      </c>
      <c r="AO17" s="31">
        <v>0</v>
      </c>
      <c r="AP17" s="31">
        <v>13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31">
        <v>0</v>
      </c>
      <c r="BL17" s="31">
        <v>0</v>
      </c>
      <c r="BM17" s="31">
        <v>0</v>
      </c>
      <c r="BN17" s="31">
        <v>0</v>
      </c>
      <c r="BO17" s="31">
        <v>0</v>
      </c>
      <c r="BP17" s="31">
        <v>0</v>
      </c>
      <c r="BQ17" s="31">
        <v>0</v>
      </c>
      <c r="BR17" s="31">
        <v>0</v>
      </c>
      <c r="BS17" s="31">
        <v>0</v>
      </c>
      <c r="BT17" s="31">
        <v>0</v>
      </c>
      <c r="BU17" s="31">
        <v>0</v>
      </c>
      <c r="BV17" s="31">
        <v>0</v>
      </c>
      <c r="BW17" s="31">
        <v>0</v>
      </c>
      <c r="BX17" s="31">
        <v>0</v>
      </c>
      <c r="BY17" s="31">
        <v>0</v>
      </c>
      <c r="BZ17" s="31">
        <v>0</v>
      </c>
      <c r="CA17" s="31">
        <v>0</v>
      </c>
      <c r="CB17" s="31">
        <v>16</v>
      </c>
      <c r="CC17" s="31">
        <v>0</v>
      </c>
      <c r="CD17" s="31">
        <v>0</v>
      </c>
      <c r="CE17" s="31">
        <v>0</v>
      </c>
      <c r="CF17" s="31">
        <v>0</v>
      </c>
      <c r="CG17" s="31">
        <v>0</v>
      </c>
      <c r="CH17" s="31">
        <v>0</v>
      </c>
      <c r="CI17" s="31">
        <v>0</v>
      </c>
      <c r="CJ17" s="31">
        <v>0</v>
      </c>
      <c r="CK17" s="31">
        <v>0</v>
      </c>
      <c r="CL17" s="31">
        <v>0</v>
      </c>
      <c r="CM17" s="31">
        <v>0</v>
      </c>
      <c r="CN17" s="164">
        <f t="shared" si="0"/>
        <v>109</v>
      </c>
    </row>
    <row r="18" spans="1:92" ht="15" x14ac:dyDescent="0.25">
      <c r="A18" s="163" t="s">
        <v>29</v>
      </c>
      <c r="B18" s="31">
        <v>0</v>
      </c>
      <c r="C18" s="196">
        <v>0</v>
      </c>
      <c r="D18" s="196">
        <v>0</v>
      </c>
      <c r="E18" s="196">
        <v>3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62</v>
      </c>
      <c r="M18" s="31">
        <v>0</v>
      </c>
      <c r="N18" s="31">
        <v>60</v>
      </c>
      <c r="O18" s="31">
        <v>0</v>
      </c>
      <c r="P18" s="31">
        <v>0</v>
      </c>
      <c r="Q18" s="31">
        <v>3</v>
      </c>
      <c r="R18" s="31">
        <v>27</v>
      </c>
      <c r="S18" s="31">
        <v>0</v>
      </c>
      <c r="T18" s="31">
        <v>379</v>
      </c>
      <c r="U18" s="31">
        <v>0</v>
      </c>
      <c r="V18" s="31">
        <v>0</v>
      </c>
      <c r="W18" s="31">
        <v>1</v>
      </c>
      <c r="X18" s="31">
        <v>0</v>
      </c>
      <c r="Y18" s="31">
        <v>0</v>
      </c>
      <c r="Z18" s="31">
        <v>1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3</v>
      </c>
      <c r="AG18" s="31">
        <v>0</v>
      </c>
      <c r="AH18" s="31">
        <v>0</v>
      </c>
      <c r="AI18" s="31">
        <v>5</v>
      </c>
      <c r="AJ18" s="31">
        <v>0</v>
      </c>
      <c r="AK18" s="31">
        <v>0</v>
      </c>
      <c r="AL18" s="31">
        <v>0</v>
      </c>
      <c r="AM18" s="31">
        <v>0</v>
      </c>
      <c r="AN18" s="89">
        <v>70</v>
      </c>
      <c r="AO18" s="89">
        <v>210</v>
      </c>
      <c r="AP18" s="89">
        <v>470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  <c r="AX18" s="31">
        <v>155</v>
      </c>
      <c r="AY18" s="31">
        <v>0</v>
      </c>
      <c r="AZ18" s="31">
        <v>0</v>
      </c>
      <c r="BA18" s="31">
        <v>0</v>
      </c>
      <c r="BB18" s="31">
        <v>0</v>
      </c>
      <c r="BC18" s="31">
        <v>0</v>
      </c>
      <c r="BD18" s="31">
        <v>413</v>
      </c>
      <c r="BE18" s="31">
        <v>0</v>
      </c>
      <c r="BF18" s="31">
        <v>0</v>
      </c>
      <c r="BG18" s="31">
        <v>45</v>
      </c>
      <c r="BH18" s="31">
        <v>0</v>
      </c>
      <c r="BI18" s="31">
        <v>0</v>
      </c>
      <c r="BJ18" s="31">
        <v>0</v>
      </c>
      <c r="BK18" s="31">
        <v>0</v>
      </c>
      <c r="BL18" s="31">
        <v>0</v>
      </c>
      <c r="BM18" s="31">
        <v>0</v>
      </c>
      <c r="BN18" s="31">
        <v>0</v>
      </c>
      <c r="BO18" s="31">
        <v>0</v>
      </c>
      <c r="BP18" s="31">
        <v>31</v>
      </c>
      <c r="BQ18" s="31">
        <v>0</v>
      </c>
      <c r="BR18" s="31">
        <v>0</v>
      </c>
      <c r="BS18" s="31">
        <v>3</v>
      </c>
      <c r="BT18" s="31">
        <v>0</v>
      </c>
      <c r="BU18" s="31">
        <v>0</v>
      </c>
      <c r="BV18" s="31">
        <v>1</v>
      </c>
      <c r="BW18" s="31">
        <v>15</v>
      </c>
      <c r="BX18" s="31">
        <v>0</v>
      </c>
      <c r="BY18" s="31">
        <v>33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9</v>
      </c>
      <c r="CF18" s="31">
        <v>0</v>
      </c>
      <c r="CG18" s="31">
        <v>0</v>
      </c>
      <c r="CH18" s="31">
        <v>2</v>
      </c>
      <c r="CI18" s="31">
        <v>0</v>
      </c>
      <c r="CJ18" s="31">
        <v>0</v>
      </c>
      <c r="CK18" s="31">
        <v>0</v>
      </c>
      <c r="CL18" s="31">
        <v>0</v>
      </c>
      <c r="CM18" s="31">
        <v>0</v>
      </c>
      <c r="CN18" s="164">
        <f t="shared" si="0"/>
        <v>2001</v>
      </c>
    </row>
    <row r="19" spans="1:92" ht="15" x14ac:dyDescent="0.25">
      <c r="A19" s="163" t="s">
        <v>30</v>
      </c>
      <c r="B19" s="31">
        <v>0</v>
      </c>
      <c r="C19" s="196">
        <v>0</v>
      </c>
      <c r="D19" s="196">
        <v>0</v>
      </c>
      <c r="E19" s="196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89">
        <v>0</v>
      </c>
      <c r="AR19" s="89">
        <v>0</v>
      </c>
      <c r="AS19" s="31">
        <v>0</v>
      </c>
      <c r="AT19" s="31">
        <v>0</v>
      </c>
      <c r="AU19" s="31">
        <v>0</v>
      </c>
      <c r="AV19" s="31">
        <v>0</v>
      </c>
      <c r="AW19" s="31">
        <v>0</v>
      </c>
      <c r="AX19" s="31">
        <v>0</v>
      </c>
      <c r="AY19" s="31">
        <v>0</v>
      </c>
      <c r="AZ19" s="31">
        <v>0</v>
      </c>
      <c r="BA19" s="31">
        <v>0</v>
      </c>
      <c r="BB19" s="31">
        <v>0</v>
      </c>
      <c r="BC19" s="31">
        <v>0</v>
      </c>
      <c r="BD19" s="31">
        <v>0</v>
      </c>
      <c r="BE19" s="31">
        <v>0</v>
      </c>
      <c r="BF19" s="31">
        <v>0</v>
      </c>
      <c r="BG19" s="31">
        <v>0</v>
      </c>
      <c r="BH19" s="31">
        <v>0</v>
      </c>
      <c r="BI19" s="31">
        <v>0</v>
      </c>
      <c r="BJ19" s="31">
        <v>0</v>
      </c>
      <c r="BK19" s="31">
        <v>0</v>
      </c>
      <c r="BL19" s="31">
        <v>0</v>
      </c>
      <c r="BM19" s="31">
        <v>0</v>
      </c>
      <c r="BN19" s="31">
        <v>0</v>
      </c>
      <c r="BO19" s="31">
        <v>0</v>
      </c>
      <c r="BP19" s="31">
        <v>0</v>
      </c>
      <c r="BQ19" s="31">
        <v>0</v>
      </c>
      <c r="BR19" s="31">
        <v>0</v>
      </c>
      <c r="BS19" s="31">
        <v>0</v>
      </c>
      <c r="BT19" s="31">
        <v>0</v>
      </c>
      <c r="BU19" s="31">
        <v>0</v>
      </c>
      <c r="BV19" s="31">
        <v>0</v>
      </c>
      <c r="BW19" s="31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  <c r="CG19" s="31">
        <v>0</v>
      </c>
      <c r="CH19" s="31">
        <v>0</v>
      </c>
      <c r="CI19" s="31">
        <v>0</v>
      </c>
      <c r="CJ19" s="31">
        <v>0</v>
      </c>
      <c r="CK19" s="31">
        <v>0</v>
      </c>
      <c r="CL19" s="31">
        <v>0</v>
      </c>
      <c r="CM19" s="31">
        <v>0</v>
      </c>
      <c r="CN19" s="164">
        <f t="shared" si="0"/>
        <v>0</v>
      </c>
    </row>
    <row r="20" spans="1:92" ht="15" x14ac:dyDescent="0.25">
      <c r="A20" s="163" t="s">
        <v>31</v>
      </c>
      <c r="B20" s="31">
        <v>0</v>
      </c>
      <c r="C20" s="196">
        <v>0</v>
      </c>
      <c r="D20" s="196">
        <v>0</v>
      </c>
      <c r="E20" s="196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89">
        <v>0</v>
      </c>
      <c r="AT20" s="89">
        <v>0</v>
      </c>
      <c r="AU20" s="89">
        <v>0</v>
      </c>
      <c r="AV20" s="31">
        <v>0</v>
      </c>
      <c r="AW20" s="31">
        <v>0</v>
      </c>
      <c r="AX20" s="31">
        <v>0</v>
      </c>
      <c r="AY20" s="31">
        <v>0</v>
      </c>
      <c r="AZ20" s="31">
        <v>0</v>
      </c>
      <c r="BA20" s="31">
        <v>0</v>
      </c>
      <c r="BB20" s="31">
        <v>0</v>
      </c>
      <c r="BC20" s="31">
        <v>0</v>
      </c>
      <c r="BD20" s="31">
        <v>0</v>
      </c>
      <c r="BE20" s="31">
        <v>0</v>
      </c>
      <c r="BF20" s="31">
        <v>0</v>
      </c>
      <c r="BG20" s="31">
        <v>0</v>
      </c>
      <c r="BH20" s="31">
        <v>0</v>
      </c>
      <c r="BI20" s="31">
        <v>0</v>
      </c>
      <c r="BJ20" s="31">
        <v>0</v>
      </c>
      <c r="BK20" s="31">
        <v>0</v>
      </c>
      <c r="BL20" s="31">
        <v>0</v>
      </c>
      <c r="BM20" s="31">
        <v>0</v>
      </c>
      <c r="BN20" s="31">
        <v>0</v>
      </c>
      <c r="BO20" s="31">
        <v>0</v>
      </c>
      <c r="BP20" s="31">
        <v>0</v>
      </c>
      <c r="BQ20" s="31">
        <v>0</v>
      </c>
      <c r="BR20" s="31">
        <v>0</v>
      </c>
      <c r="BS20" s="31">
        <v>0</v>
      </c>
      <c r="BT20" s="31">
        <v>0</v>
      </c>
      <c r="BU20" s="31">
        <v>0</v>
      </c>
      <c r="BV20" s="31">
        <v>0</v>
      </c>
      <c r="BW20" s="31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  <c r="CG20" s="31">
        <v>0</v>
      </c>
      <c r="CH20" s="31">
        <v>0</v>
      </c>
      <c r="CI20" s="31">
        <v>0</v>
      </c>
      <c r="CJ20" s="31">
        <v>0</v>
      </c>
      <c r="CK20" s="31">
        <v>0</v>
      </c>
      <c r="CL20" s="31">
        <v>0</v>
      </c>
      <c r="CM20" s="31">
        <v>0</v>
      </c>
      <c r="CN20" s="164">
        <f t="shared" si="0"/>
        <v>0</v>
      </c>
    </row>
    <row r="21" spans="1:92" ht="15" x14ac:dyDescent="0.25">
      <c r="A21" s="163" t="s">
        <v>32</v>
      </c>
      <c r="B21" s="31">
        <v>0</v>
      </c>
      <c r="C21" s="196">
        <v>0</v>
      </c>
      <c r="D21" s="196">
        <v>0</v>
      </c>
      <c r="E21" s="196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397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135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18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40</v>
      </c>
      <c r="AP21" s="31">
        <v>9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89">
        <v>127</v>
      </c>
      <c r="AW21" s="89">
        <v>0</v>
      </c>
      <c r="AX21" s="89">
        <v>59</v>
      </c>
      <c r="AY21" s="31">
        <v>0</v>
      </c>
      <c r="AZ21" s="31">
        <v>0</v>
      </c>
      <c r="BA21" s="31">
        <v>0</v>
      </c>
      <c r="BB21" s="31">
        <v>0</v>
      </c>
      <c r="BC21" s="31">
        <v>0</v>
      </c>
      <c r="BD21" s="31">
        <v>0</v>
      </c>
      <c r="BE21" s="31">
        <v>0</v>
      </c>
      <c r="BF21" s="31">
        <v>0</v>
      </c>
      <c r="BG21" s="31">
        <v>0</v>
      </c>
      <c r="BH21" s="31">
        <v>0</v>
      </c>
      <c r="BI21" s="31">
        <v>0</v>
      </c>
      <c r="BJ21" s="31">
        <v>0</v>
      </c>
      <c r="BK21" s="31">
        <v>0</v>
      </c>
      <c r="BL21" s="31">
        <v>0</v>
      </c>
      <c r="BM21" s="31">
        <v>0</v>
      </c>
      <c r="BN21" s="31">
        <v>0</v>
      </c>
      <c r="BO21" s="31">
        <v>0</v>
      </c>
      <c r="BP21" s="31">
        <v>6</v>
      </c>
      <c r="BQ21" s="31">
        <v>0</v>
      </c>
      <c r="BR21" s="31">
        <v>0</v>
      </c>
      <c r="BS21" s="31">
        <v>9</v>
      </c>
      <c r="BT21" s="31">
        <v>0</v>
      </c>
      <c r="BU21" s="31">
        <v>0</v>
      </c>
      <c r="BV21" s="31">
        <v>0</v>
      </c>
      <c r="BW21" s="31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  <c r="CG21" s="31">
        <v>0</v>
      </c>
      <c r="CH21" s="31">
        <v>0</v>
      </c>
      <c r="CI21" s="31">
        <v>0</v>
      </c>
      <c r="CJ21" s="31">
        <v>0</v>
      </c>
      <c r="CK21" s="31">
        <v>0</v>
      </c>
      <c r="CL21" s="31">
        <v>0</v>
      </c>
      <c r="CM21" s="31">
        <v>0</v>
      </c>
      <c r="CN21" s="164">
        <f t="shared" si="0"/>
        <v>800</v>
      </c>
    </row>
    <row r="22" spans="1:92" ht="15" x14ac:dyDescent="0.25">
      <c r="A22" s="163" t="s">
        <v>33</v>
      </c>
      <c r="B22" s="31">
        <v>0</v>
      </c>
      <c r="C22" s="196">
        <v>0</v>
      </c>
      <c r="D22" s="196">
        <v>0</v>
      </c>
      <c r="E22" s="196">
        <v>0</v>
      </c>
      <c r="F22" s="31">
        <v>0</v>
      </c>
      <c r="G22" s="31">
        <v>0</v>
      </c>
      <c r="H22" s="31">
        <v>0</v>
      </c>
      <c r="I22" s="31">
        <v>0</v>
      </c>
      <c r="J22" s="31">
        <v>90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1263</v>
      </c>
      <c r="U22" s="31">
        <v>0</v>
      </c>
      <c r="V22" s="31">
        <v>0</v>
      </c>
      <c r="W22" s="31">
        <v>65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98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20</v>
      </c>
      <c r="AP22" s="31">
        <v>220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  <c r="AX22" s="31">
        <v>0</v>
      </c>
      <c r="AY22" s="89">
        <v>56</v>
      </c>
      <c r="AZ22" s="89">
        <v>0</v>
      </c>
      <c r="BA22" s="89">
        <v>18414</v>
      </c>
      <c r="BB22" s="31">
        <v>0</v>
      </c>
      <c r="BC22" s="31">
        <v>0</v>
      </c>
      <c r="BD22" s="31">
        <v>1130</v>
      </c>
      <c r="BE22" s="31">
        <v>0</v>
      </c>
      <c r="BF22" s="31">
        <v>0</v>
      </c>
      <c r="BG22" s="31">
        <v>605</v>
      </c>
      <c r="BH22" s="31">
        <v>0</v>
      </c>
      <c r="BI22" s="31">
        <v>0</v>
      </c>
      <c r="BJ22" s="31">
        <v>0</v>
      </c>
      <c r="BK22" s="31">
        <v>0</v>
      </c>
      <c r="BL22" s="31">
        <v>0</v>
      </c>
      <c r="BM22" s="31">
        <v>0</v>
      </c>
      <c r="BN22" s="31">
        <v>0</v>
      </c>
      <c r="BO22" s="31">
        <v>0</v>
      </c>
      <c r="BP22" s="31">
        <v>0</v>
      </c>
      <c r="BQ22" s="31">
        <v>0</v>
      </c>
      <c r="BR22" s="31">
        <v>0</v>
      </c>
      <c r="BS22" s="31">
        <v>0</v>
      </c>
      <c r="BT22" s="31">
        <v>0</v>
      </c>
      <c r="BU22" s="31">
        <v>0</v>
      </c>
      <c r="BV22" s="31">
        <v>0</v>
      </c>
      <c r="BW22" s="31">
        <v>0</v>
      </c>
      <c r="BX22" s="31">
        <v>50</v>
      </c>
      <c r="BY22" s="31">
        <v>1762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  <c r="CG22" s="31">
        <v>0</v>
      </c>
      <c r="CH22" s="31">
        <v>0</v>
      </c>
      <c r="CI22" s="31">
        <v>0</v>
      </c>
      <c r="CJ22" s="31">
        <v>0</v>
      </c>
      <c r="CK22" s="31">
        <v>0</v>
      </c>
      <c r="CL22" s="31">
        <v>0</v>
      </c>
      <c r="CM22" s="31">
        <v>0</v>
      </c>
      <c r="CN22" s="164">
        <f t="shared" si="0"/>
        <v>23773</v>
      </c>
    </row>
    <row r="23" spans="1:92" ht="15" x14ac:dyDescent="0.25">
      <c r="A23" s="163" t="s">
        <v>34</v>
      </c>
      <c r="B23" s="31">
        <v>0</v>
      </c>
      <c r="C23" s="196">
        <v>0</v>
      </c>
      <c r="D23" s="196">
        <v>0</v>
      </c>
      <c r="E23" s="196">
        <v>11</v>
      </c>
      <c r="F23" s="31">
        <v>0</v>
      </c>
      <c r="G23" s="31">
        <v>0</v>
      </c>
      <c r="H23" s="31">
        <v>0</v>
      </c>
      <c r="I23" s="31">
        <v>0</v>
      </c>
      <c r="J23" s="31">
        <v>398</v>
      </c>
      <c r="K23" s="31">
        <v>83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1035</v>
      </c>
      <c r="R23" s="31">
        <v>0</v>
      </c>
      <c r="S23" s="31">
        <v>0</v>
      </c>
      <c r="T23" s="31">
        <v>3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98</v>
      </c>
      <c r="AJ23" s="31">
        <v>0</v>
      </c>
      <c r="AK23" s="31">
        <v>0</v>
      </c>
      <c r="AL23" s="31">
        <v>0</v>
      </c>
      <c r="AM23" s="31">
        <v>74</v>
      </c>
      <c r="AN23" s="31">
        <v>0</v>
      </c>
      <c r="AO23" s="31">
        <v>386</v>
      </c>
      <c r="AP23" s="31">
        <v>111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  <c r="AX23" s="31">
        <v>0</v>
      </c>
      <c r="AY23" s="31">
        <v>0</v>
      </c>
      <c r="AZ23" s="31">
        <v>0</v>
      </c>
      <c r="BA23" s="31">
        <v>36</v>
      </c>
      <c r="BB23" s="89">
        <v>7</v>
      </c>
      <c r="BC23" s="89">
        <v>0</v>
      </c>
      <c r="BD23" s="89">
        <v>3166</v>
      </c>
      <c r="BE23" s="31">
        <v>0</v>
      </c>
      <c r="BF23" s="31">
        <v>0</v>
      </c>
      <c r="BG23" s="31">
        <v>0</v>
      </c>
      <c r="BH23" s="31">
        <v>0</v>
      </c>
      <c r="BI23" s="31">
        <v>0</v>
      </c>
      <c r="BJ23" s="31">
        <v>0</v>
      </c>
      <c r="BK23" s="31">
        <v>0</v>
      </c>
      <c r="BL23" s="31">
        <v>0</v>
      </c>
      <c r="BM23" s="31">
        <v>455</v>
      </c>
      <c r="BN23" s="31">
        <v>0</v>
      </c>
      <c r="BO23" s="31">
        <v>0</v>
      </c>
      <c r="BP23" s="31">
        <v>0</v>
      </c>
      <c r="BQ23" s="31">
        <v>0</v>
      </c>
      <c r="BR23" s="31">
        <v>0</v>
      </c>
      <c r="BS23" s="31">
        <v>0</v>
      </c>
      <c r="BT23" s="31">
        <v>0</v>
      </c>
      <c r="BU23" s="31">
        <v>0</v>
      </c>
      <c r="BV23" s="31">
        <v>0</v>
      </c>
      <c r="BW23" s="31">
        <v>0</v>
      </c>
      <c r="BX23" s="31">
        <v>687</v>
      </c>
      <c r="BY23" s="31">
        <v>16195</v>
      </c>
      <c r="BZ23" s="31">
        <v>0</v>
      </c>
      <c r="CA23" s="31">
        <v>0</v>
      </c>
      <c r="CB23" s="31">
        <v>4</v>
      </c>
      <c r="CC23" s="31">
        <v>0</v>
      </c>
      <c r="CD23" s="31">
        <v>0</v>
      </c>
      <c r="CE23" s="31">
        <v>0</v>
      </c>
      <c r="CF23" s="31">
        <v>0</v>
      </c>
      <c r="CG23" s="31">
        <v>0</v>
      </c>
      <c r="CH23" s="31">
        <v>15</v>
      </c>
      <c r="CI23" s="31">
        <v>0</v>
      </c>
      <c r="CJ23" s="31">
        <v>0</v>
      </c>
      <c r="CK23" s="31">
        <v>0</v>
      </c>
      <c r="CL23" s="31">
        <v>0</v>
      </c>
      <c r="CM23" s="31">
        <v>0</v>
      </c>
      <c r="CN23" s="164">
        <f t="shared" si="0"/>
        <v>22764</v>
      </c>
    </row>
    <row r="24" spans="1:92" ht="15" x14ac:dyDescent="0.25">
      <c r="A24" s="163" t="s">
        <v>35</v>
      </c>
      <c r="B24" s="31">
        <v>0</v>
      </c>
      <c r="C24" s="196">
        <v>0</v>
      </c>
      <c r="D24" s="196">
        <v>0</v>
      </c>
      <c r="E24" s="196">
        <v>1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10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  <c r="AX24" s="31">
        <v>0</v>
      </c>
      <c r="AY24" s="31">
        <v>0</v>
      </c>
      <c r="AZ24" s="31">
        <v>0</v>
      </c>
      <c r="BA24" s="31">
        <v>0</v>
      </c>
      <c r="BB24" s="31">
        <v>0</v>
      </c>
      <c r="BC24" s="31">
        <v>0</v>
      </c>
      <c r="BD24" s="31">
        <v>0</v>
      </c>
      <c r="BE24" s="89">
        <v>6</v>
      </c>
      <c r="BF24" s="89">
        <v>0</v>
      </c>
      <c r="BG24" s="89">
        <v>7</v>
      </c>
      <c r="BH24" s="31">
        <v>0</v>
      </c>
      <c r="BI24" s="31">
        <v>0</v>
      </c>
      <c r="BJ24" s="31">
        <v>0</v>
      </c>
      <c r="BK24" s="31">
        <v>0</v>
      </c>
      <c r="BL24" s="31">
        <v>0</v>
      </c>
      <c r="BM24" s="31">
        <v>0</v>
      </c>
      <c r="BN24" s="31">
        <v>0</v>
      </c>
      <c r="BO24" s="31">
        <v>0</v>
      </c>
      <c r="BP24" s="31">
        <v>0</v>
      </c>
      <c r="BQ24" s="31">
        <v>0</v>
      </c>
      <c r="BR24" s="31">
        <v>0</v>
      </c>
      <c r="BS24" s="31">
        <v>0</v>
      </c>
      <c r="BT24" s="31">
        <v>0</v>
      </c>
      <c r="BU24" s="31">
        <v>0</v>
      </c>
      <c r="BV24" s="31">
        <v>0</v>
      </c>
      <c r="BW24" s="31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  <c r="CG24" s="31">
        <v>0</v>
      </c>
      <c r="CH24" s="31">
        <v>0</v>
      </c>
      <c r="CI24" s="31">
        <v>0</v>
      </c>
      <c r="CJ24" s="31">
        <v>0</v>
      </c>
      <c r="CK24" s="31">
        <v>0</v>
      </c>
      <c r="CL24" s="31">
        <v>0</v>
      </c>
      <c r="CM24" s="31">
        <v>0</v>
      </c>
      <c r="CN24" s="164">
        <f t="shared" si="0"/>
        <v>24</v>
      </c>
    </row>
    <row r="25" spans="1:92" ht="15" x14ac:dyDescent="0.25">
      <c r="A25" s="163" t="s">
        <v>36</v>
      </c>
      <c r="B25" s="31">
        <v>0</v>
      </c>
      <c r="C25" s="196">
        <v>0</v>
      </c>
      <c r="D25" s="196">
        <v>0</v>
      </c>
      <c r="E25" s="196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7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1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  <c r="AL25" s="31">
        <v>0</v>
      </c>
      <c r="AM25" s="31">
        <v>0</v>
      </c>
      <c r="AN25" s="31">
        <v>0</v>
      </c>
      <c r="AO25" s="31">
        <v>0</v>
      </c>
      <c r="AP25" s="31">
        <v>32</v>
      </c>
      <c r="AQ25" s="31">
        <v>0</v>
      </c>
      <c r="AR25" s="31">
        <v>0</v>
      </c>
      <c r="AS25" s="31">
        <v>0</v>
      </c>
      <c r="AT25" s="31">
        <v>0</v>
      </c>
      <c r="AU25" s="31">
        <v>0</v>
      </c>
      <c r="AV25" s="31">
        <v>0</v>
      </c>
      <c r="AW25" s="31">
        <v>0</v>
      </c>
      <c r="AX25" s="31">
        <v>0</v>
      </c>
      <c r="AY25" s="31">
        <v>0</v>
      </c>
      <c r="AZ25" s="31">
        <v>0</v>
      </c>
      <c r="BA25" s="31">
        <v>0</v>
      </c>
      <c r="BB25" s="31">
        <v>0</v>
      </c>
      <c r="BC25" s="31">
        <v>0</v>
      </c>
      <c r="BD25" s="31">
        <v>0</v>
      </c>
      <c r="BE25" s="31">
        <v>0</v>
      </c>
      <c r="BF25" s="31">
        <v>0</v>
      </c>
      <c r="BG25" s="31">
        <v>0</v>
      </c>
      <c r="BH25" s="89">
        <v>30</v>
      </c>
      <c r="BI25" s="89">
        <v>0</v>
      </c>
      <c r="BJ25" s="89">
        <v>105</v>
      </c>
      <c r="BK25" s="31">
        <v>0</v>
      </c>
      <c r="BL25" s="31">
        <v>0</v>
      </c>
      <c r="BM25" s="31">
        <v>0</v>
      </c>
      <c r="BN25" s="31">
        <v>0</v>
      </c>
      <c r="BO25" s="31">
        <v>0</v>
      </c>
      <c r="BP25" s="31">
        <v>4</v>
      </c>
      <c r="BQ25" s="31">
        <v>0</v>
      </c>
      <c r="BR25" s="31">
        <v>0</v>
      </c>
      <c r="BS25" s="31">
        <v>0</v>
      </c>
      <c r="BT25" s="31">
        <v>0</v>
      </c>
      <c r="BU25" s="31">
        <v>0</v>
      </c>
      <c r="BV25" s="31">
        <v>0</v>
      </c>
      <c r="BW25" s="31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4</v>
      </c>
      <c r="CF25" s="31">
        <v>0</v>
      </c>
      <c r="CG25" s="31">
        <v>0</v>
      </c>
      <c r="CH25" s="31">
        <v>76</v>
      </c>
      <c r="CI25" s="31">
        <v>0</v>
      </c>
      <c r="CJ25" s="31">
        <v>0</v>
      </c>
      <c r="CK25" s="31">
        <v>0</v>
      </c>
      <c r="CL25" s="31">
        <v>0</v>
      </c>
      <c r="CM25" s="31">
        <v>0</v>
      </c>
      <c r="CN25" s="164">
        <f t="shared" si="0"/>
        <v>259</v>
      </c>
    </row>
    <row r="26" spans="1:92" ht="15" x14ac:dyDescent="0.25">
      <c r="A26" s="163" t="s">
        <v>37</v>
      </c>
      <c r="B26" s="31">
        <v>0</v>
      </c>
      <c r="C26" s="196">
        <v>0</v>
      </c>
      <c r="D26" s="196">
        <v>0</v>
      </c>
      <c r="E26" s="196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13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13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171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  <c r="AX26" s="31">
        <v>0</v>
      </c>
      <c r="AY26" s="31">
        <v>0</v>
      </c>
      <c r="AZ26" s="31">
        <v>0</v>
      </c>
      <c r="BA26" s="31">
        <v>0</v>
      </c>
      <c r="BB26" s="31">
        <v>0</v>
      </c>
      <c r="BC26" s="31">
        <v>0</v>
      </c>
      <c r="BD26" s="31">
        <v>14</v>
      </c>
      <c r="BE26" s="31">
        <v>0</v>
      </c>
      <c r="BF26" s="31">
        <v>0</v>
      </c>
      <c r="BG26" s="31">
        <v>0</v>
      </c>
      <c r="BH26" s="31">
        <v>0</v>
      </c>
      <c r="BI26" s="31">
        <v>0</v>
      </c>
      <c r="BJ26" s="31">
        <v>0</v>
      </c>
      <c r="BK26" s="89">
        <v>134</v>
      </c>
      <c r="BL26" s="89">
        <v>0</v>
      </c>
      <c r="BM26" s="89">
        <v>239</v>
      </c>
      <c r="BN26" s="31">
        <v>0</v>
      </c>
      <c r="BO26" s="31">
        <v>0</v>
      </c>
      <c r="BP26" s="31">
        <v>0</v>
      </c>
      <c r="BQ26" s="31">
        <v>0</v>
      </c>
      <c r="BR26" s="31">
        <v>0</v>
      </c>
      <c r="BS26" s="31">
        <v>17</v>
      </c>
      <c r="BT26" s="31">
        <v>0</v>
      </c>
      <c r="BU26" s="31">
        <v>0</v>
      </c>
      <c r="BV26" s="31">
        <v>0</v>
      </c>
      <c r="BW26" s="31">
        <v>0</v>
      </c>
      <c r="BX26" s="31">
        <v>0</v>
      </c>
      <c r="BY26" s="31">
        <v>390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  <c r="CG26" s="31">
        <v>0</v>
      </c>
      <c r="CH26" s="31">
        <v>0</v>
      </c>
      <c r="CI26" s="31">
        <v>0</v>
      </c>
      <c r="CJ26" s="31">
        <v>0</v>
      </c>
      <c r="CK26" s="31">
        <v>0</v>
      </c>
      <c r="CL26" s="31">
        <v>0</v>
      </c>
      <c r="CM26" s="31">
        <v>0</v>
      </c>
      <c r="CN26" s="164">
        <f t="shared" si="0"/>
        <v>991</v>
      </c>
    </row>
    <row r="27" spans="1:92" ht="15" x14ac:dyDescent="0.25">
      <c r="A27" s="163" t="s">
        <v>38</v>
      </c>
      <c r="B27" s="31">
        <v>0</v>
      </c>
      <c r="C27" s="196">
        <v>0</v>
      </c>
      <c r="D27" s="196">
        <v>0</v>
      </c>
      <c r="E27" s="196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0</v>
      </c>
      <c r="BC27" s="31">
        <v>0</v>
      </c>
      <c r="BD27" s="31">
        <v>0</v>
      </c>
      <c r="BE27" s="31">
        <v>0</v>
      </c>
      <c r="BF27" s="31">
        <v>0</v>
      </c>
      <c r="BG27" s="31">
        <v>0</v>
      </c>
      <c r="BH27" s="31">
        <v>0</v>
      </c>
      <c r="BI27" s="31">
        <v>0</v>
      </c>
      <c r="BJ27" s="31">
        <v>0</v>
      </c>
      <c r="BK27" s="31">
        <v>0</v>
      </c>
      <c r="BL27" s="31">
        <v>0</v>
      </c>
      <c r="BM27" s="31">
        <v>0</v>
      </c>
      <c r="BN27" s="89">
        <v>0</v>
      </c>
      <c r="BO27" s="89">
        <v>0</v>
      </c>
      <c r="BP27" s="89">
        <v>0</v>
      </c>
      <c r="BQ27" s="31">
        <v>0</v>
      </c>
      <c r="BR27" s="31">
        <v>0</v>
      </c>
      <c r="BS27" s="31">
        <v>0</v>
      </c>
      <c r="BT27" s="31">
        <v>0</v>
      </c>
      <c r="BU27" s="31">
        <v>0</v>
      </c>
      <c r="BV27" s="31">
        <v>0</v>
      </c>
      <c r="BW27" s="31">
        <v>0</v>
      </c>
      <c r="BX27" s="31">
        <v>0</v>
      </c>
      <c r="BY27" s="31">
        <v>0</v>
      </c>
      <c r="BZ27" s="31">
        <v>0</v>
      </c>
      <c r="CA27" s="31">
        <v>0</v>
      </c>
      <c r="CB27" s="31">
        <v>0</v>
      </c>
      <c r="CC27" s="31">
        <v>0</v>
      </c>
      <c r="CD27" s="31">
        <v>0</v>
      </c>
      <c r="CE27" s="31">
        <v>0</v>
      </c>
      <c r="CF27" s="31">
        <v>0</v>
      </c>
      <c r="CG27" s="31">
        <v>0</v>
      </c>
      <c r="CH27" s="31">
        <v>0</v>
      </c>
      <c r="CI27" s="31">
        <v>0</v>
      </c>
      <c r="CJ27" s="31">
        <v>0</v>
      </c>
      <c r="CK27" s="31">
        <v>0</v>
      </c>
      <c r="CL27" s="31">
        <v>0</v>
      </c>
      <c r="CM27" s="31">
        <v>0</v>
      </c>
      <c r="CN27" s="164">
        <f t="shared" si="0"/>
        <v>0</v>
      </c>
    </row>
    <row r="28" spans="1:92" ht="15" x14ac:dyDescent="0.25">
      <c r="A28" s="163" t="s">
        <v>39</v>
      </c>
      <c r="B28" s="31">
        <v>0</v>
      </c>
      <c r="C28" s="196">
        <v>0</v>
      </c>
      <c r="D28" s="196">
        <v>0</v>
      </c>
      <c r="E28" s="196">
        <v>0</v>
      </c>
      <c r="F28" s="31">
        <v>0</v>
      </c>
      <c r="G28" s="31">
        <v>0</v>
      </c>
      <c r="H28" s="31">
        <v>0</v>
      </c>
      <c r="I28" s="31">
        <v>9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2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29</v>
      </c>
      <c r="AE28" s="31">
        <v>0</v>
      </c>
      <c r="AF28" s="31">
        <v>35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9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  <c r="BC28" s="31">
        <v>0</v>
      </c>
      <c r="BD28" s="31">
        <v>0</v>
      </c>
      <c r="BE28" s="31">
        <v>0</v>
      </c>
      <c r="BF28" s="31">
        <v>0</v>
      </c>
      <c r="BG28" s="31">
        <v>0</v>
      </c>
      <c r="BH28" s="31">
        <v>0</v>
      </c>
      <c r="BI28" s="31">
        <v>0</v>
      </c>
      <c r="BJ28" s="31">
        <v>0</v>
      </c>
      <c r="BK28" s="31">
        <v>12</v>
      </c>
      <c r="BL28" s="31">
        <v>0</v>
      </c>
      <c r="BM28" s="31">
        <v>0</v>
      </c>
      <c r="BN28" s="31">
        <v>0</v>
      </c>
      <c r="BO28" s="31">
        <v>0</v>
      </c>
      <c r="BP28" s="31">
        <v>0</v>
      </c>
      <c r="BQ28" s="89">
        <v>4</v>
      </c>
      <c r="BR28" s="89">
        <v>0</v>
      </c>
      <c r="BS28" s="89">
        <v>72</v>
      </c>
      <c r="BT28" s="31">
        <v>0</v>
      </c>
      <c r="BU28" s="31">
        <v>0</v>
      </c>
      <c r="BV28" s="31">
        <v>6</v>
      </c>
      <c r="BW28" s="31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4</v>
      </c>
      <c r="CD28" s="31">
        <v>0</v>
      </c>
      <c r="CE28" s="31">
        <v>3</v>
      </c>
      <c r="CF28" s="31">
        <v>9</v>
      </c>
      <c r="CG28" s="31">
        <v>0</v>
      </c>
      <c r="CH28" s="31">
        <v>0</v>
      </c>
      <c r="CI28" s="31">
        <v>0</v>
      </c>
      <c r="CJ28" s="31">
        <v>0</v>
      </c>
      <c r="CK28" s="31">
        <v>0</v>
      </c>
      <c r="CL28" s="31">
        <v>0</v>
      </c>
      <c r="CM28" s="31">
        <v>0</v>
      </c>
      <c r="CN28" s="164">
        <f t="shared" si="0"/>
        <v>194</v>
      </c>
    </row>
    <row r="29" spans="1:92" ht="15" x14ac:dyDescent="0.25">
      <c r="A29" s="163" t="s">
        <v>40</v>
      </c>
      <c r="B29" s="31">
        <v>0</v>
      </c>
      <c r="C29" s="196">
        <v>0</v>
      </c>
      <c r="D29" s="196">
        <v>0</v>
      </c>
      <c r="E29" s="196">
        <v>24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11</v>
      </c>
      <c r="U29" s="31">
        <v>0</v>
      </c>
      <c r="V29" s="31">
        <v>0</v>
      </c>
      <c r="W29" s="31">
        <v>6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  <c r="AL29" s="31">
        <v>0</v>
      </c>
      <c r="AM29" s="31">
        <v>0</v>
      </c>
      <c r="AN29" s="31">
        <v>0</v>
      </c>
      <c r="AO29" s="31">
        <v>0</v>
      </c>
      <c r="AP29" s="31">
        <v>0</v>
      </c>
      <c r="AQ29" s="31">
        <v>0</v>
      </c>
      <c r="AR29" s="31">
        <v>0</v>
      </c>
      <c r="AS29" s="31">
        <v>0</v>
      </c>
      <c r="AT29" s="31">
        <v>0</v>
      </c>
      <c r="AU29" s="31">
        <v>0</v>
      </c>
      <c r="AV29" s="31">
        <v>0</v>
      </c>
      <c r="AW29" s="31">
        <v>0</v>
      </c>
      <c r="AX29" s="31">
        <v>0</v>
      </c>
      <c r="AY29" s="31">
        <v>0</v>
      </c>
      <c r="AZ29" s="31">
        <v>0</v>
      </c>
      <c r="BA29" s="31">
        <v>0</v>
      </c>
      <c r="BB29" s="31">
        <v>0</v>
      </c>
      <c r="BC29" s="31">
        <v>0</v>
      </c>
      <c r="BD29" s="31">
        <v>0</v>
      </c>
      <c r="BE29" s="31">
        <v>0</v>
      </c>
      <c r="BF29" s="31">
        <v>0</v>
      </c>
      <c r="BG29" s="31">
        <v>0</v>
      </c>
      <c r="BH29" s="31">
        <v>0</v>
      </c>
      <c r="BI29" s="31">
        <v>0</v>
      </c>
      <c r="BJ29" s="31">
        <v>0</v>
      </c>
      <c r="BK29" s="31">
        <v>0</v>
      </c>
      <c r="BL29" s="31">
        <v>0</v>
      </c>
      <c r="BM29" s="31">
        <v>0</v>
      </c>
      <c r="BN29" s="31">
        <v>0</v>
      </c>
      <c r="BO29" s="31">
        <v>0</v>
      </c>
      <c r="BP29" s="31">
        <v>0</v>
      </c>
      <c r="BQ29" s="31">
        <v>0</v>
      </c>
      <c r="BR29" s="31">
        <v>0</v>
      </c>
      <c r="BS29" s="31">
        <v>0</v>
      </c>
      <c r="BT29" s="89">
        <v>0</v>
      </c>
      <c r="BU29" s="89">
        <v>0</v>
      </c>
      <c r="BV29" s="89">
        <v>10</v>
      </c>
      <c r="BW29" s="31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8</v>
      </c>
      <c r="CF29" s="31">
        <v>0</v>
      </c>
      <c r="CG29" s="31">
        <v>0</v>
      </c>
      <c r="CH29" s="31">
        <v>5</v>
      </c>
      <c r="CI29" s="31">
        <v>0</v>
      </c>
      <c r="CJ29" s="31">
        <v>0</v>
      </c>
      <c r="CK29" s="31">
        <v>0</v>
      </c>
      <c r="CL29" s="31">
        <v>0</v>
      </c>
      <c r="CM29" s="31">
        <v>0</v>
      </c>
      <c r="CN29" s="164">
        <f t="shared" si="0"/>
        <v>64</v>
      </c>
    </row>
    <row r="30" spans="1:92" ht="15" x14ac:dyDescent="0.25">
      <c r="A30" s="163" t="s">
        <v>41</v>
      </c>
      <c r="B30" s="31">
        <v>0</v>
      </c>
      <c r="C30" s="196">
        <v>0</v>
      </c>
      <c r="D30" s="196">
        <v>0</v>
      </c>
      <c r="E30" s="196">
        <v>20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82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10</v>
      </c>
      <c r="S30" s="31">
        <v>0</v>
      </c>
      <c r="T30" s="31">
        <v>29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4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31">
        <v>3</v>
      </c>
      <c r="AJ30" s="31">
        <v>0</v>
      </c>
      <c r="AK30" s="31">
        <v>0</v>
      </c>
      <c r="AL30" s="31">
        <v>0</v>
      </c>
      <c r="AM30" s="31">
        <v>0</v>
      </c>
      <c r="AN30" s="31">
        <v>0</v>
      </c>
      <c r="AO30" s="31">
        <v>1383</v>
      </c>
      <c r="AP30" s="31">
        <v>1281</v>
      </c>
      <c r="AQ30" s="31">
        <v>0</v>
      </c>
      <c r="AR30" s="31">
        <v>0</v>
      </c>
      <c r="AS30" s="31">
        <v>0</v>
      </c>
      <c r="AT30" s="31">
        <v>0</v>
      </c>
      <c r="AU30" s="31">
        <v>0</v>
      </c>
      <c r="AV30" s="31">
        <v>0</v>
      </c>
      <c r="AW30" s="31">
        <v>0</v>
      </c>
      <c r="AX30" s="31">
        <v>0</v>
      </c>
      <c r="AY30" s="31">
        <v>0</v>
      </c>
      <c r="AZ30" s="31">
        <v>0</v>
      </c>
      <c r="BA30" s="31">
        <v>3</v>
      </c>
      <c r="BB30" s="31">
        <v>0</v>
      </c>
      <c r="BC30" s="31">
        <v>0</v>
      </c>
      <c r="BD30" s="31">
        <v>13593</v>
      </c>
      <c r="BE30" s="31">
        <v>0</v>
      </c>
      <c r="BF30" s="31">
        <v>0</v>
      </c>
      <c r="BG30" s="31">
        <v>129</v>
      </c>
      <c r="BH30" s="31">
        <v>0</v>
      </c>
      <c r="BI30" s="31">
        <v>0</v>
      </c>
      <c r="BJ30" s="31">
        <v>0</v>
      </c>
      <c r="BK30" s="31">
        <v>0</v>
      </c>
      <c r="BL30" s="31">
        <v>0</v>
      </c>
      <c r="BM30" s="31">
        <v>14</v>
      </c>
      <c r="BN30" s="31">
        <v>0</v>
      </c>
      <c r="BO30" s="31">
        <v>0</v>
      </c>
      <c r="BP30" s="31">
        <v>0</v>
      </c>
      <c r="BQ30" s="31">
        <v>0</v>
      </c>
      <c r="BR30" s="31">
        <v>0</v>
      </c>
      <c r="BS30" s="31">
        <v>0</v>
      </c>
      <c r="BT30" s="31">
        <v>0</v>
      </c>
      <c r="BU30" s="31">
        <v>0</v>
      </c>
      <c r="BV30" s="31">
        <v>0</v>
      </c>
      <c r="BW30" s="89">
        <v>301</v>
      </c>
      <c r="BX30" s="89">
        <v>63</v>
      </c>
      <c r="BY30" s="89">
        <v>1266</v>
      </c>
      <c r="BZ30" s="31">
        <v>0</v>
      </c>
      <c r="CA30" s="31">
        <v>0</v>
      </c>
      <c r="CB30" s="31">
        <v>1</v>
      </c>
      <c r="CC30" s="31">
        <v>0</v>
      </c>
      <c r="CD30" s="31">
        <v>0</v>
      </c>
      <c r="CE30" s="31">
        <v>3</v>
      </c>
      <c r="CF30" s="31">
        <v>0</v>
      </c>
      <c r="CG30" s="31">
        <v>0</v>
      </c>
      <c r="CH30" s="31">
        <v>0</v>
      </c>
      <c r="CI30" s="31">
        <v>0</v>
      </c>
      <c r="CJ30" s="31">
        <v>0</v>
      </c>
      <c r="CK30" s="31">
        <v>0</v>
      </c>
      <c r="CL30" s="31">
        <v>0</v>
      </c>
      <c r="CM30" s="31">
        <v>0</v>
      </c>
      <c r="CN30" s="164">
        <f t="shared" si="0"/>
        <v>18185</v>
      </c>
    </row>
    <row r="31" spans="1:92" ht="15" x14ac:dyDescent="0.25">
      <c r="A31" s="163" t="s">
        <v>42</v>
      </c>
      <c r="B31" s="31">
        <v>0</v>
      </c>
      <c r="C31" s="196">
        <v>0</v>
      </c>
      <c r="D31" s="196">
        <v>0</v>
      </c>
      <c r="E31" s="196">
        <v>50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31">
        <v>0</v>
      </c>
      <c r="AJ31" s="31">
        <v>0</v>
      </c>
      <c r="AK31" s="31">
        <v>0</v>
      </c>
      <c r="AL31" s="31">
        <v>0</v>
      </c>
      <c r="AM31" s="31">
        <v>7</v>
      </c>
      <c r="AN31" s="31">
        <v>0</v>
      </c>
      <c r="AO31" s="31">
        <v>0</v>
      </c>
      <c r="AP31" s="31">
        <v>0</v>
      </c>
      <c r="AQ31" s="31">
        <v>0</v>
      </c>
      <c r="AR31" s="31">
        <v>0</v>
      </c>
      <c r="AS31" s="31">
        <v>0</v>
      </c>
      <c r="AT31" s="31">
        <v>0</v>
      </c>
      <c r="AU31" s="31">
        <v>0</v>
      </c>
      <c r="AV31" s="31">
        <v>0</v>
      </c>
      <c r="AW31" s="31">
        <v>0</v>
      </c>
      <c r="AX31" s="31">
        <v>0</v>
      </c>
      <c r="AY31" s="31">
        <v>0</v>
      </c>
      <c r="AZ31" s="31">
        <v>0</v>
      </c>
      <c r="BA31" s="31">
        <v>0</v>
      </c>
      <c r="BB31" s="31">
        <v>0</v>
      </c>
      <c r="BC31" s="31">
        <v>0</v>
      </c>
      <c r="BD31" s="31">
        <v>4</v>
      </c>
      <c r="BE31" s="31">
        <v>0</v>
      </c>
      <c r="BF31" s="31">
        <v>0</v>
      </c>
      <c r="BG31" s="31">
        <v>0</v>
      </c>
      <c r="BH31" s="31">
        <v>0</v>
      </c>
      <c r="BI31" s="31">
        <v>0</v>
      </c>
      <c r="BJ31" s="31">
        <v>0</v>
      </c>
      <c r="BK31" s="31">
        <v>0</v>
      </c>
      <c r="BL31" s="31">
        <v>0</v>
      </c>
      <c r="BM31" s="31">
        <v>0</v>
      </c>
      <c r="BN31" s="31">
        <v>0</v>
      </c>
      <c r="BO31" s="31">
        <v>0</v>
      </c>
      <c r="BP31" s="31">
        <v>0</v>
      </c>
      <c r="BQ31" s="31">
        <v>0</v>
      </c>
      <c r="BR31" s="31">
        <v>0</v>
      </c>
      <c r="BS31" s="31">
        <v>0</v>
      </c>
      <c r="BT31" s="31">
        <v>0</v>
      </c>
      <c r="BU31" s="31">
        <v>0</v>
      </c>
      <c r="BV31" s="31">
        <v>0</v>
      </c>
      <c r="BW31" s="31">
        <v>0</v>
      </c>
      <c r="BX31" s="31">
        <v>0</v>
      </c>
      <c r="BY31" s="31">
        <v>0</v>
      </c>
      <c r="BZ31" s="89">
        <v>0</v>
      </c>
      <c r="CA31" s="89">
        <v>0</v>
      </c>
      <c r="CB31" s="89">
        <v>0</v>
      </c>
      <c r="CC31" s="31">
        <v>0</v>
      </c>
      <c r="CD31" s="31">
        <v>0</v>
      </c>
      <c r="CE31" s="31">
        <v>0</v>
      </c>
      <c r="CF31" s="31">
        <v>0</v>
      </c>
      <c r="CG31" s="31">
        <v>0</v>
      </c>
      <c r="CH31" s="31">
        <v>0</v>
      </c>
      <c r="CI31" s="31">
        <v>0</v>
      </c>
      <c r="CJ31" s="31">
        <v>0</v>
      </c>
      <c r="CK31" s="31">
        <v>0</v>
      </c>
      <c r="CL31" s="31">
        <v>0</v>
      </c>
      <c r="CM31" s="31">
        <v>0</v>
      </c>
      <c r="CN31" s="164">
        <f t="shared" si="0"/>
        <v>61</v>
      </c>
    </row>
    <row r="32" spans="1:92" ht="15" x14ac:dyDescent="0.25">
      <c r="A32" s="163" t="s">
        <v>43</v>
      </c>
      <c r="B32" s="31">
        <v>0</v>
      </c>
      <c r="C32" s="196">
        <v>0</v>
      </c>
      <c r="D32" s="196">
        <v>0</v>
      </c>
      <c r="E32" s="196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5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17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31">
        <v>0</v>
      </c>
      <c r="AJ32" s="31">
        <v>0</v>
      </c>
      <c r="AK32" s="31">
        <v>0</v>
      </c>
      <c r="AL32" s="31">
        <v>0</v>
      </c>
      <c r="AM32" s="31">
        <v>3</v>
      </c>
      <c r="AN32" s="31">
        <v>4</v>
      </c>
      <c r="AO32" s="31">
        <v>0</v>
      </c>
      <c r="AP32" s="31">
        <v>64</v>
      </c>
      <c r="AQ32" s="31">
        <v>0</v>
      </c>
      <c r="AR32" s="31">
        <v>0</v>
      </c>
      <c r="AS32" s="31">
        <v>0</v>
      </c>
      <c r="AT32" s="31">
        <v>0</v>
      </c>
      <c r="AU32" s="31">
        <v>0</v>
      </c>
      <c r="AV32" s="31">
        <v>0</v>
      </c>
      <c r="AW32" s="31">
        <v>0</v>
      </c>
      <c r="AX32" s="31">
        <v>0</v>
      </c>
      <c r="AY32" s="31">
        <v>0</v>
      </c>
      <c r="AZ32" s="31">
        <v>0</v>
      </c>
      <c r="BA32" s="31">
        <v>0</v>
      </c>
      <c r="BB32" s="31">
        <v>0</v>
      </c>
      <c r="BC32" s="31">
        <v>0</v>
      </c>
      <c r="BD32" s="31">
        <v>0</v>
      </c>
      <c r="BE32" s="31">
        <v>0</v>
      </c>
      <c r="BF32" s="31">
        <v>0</v>
      </c>
      <c r="BG32" s="31">
        <v>0</v>
      </c>
      <c r="BH32" s="31">
        <v>0</v>
      </c>
      <c r="BI32" s="31">
        <v>0</v>
      </c>
      <c r="BJ32" s="31">
        <v>0</v>
      </c>
      <c r="BK32" s="31">
        <v>0</v>
      </c>
      <c r="BL32" s="31">
        <v>0</v>
      </c>
      <c r="BM32" s="31">
        <v>0</v>
      </c>
      <c r="BN32" s="31">
        <v>0</v>
      </c>
      <c r="BO32" s="31">
        <v>0</v>
      </c>
      <c r="BP32" s="31">
        <v>0</v>
      </c>
      <c r="BQ32" s="31">
        <v>0</v>
      </c>
      <c r="BR32" s="31">
        <v>0</v>
      </c>
      <c r="BS32" s="31">
        <v>4</v>
      </c>
      <c r="BT32" s="31">
        <v>0</v>
      </c>
      <c r="BU32" s="31">
        <v>0</v>
      </c>
      <c r="BV32" s="31">
        <v>0</v>
      </c>
      <c r="BW32" s="31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89">
        <v>5</v>
      </c>
      <c r="CD32" s="89">
        <v>0</v>
      </c>
      <c r="CE32" s="89">
        <v>50</v>
      </c>
      <c r="CF32" s="31">
        <v>0</v>
      </c>
      <c r="CG32" s="31">
        <v>0</v>
      </c>
      <c r="CH32" s="31">
        <v>648</v>
      </c>
      <c r="CI32" s="31">
        <v>0</v>
      </c>
      <c r="CJ32" s="31">
        <v>0</v>
      </c>
      <c r="CK32" s="31">
        <v>0</v>
      </c>
      <c r="CL32" s="31">
        <v>0</v>
      </c>
      <c r="CM32" s="31">
        <v>0</v>
      </c>
      <c r="CN32" s="164">
        <f t="shared" si="0"/>
        <v>800</v>
      </c>
    </row>
    <row r="33" spans="1:92" ht="15" x14ac:dyDescent="0.25">
      <c r="A33" s="163" t="s">
        <v>44</v>
      </c>
      <c r="B33" s="31">
        <v>0</v>
      </c>
      <c r="C33" s="196">
        <v>0</v>
      </c>
      <c r="D33" s="196">
        <v>0</v>
      </c>
      <c r="E33" s="196">
        <v>6</v>
      </c>
      <c r="F33" s="31">
        <v>6</v>
      </c>
      <c r="G33" s="31">
        <v>0</v>
      </c>
      <c r="H33" s="31">
        <v>0</v>
      </c>
      <c r="I33" s="31">
        <v>0</v>
      </c>
      <c r="J33" s="31">
        <v>0</v>
      </c>
      <c r="K33" s="31">
        <v>6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8</v>
      </c>
      <c r="V33" s="31">
        <v>0</v>
      </c>
      <c r="W33" s="31">
        <v>2</v>
      </c>
      <c r="X33" s="31">
        <v>0</v>
      </c>
      <c r="Y33" s="31">
        <v>0</v>
      </c>
      <c r="Z33" s="31">
        <v>30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39</v>
      </c>
      <c r="AG33" s="31">
        <v>0</v>
      </c>
      <c r="AH33" s="31">
        <v>0</v>
      </c>
      <c r="AI33" s="31">
        <v>0</v>
      </c>
      <c r="AJ33" s="31">
        <v>0</v>
      </c>
      <c r="AK33" s="31">
        <v>0</v>
      </c>
      <c r="AL33" s="31">
        <v>0</v>
      </c>
      <c r="AM33" s="31">
        <v>6</v>
      </c>
      <c r="AN33" s="31">
        <v>0</v>
      </c>
      <c r="AO33" s="31">
        <v>0</v>
      </c>
      <c r="AP33" s="31">
        <v>2</v>
      </c>
      <c r="AQ33" s="31">
        <v>0</v>
      </c>
      <c r="AR33" s="31">
        <v>0</v>
      </c>
      <c r="AS33" s="31">
        <v>0</v>
      </c>
      <c r="AT33" s="31">
        <v>0</v>
      </c>
      <c r="AU33" s="31">
        <v>0</v>
      </c>
      <c r="AV33" s="31">
        <v>0</v>
      </c>
      <c r="AW33" s="31">
        <v>0</v>
      </c>
      <c r="AX33" s="31">
        <v>0</v>
      </c>
      <c r="AY33" s="31">
        <v>0</v>
      </c>
      <c r="AZ33" s="31">
        <v>0</v>
      </c>
      <c r="BA33" s="31">
        <v>0</v>
      </c>
      <c r="BB33" s="31">
        <v>0</v>
      </c>
      <c r="BC33" s="31">
        <v>0</v>
      </c>
      <c r="BD33" s="31">
        <v>27</v>
      </c>
      <c r="BE33" s="31">
        <v>0</v>
      </c>
      <c r="BF33" s="31">
        <v>0</v>
      </c>
      <c r="BG33" s="31">
        <v>0</v>
      </c>
      <c r="BH33" s="31">
        <v>0</v>
      </c>
      <c r="BI33" s="31">
        <v>0</v>
      </c>
      <c r="BJ33" s="31">
        <v>0</v>
      </c>
      <c r="BK33" s="31">
        <v>0</v>
      </c>
      <c r="BL33" s="31">
        <v>0</v>
      </c>
      <c r="BM33" s="31">
        <v>24</v>
      </c>
      <c r="BN33" s="31">
        <v>0</v>
      </c>
      <c r="BO33" s="31">
        <v>0</v>
      </c>
      <c r="BP33" s="31">
        <v>0</v>
      </c>
      <c r="BQ33" s="31">
        <v>2</v>
      </c>
      <c r="BR33" s="31">
        <v>0</v>
      </c>
      <c r="BS33" s="31">
        <v>13</v>
      </c>
      <c r="BT33" s="31">
        <v>5</v>
      </c>
      <c r="BU33" s="31">
        <v>0</v>
      </c>
      <c r="BV33" s="31">
        <v>6</v>
      </c>
      <c r="BW33" s="31">
        <v>0</v>
      </c>
      <c r="BX33" s="31">
        <v>0</v>
      </c>
      <c r="BY33" s="31">
        <v>6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84</v>
      </c>
      <c r="CF33" s="89">
        <v>54</v>
      </c>
      <c r="CG33" s="89">
        <v>0</v>
      </c>
      <c r="CH33" s="89">
        <v>117</v>
      </c>
      <c r="CI33" s="31">
        <v>0</v>
      </c>
      <c r="CJ33" s="31">
        <v>0</v>
      </c>
      <c r="CK33" s="31">
        <v>0</v>
      </c>
      <c r="CL33" s="31">
        <v>0</v>
      </c>
      <c r="CM33" s="31">
        <v>0</v>
      </c>
      <c r="CN33" s="164">
        <f t="shared" si="0"/>
        <v>443</v>
      </c>
    </row>
    <row r="34" spans="1:92" x14ac:dyDescent="0.2">
      <c r="A34" s="163" t="s">
        <v>45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31">
        <v>0</v>
      </c>
      <c r="AJ34" s="31">
        <v>0</v>
      </c>
      <c r="AK34" s="31">
        <v>0</v>
      </c>
      <c r="AL34" s="31">
        <v>0</v>
      </c>
      <c r="AM34" s="31">
        <v>0</v>
      </c>
      <c r="AN34" s="31">
        <v>0</v>
      </c>
      <c r="AO34" s="31">
        <v>0</v>
      </c>
      <c r="AP34" s="31">
        <v>0</v>
      </c>
      <c r="AQ34" s="31">
        <v>0</v>
      </c>
      <c r="AR34" s="31">
        <v>0</v>
      </c>
      <c r="AS34" s="31">
        <v>0</v>
      </c>
      <c r="AT34" s="31">
        <v>0</v>
      </c>
      <c r="AU34" s="31">
        <v>0</v>
      </c>
      <c r="AV34" s="31">
        <v>0</v>
      </c>
      <c r="AW34" s="31">
        <v>0</v>
      </c>
      <c r="AX34" s="31">
        <v>0</v>
      </c>
      <c r="AY34" s="31">
        <v>0</v>
      </c>
      <c r="AZ34" s="31">
        <v>0</v>
      </c>
      <c r="BA34" s="31">
        <v>0</v>
      </c>
      <c r="BB34" s="31">
        <v>0</v>
      </c>
      <c r="BC34" s="31">
        <v>0</v>
      </c>
      <c r="BD34" s="31">
        <v>0</v>
      </c>
      <c r="BE34" s="31">
        <v>0</v>
      </c>
      <c r="BF34" s="31">
        <v>0</v>
      </c>
      <c r="BG34" s="31">
        <v>0</v>
      </c>
      <c r="BH34" s="31">
        <v>0</v>
      </c>
      <c r="BI34" s="31">
        <v>0</v>
      </c>
      <c r="BJ34" s="31">
        <v>0</v>
      </c>
      <c r="BK34" s="31">
        <v>0</v>
      </c>
      <c r="BL34" s="31">
        <v>0</v>
      </c>
      <c r="BM34" s="31">
        <v>0</v>
      </c>
      <c r="BN34" s="31">
        <v>0</v>
      </c>
      <c r="BO34" s="31">
        <v>0</v>
      </c>
      <c r="BP34" s="31">
        <v>0</v>
      </c>
      <c r="BQ34" s="31">
        <v>0</v>
      </c>
      <c r="BR34" s="31">
        <v>0</v>
      </c>
      <c r="BS34" s="31">
        <v>0</v>
      </c>
      <c r="BT34" s="31">
        <v>0</v>
      </c>
      <c r="BU34" s="31">
        <v>0</v>
      </c>
      <c r="BV34" s="31">
        <v>0</v>
      </c>
      <c r="BW34" s="31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  <c r="CG34" s="31">
        <v>0</v>
      </c>
      <c r="CH34" s="31">
        <v>0</v>
      </c>
      <c r="CI34" s="89">
        <v>0</v>
      </c>
      <c r="CJ34" s="89">
        <v>0</v>
      </c>
      <c r="CK34" s="31">
        <v>0</v>
      </c>
      <c r="CL34" s="31">
        <v>0</v>
      </c>
      <c r="CM34" s="31">
        <v>0</v>
      </c>
      <c r="CN34" s="164">
        <f t="shared" si="0"/>
        <v>0</v>
      </c>
    </row>
    <row r="35" spans="1:92" x14ac:dyDescent="0.2">
      <c r="A35" s="163" t="s">
        <v>46</v>
      </c>
      <c r="B35" s="31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31">
        <v>0</v>
      </c>
      <c r="AJ35" s="31">
        <v>0</v>
      </c>
      <c r="AK35" s="31">
        <v>0</v>
      </c>
      <c r="AL35" s="31">
        <v>0</v>
      </c>
      <c r="AM35" s="31">
        <v>0</v>
      </c>
      <c r="AN35" s="31">
        <v>0</v>
      </c>
      <c r="AO35" s="31">
        <v>0</v>
      </c>
      <c r="AP35" s="31">
        <v>0</v>
      </c>
      <c r="AQ35" s="31">
        <v>0</v>
      </c>
      <c r="AR35" s="31">
        <v>0</v>
      </c>
      <c r="AS35" s="31">
        <v>0</v>
      </c>
      <c r="AT35" s="31">
        <v>0</v>
      </c>
      <c r="AU35" s="31">
        <v>0</v>
      </c>
      <c r="AV35" s="31">
        <v>0</v>
      </c>
      <c r="AW35" s="31">
        <v>0</v>
      </c>
      <c r="AX35" s="31">
        <v>0</v>
      </c>
      <c r="AY35" s="31">
        <v>0</v>
      </c>
      <c r="AZ35" s="31">
        <v>0</v>
      </c>
      <c r="BA35" s="31">
        <v>0</v>
      </c>
      <c r="BB35" s="31">
        <v>0</v>
      </c>
      <c r="BC35" s="31">
        <v>0</v>
      </c>
      <c r="BD35" s="31">
        <v>0</v>
      </c>
      <c r="BE35" s="31">
        <v>0</v>
      </c>
      <c r="BF35" s="31">
        <v>0</v>
      </c>
      <c r="BG35" s="31">
        <v>0</v>
      </c>
      <c r="BH35" s="31">
        <v>0</v>
      </c>
      <c r="BI35" s="31">
        <v>0</v>
      </c>
      <c r="BJ35" s="31">
        <v>0</v>
      </c>
      <c r="BK35" s="31">
        <v>0</v>
      </c>
      <c r="BL35" s="31">
        <v>0</v>
      </c>
      <c r="BM35" s="31">
        <v>0</v>
      </c>
      <c r="BN35" s="31">
        <v>0</v>
      </c>
      <c r="BO35" s="31">
        <v>0</v>
      </c>
      <c r="BP35" s="31">
        <v>0</v>
      </c>
      <c r="BQ35" s="31">
        <v>0</v>
      </c>
      <c r="BR35" s="31">
        <v>0</v>
      </c>
      <c r="BS35" s="31">
        <v>0</v>
      </c>
      <c r="BT35" s="31">
        <v>0</v>
      </c>
      <c r="BU35" s="31">
        <v>0</v>
      </c>
      <c r="BV35" s="31">
        <v>0</v>
      </c>
      <c r="BW35" s="31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  <c r="CG35" s="31">
        <v>0</v>
      </c>
      <c r="CH35" s="31">
        <v>0</v>
      </c>
      <c r="CI35" s="31">
        <v>0</v>
      </c>
      <c r="CJ35" s="31">
        <v>0</v>
      </c>
      <c r="CK35" s="89">
        <v>0</v>
      </c>
      <c r="CL35" s="89">
        <v>0</v>
      </c>
      <c r="CM35" s="89">
        <v>0</v>
      </c>
      <c r="CN35" s="164">
        <f t="shared" si="0"/>
        <v>0</v>
      </c>
    </row>
    <row r="36" spans="1:92" x14ac:dyDescent="0.2">
      <c r="A36" s="171" t="s">
        <v>52</v>
      </c>
      <c r="B36" s="171">
        <f t="shared" ref="B36:AG36" si="1">SUM(B4:B35)</f>
        <v>0</v>
      </c>
      <c r="C36" s="171">
        <f t="shared" si="1"/>
        <v>77</v>
      </c>
      <c r="D36" s="171">
        <f t="shared" si="1"/>
        <v>0</v>
      </c>
      <c r="E36" s="171">
        <f t="shared" si="1"/>
        <v>372</v>
      </c>
      <c r="F36" s="171">
        <f t="shared" si="1"/>
        <v>6</v>
      </c>
      <c r="G36" s="171">
        <f t="shared" si="1"/>
        <v>0</v>
      </c>
      <c r="H36" s="171">
        <f t="shared" si="1"/>
        <v>2</v>
      </c>
      <c r="I36" s="171">
        <f t="shared" si="1"/>
        <v>11</v>
      </c>
      <c r="J36" s="171">
        <f t="shared" si="1"/>
        <v>574</v>
      </c>
      <c r="K36" s="171">
        <f t="shared" si="1"/>
        <v>201</v>
      </c>
      <c r="L36" s="171">
        <f t="shared" si="1"/>
        <v>207</v>
      </c>
      <c r="M36" s="171">
        <f t="shared" si="1"/>
        <v>0</v>
      </c>
      <c r="N36" s="171">
        <f t="shared" si="1"/>
        <v>459</v>
      </c>
      <c r="O36" s="171">
        <f t="shared" si="1"/>
        <v>0</v>
      </c>
      <c r="P36" s="171">
        <f t="shared" si="1"/>
        <v>0</v>
      </c>
      <c r="Q36" s="171">
        <f t="shared" si="1"/>
        <v>1125</v>
      </c>
      <c r="R36" s="171">
        <f t="shared" si="1"/>
        <v>202</v>
      </c>
      <c r="S36" s="171">
        <f t="shared" si="1"/>
        <v>3</v>
      </c>
      <c r="T36" s="171">
        <f t="shared" si="1"/>
        <v>2555</v>
      </c>
      <c r="U36" s="171">
        <f t="shared" si="1"/>
        <v>15</v>
      </c>
      <c r="V36" s="171">
        <f t="shared" si="1"/>
        <v>0</v>
      </c>
      <c r="W36" s="171">
        <f t="shared" si="1"/>
        <v>140</v>
      </c>
      <c r="X36" s="171">
        <f t="shared" si="1"/>
        <v>0</v>
      </c>
      <c r="Y36" s="171">
        <f t="shared" si="1"/>
        <v>0</v>
      </c>
      <c r="Z36" s="171">
        <f t="shared" si="1"/>
        <v>186</v>
      </c>
      <c r="AA36" s="171">
        <f t="shared" si="1"/>
        <v>0</v>
      </c>
      <c r="AB36" s="171">
        <f t="shared" si="1"/>
        <v>0</v>
      </c>
      <c r="AC36" s="171">
        <f t="shared" si="1"/>
        <v>6</v>
      </c>
      <c r="AD36" s="171">
        <f t="shared" si="1"/>
        <v>34</v>
      </c>
      <c r="AE36" s="171">
        <f t="shared" si="1"/>
        <v>0</v>
      </c>
      <c r="AF36" s="171">
        <f t="shared" si="1"/>
        <v>99</v>
      </c>
      <c r="AG36" s="171">
        <f t="shared" si="1"/>
        <v>0</v>
      </c>
      <c r="AH36" s="171">
        <f t="shared" ref="AH36:BM36" si="2">SUM(AH4:AH35)</f>
        <v>4</v>
      </c>
      <c r="AI36" s="171">
        <f t="shared" si="2"/>
        <v>507</v>
      </c>
      <c r="AJ36" s="171">
        <f t="shared" si="2"/>
        <v>0</v>
      </c>
      <c r="AK36" s="171">
        <f t="shared" si="2"/>
        <v>12</v>
      </c>
      <c r="AL36" s="171">
        <f t="shared" si="2"/>
        <v>0</v>
      </c>
      <c r="AM36" s="171">
        <f t="shared" si="2"/>
        <v>163</v>
      </c>
      <c r="AN36" s="171">
        <f t="shared" si="2"/>
        <v>84</v>
      </c>
      <c r="AO36" s="171">
        <f t="shared" si="2"/>
        <v>2089</v>
      </c>
      <c r="AP36" s="171">
        <f t="shared" si="2"/>
        <v>2753</v>
      </c>
      <c r="AQ36" s="171">
        <f t="shared" si="2"/>
        <v>0</v>
      </c>
      <c r="AR36" s="171">
        <f t="shared" si="2"/>
        <v>0</v>
      </c>
      <c r="AS36" s="171">
        <f t="shared" si="2"/>
        <v>0</v>
      </c>
      <c r="AT36" s="171">
        <f t="shared" si="2"/>
        <v>0</v>
      </c>
      <c r="AU36" s="171">
        <f t="shared" si="2"/>
        <v>0</v>
      </c>
      <c r="AV36" s="171">
        <f t="shared" si="2"/>
        <v>136</v>
      </c>
      <c r="AW36" s="171">
        <f t="shared" si="2"/>
        <v>0</v>
      </c>
      <c r="AX36" s="171">
        <f t="shared" si="2"/>
        <v>418</v>
      </c>
      <c r="AY36" s="171">
        <f t="shared" si="2"/>
        <v>56</v>
      </c>
      <c r="AZ36" s="171">
        <f t="shared" si="2"/>
        <v>0</v>
      </c>
      <c r="BA36" s="171">
        <f t="shared" si="2"/>
        <v>19203</v>
      </c>
      <c r="BB36" s="171">
        <f t="shared" si="2"/>
        <v>7</v>
      </c>
      <c r="BC36" s="171">
        <f t="shared" si="2"/>
        <v>0</v>
      </c>
      <c r="BD36" s="171">
        <f t="shared" si="2"/>
        <v>20005</v>
      </c>
      <c r="BE36" s="171">
        <f t="shared" si="2"/>
        <v>6</v>
      </c>
      <c r="BF36" s="171">
        <f t="shared" si="2"/>
        <v>0</v>
      </c>
      <c r="BG36" s="171">
        <f t="shared" si="2"/>
        <v>820</v>
      </c>
      <c r="BH36" s="171">
        <f t="shared" si="2"/>
        <v>30</v>
      </c>
      <c r="BI36" s="171">
        <f t="shared" si="2"/>
        <v>0</v>
      </c>
      <c r="BJ36" s="171">
        <f t="shared" si="2"/>
        <v>112</v>
      </c>
      <c r="BK36" s="171">
        <f t="shared" si="2"/>
        <v>146</v>
      </c>
      <c r="BL36" s="171">
        <f t="shared" si="2"/>
        <v>0</v>
      </c>
      <c r="BM36" s="171">
        <f t="shared" si="2"/>
        <v>751</v>
      </c>
      <c r="BN36" s="171">
        <f t="shared" ref="BN36" si="3">SUM(BN4:BN35)</f>
        <v>0</v>
      </c>
      <c r="BO36" s="171">
        <f t="shared" ref="BO36:CN36" si="4">SUM(BO4:BO35)</f>
        <v>0</v>
      </c>
      <c r="BP36" s="171">
        <f t="shared" si="4"/>
        <v>53</v>
      </c>
      <c r="BQ36" s="171">
        <f t="shared" si="4"/>
        <v>6</v>
      </c>
      <c r="BR36" s="171">
        <f t="shared" si="4"/>
        <v>0</v>
      </c>
      <c r="BS36" s="171">
        <f t="shared" si="4"/>
        <v>171</v>
      </c>
      <c r="BT36" s="171">
        <f t="shared" si="4"/>
        <v>5</v>
      </c>
      <c r="BU36" s="171">
        <f t="shared" si="4"/>
        <v>0</v>
      </c>
      <c r="BV36" s="171">
        <f t="shared" si="4"/>
        <v>34</v>
      </c>
      <c r="BW36" s="171">
        <f t="shared" si="4"/>
        <v>318</v>
      </c>
      <c r="BX36" s="171">
        <f t="shared" si="4"/>
        <v>800</v>
      </c>
      <c r="BY36" s="171">
        <f t="shared" si="4"/>
        <v>20184</v>
      </c>
      <c r="BZ36" s="171">
        <f t="shared" si="4"/>
        <v>0</v>
      </c>
      <c r="CA36" s="171">
        <f t="shared" si="4"/>
        <v>0</v>
      </c>
      <c r="CB36" s="171">
        <f t="shared" si="4"/>
        <v>23</v>
      </c>
      <c r="CC36" s="171">
        <f t="shared" si="4"/>
        <v>9</v>
      </c>
      <c r="CD36" s="171">
        <f t="shared" si="4"/>
        <v>0</v>
      </c>
      <c r="CE36" s="171">
        <f t="shared" si="4"/>
        <v>162</v>
      </c>
      <c r="CF36" s="171">
        <f t="shared" si="4"/>
        <v>63</v>
      </c>
      <c r="CG36" s="171">
        <f t="shared" si="4"/>
        <v>0</v>
      </c>
      <c r="CH36" s="171">
        <f t="shared" si="4"/>
        <v>897</v>
      </c>
      <c r="CI36" s="171">
        <f t="shared" si="4"/>
        <v>0</v>
      </c>
      <c r="CJ36" s="171">
        <f t="shared" si="4"/>
        <v>0</v>
      </c>
      <c r="CK36" s="171">
        <f t="shared" si="4"/>
        <v>0</v>
      </c>
      <c r="CL36" s="171">
        <f t="shared" si="4"/>
        <v>0</v>
      </c>
      <c r="CM36" s="171">
        <f t="shared" si="4"/>
        <v>0</v>
      </c>
      <c r="CN36" s="171">
        <f t="shared" si="4"/>
        <v>76301</v>
      </c>
    </row>
    <row r="37" spans="1:92" ht="13.5" thickBot="1" x14ac:dyDescent="0.25"/>
    <row r="38" spans="1:92" ht="13.5" thickBot="1" x14ac:dyDescent="0.25">
      <c r="B38" s="82"/>
      <c r="C38" s="62" t="s">
        <v>57</v>
      </c>
      <c r="D38" s="62"/>
      <c r="E38" s="62"/>
    </row>
    <row r="40" spans="1:92" x14ac:dyDescent="0.2">
      <c r="B40" s="100" t="s">
        <v>54</v>
      </c>
      <c r="C40" s="228" t="s">
        <v>9</v>
      </c>
      <c r="D40" s="229"/>
    </row>
    <row r="41" spans="1:92" x14ac:dyDescent="0.2">
      <c r="B41" s="100" t="s">
        <v>55</v>
      </c>
      <c r="C41" s="228" t="s">
        <v>110</v>
      </c>
      <c r="D41" s="229"/>
    </row>
    <row r="42" spans="1:92" x14ac:dyDescent="0.2">
      <c r="B42" s="100" t="s">
        <v>111</v>
      </c>
      <c r="C42" s="228" t="s">
        <v>109</v>
      </c>
      <c r="D42" s="229"/>
    </row>
  </sheetData>
  <sheetProtection algorithmName="SHA-512" hashValue="v2JbekOHgPK5x9Bu00u3WWsktSILEBr1PLAZVQkxPi2iBTLB+kpFGEpjkIT52U8/diDt+qiNTgGHT3aqBdGBLA==" saltValue="LcaMsvm8qA4Q78CEJGqOhg==" spinCount="100000" sort="0" autoFilter="0"/>
  <autoFilter ref="A3:CN3" xr:uid="{00000000-0009-0000-0000-000011000000}"/>
  <mergeCells count="35">
    <mergeCell ref="C40:D40"/>
    <mergeCell ref="C41:D41"/>
    <mergeCell ref="C42:D42"/>
    <mergeCell ref="X2:Z2"/>
    <mergeCell ref="E1:V1"/>
    <mergeCell ref="C2:E2"/>
    <mergeCell ref="F2:H2"/>
    <mergeCell ref="I2:K2"/>
    <mergeCell ref="L2:N2"/>
    <mergeCell ref="O2:Q2"/>
    <mergeCell ref="R2:T2"/>
    <mergeCell ref="U2:W2"/>
    <mergeCell ref="CN2:CN3"/>
    <mergeCell ref="BT2:BV2"/>
    <mergeCell ref="BW2:BY2"/>
    <mergeCell ref="BZ2:CB2"/>
    <mergeCell ref="CC2:CE2"/>
    <mergeCell ref="CF2:CH2"/>
    <mergeCell ref="CI2:CJ2"/>
    <mergeCell ref="CK2:CM2"/>
    <mergeCell ref="AA2:AC2"/>
    <mergeCell ref="AD2:AF2"/>
    <mergeCell ref="AG2:AI2"/>
    <mergeCell ref="AK2:AM2"/>
    <mergeCell ref="AN2:AP2"/>
    <mergeCell ref="AQ2:AR2"/>
    <mergeCell ref="AS2:AU2"/>
    <mergeCell ref="AV2:AX2"/>
    <mergeCell ref="AY2:BA2"/>
    <mergeCell ref="BB2:BD2"/>
    <mergeCell ref="BE2:BG2"/>
    <mergeCell ref="BH2:BJ2"/>
    <mergeCell ref="BK2:BM2"/>
    <mergeCell ref="BN2:BP2"/>
    <mergeCell ref="BQ2:BS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C2CD71FAFD13448B344D93D39198E7" ma:contentTypeVersion="14" ma:contentTypeDescription="Crear nuevo documento." ma:contentTypeScope="" ma:versionID="158052b294e8cfbbfb2ec8a657f254ca">
  <xsd:schema xmlns:xsd="http://www.w3.org/2001/XMLSchema" xmlns:xs="http://www.w3.org/2001/XMLSchema" xmlns:p="http://schemas.microsoft.com/office/2006/metadata/properties" xmlns:ns3="651d943b-9b30-40af-9700-dc0c22ef020d" xmlns:ns4="c522e944-0d34-4549-a3b0-f2d1136fa129" targetNamespace="http://schemas.microsoft.com/office/2006/metadata/properties" ma:root="true" ma:fieldsID="888990f3d6cb3cd2ee6ca707ec42c7a7" ns3:_="" ns4:_="">
    <xsd:import namespace="651d943b-9b30-40af-9700-dc0c22ef020d"/>
    <xsd:import namespace="c522e944-0d34-4549-a3b0-f2d1136fa12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1d943b-9b30-40af-9700-dc0c22ef02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2e944-0d34-4549-a3b0-f2d1136fa1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7A0CC8-2D34-4271-8CEB-717E88D54E62}">
  <ds:schemaRefs>
    <ds:schemaRef ds:uri="http://purl.org/dc/dcmitype/"/>
    <ds:schemaRef ds:uri="651d943b-9b30-40af-9700-dc0c22ef020d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c522e944-0d34-4549-a3b0-f2d1136fa12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403A11A-11D3-4F20-903A-871A1C6A6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1d943b-9b30-40af-9700-dc0c22ef020d"/>
    <ds:schemaRef ds:uri="c522e944-0d34-4549-a3b0-f2d1136fa1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648847-0827-4A4A-A1C6-6351C0CF12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PORTADA</vt:lpstr>
      <vt:lpstr>CONCEPTOS BÁSICOS</vt:lpstr>
      <vt:lpstr>DATOS 2025</vt:lpstr>
      <vt:lpstr>BOVINOS 2025</vt:lpstr>
      <vt:lpstr>INGRE-EGRE BOV 2025</vt:lpstr>
      <vt:lpstr>CAT ETA BOV 2025</vt:lpstr>
      <vt:lpstr>BUFALINOS 2025</vt:lpstr>
      <vt:lpstr>INGRE-EGRE BUF 2025</vt:lpstr>
      <vt:lpstr>CAT ETA BUF 2025</vt:lpstr>
      <vt:lpstr>PORCINOS 2025</vt:lpstr>
      <vt:lpstr>INGR-EGRE PORCI 2025</vt:lpstr>
      <vt:lpstr>CAT ETA PORCI 2025</vt:lpstr>
      <vt:lpstr>EQUIDOS 2025</vt:lpstr>
      <vt:lpstr>INGR-EGRE EQUI 2025</vt:lpstr>
      <vt:lpstr>OVINOS 2025</vt:lpstr>
      <vt:lpstr>INGR-EGRE OVI 2025</vt:lpstr>
      <vt:lpstr>CAPRINOS 2025</vt:lpstr>
      <vt:lpstr>INGR-EGRE CAPRI 2025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Bejarano Bolivar</dc:creator>
  <cp:keywords/>
  <dc:description/>
  <cp:lastModifiedBy>Hayver Leonardo Lopez Carrillo</cp:lastModifiedBy>
  <cp:revision/>
  <dcterms:created xsi:type="dcterms:W3CDTF">2021-04-28T21:16:17Z</dcterms:created>
  <dcterms:modified xsi:type="dcterms:W3CDTF">2026-04-13T16:45:01Z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0x010100CDC2CD71FAFD13448B344D93D39198E7</vt:lpwstr>
  </property>
</Properties>
</file>