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jenny.vela\Downloads\"/>
    </mc:Choice>
  </mc:AlternateContent>
  <bookViews>
    <workbookView xWindow="0" yWindow="0" windowWidth="9450" windowHeight="1035"/>
  </bookViews>
  <sheets>
    <sheet name="PORTADA" sheetId="10" r:id="rId1"/>
    <sheet name="CONCEPTOS BÁSICOS" sheetId="4" r:id="rId2"/>
    <sheet name="DATOS 2024" sheetId="6" r:id="rId3"/>
    <sheet name="BOVINOS 2024" sheetId="9" r:id="rId4"/>
    <sheet name="INGRE-EGRE BOV 2024" sheetId="2" r:id="rId5"/>
    <sheet name="CAT ETA BOV 2024" sheetId="11" r:id="rId6"/>
    <sheet name="BUFALINOS 2024" sheetId="12" r:id="rId7"/>
    <sheet name="INGRE-EGRE BUF 2024" sheetId="13" r:id="rId8"/>
    <sheet name="CAT ETA BUF 2024" sheetId="14" r:id="rId9"/>
    <sheet name="PORCINOS 2024" sheetId="15" r:id="rId10"/>
    <sheet name="INGR-EGRE PORCI 2024" sheetId="16" r:id="rId11"/>
    <sheet name="CAT ETA PORCI 2024" sheetId="17" r:id="rId12"/>
    <sheet name="EQUIDOS 2024" sheetId="18" r:id="rId13"/>
    <sheet name="INGR-EGRE EQUI 2024" sheetId="19" r:id="rId14"/>
    <sheet name="OVINOS 2024" sheetId="20" r:id="rId15"/>
    <sheet name="INGR-EGRE OVI 2024" sheetId="21" r:id="rId16"/>
    <sheet name="CAPRINOS 2024" sheetId="22" r:id="rId17"/>
    <sheet name="INGR-EGRE CAPRI 2024" sheetId="23" r:id="rId18"/>
  </sheets>
  <definedNames>
    <definedName name="_xlnm._FilterDatabase" localSheetId="3" hidden="1">'BOVINOS 2024'!$O$23:$Q$23</definedName>
    <definedName name="_xlnm._FilterDatabase" localSheetId="6" hidden="1">'BUFALINOS 2024'!$A$3:$T$3</definedName>
    <definedName name="_xlnm._FilterDatabase" localSheetId="16" hidden="1">'CAPRINOS 2024'!$A$3:$T$3</definedName>
    <definedName name="_xlnm._FilterDatabase" localSheetId="5" hidden="1">'CAT ETA BOV 2024'!$A$3:$I$3</definedName>
    <definedName name="_xlnm._FilterDatabase" localSheetId="8" hidden="1">'CAT ETA BUF 2024'!$A$3:$I$3</definedName>
    <definedName name="_xlnm._FilterDatabase" localSheetId="11" hidden="1">'CAT ETA PORCI 2024'!$A$3:$H$3</definedName>
    <definedName name="_xlnm._FilterDatabase" localSheetId="12" hidden="1">'EQUIDOS 2024'!$A$3:$X$3</definedName>
    <definedName name="_xlnm._FilterDatabase" localSheetId="4" hidden="1">'INGRE-EGRE BOV 2024'!$A$3:$CQ$3</definedName>
    <definedName name="_xlnm._FilterDatabase" localSheetId="7" hidden="1">'INGRE-EGRE BUF 2024'!$A$3:$CO$3</definedName>
    <definedName name="_xlnm._FilterDatabase" localSheetId="17" hidden="1">'INGR-EGRE CAPRI 2024'!$A$3:$CQ$3</definedName>
    <definedName name="_xlnm._FilterDatabase" localSheetId="13" hidden="1">'INGR-EGRE EQUI 2024'!$A$3:$CS$3</definedName>
    <definedName name="_xlnm._FilterDatabase" localSheetId="15" hidden="1">'INGR-EGRE OVI 2024'!$A$3:$CN$3</definedName>
    <definedName name="_xlnm._FilterDatabase" localSheetId="10" hidden="1">'INGR-EGRE PORCI 2024'!$A$3:$CP$3</definedName>
    <definedName name="_xlnm._FilterDatabase" localSheetId="14" hidden="1">'OVINOS 2024'!$A$3:$T$3</definedName>
    <definedName name="_xlnm._FilterDatabase" localSheetId="9" hidden="1">'PORCINOS 2024'!$A$3:$X$3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7" i="23" l="1"/>
  <c r="T7" i="22"/>
  <c r="O7" i="22"/>
  <c r="J7" i="22"/>
  <c r="E7" i="22"/>
  <c r="K7" i="22" s="1"/>
  <c r="P7" i="22" l="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AP36" i="21"/>
  <c r="AQ36" i="21"/>
  <c r="AR36" i="21"/>
  <c r="AS36" i="21"/>
  <c r="AT36" i="21"/>
  <c r="AU36" i="21"/>
  <c r="AV36" i="21"/>
  <c r="AW36" i="21"/>
  <c r="AX36" i="21"/>
  <c r="AY36" i="21"/>
  <c r="AZ36" i="21"/>
  <c r="BA36" i="21"/>
  <c r="BB36" i="21"/>
  <c r="BC36" i="21"/>
  <c r="BD36" i="21"/>
  <c r="BE36" i="21"/>
  <c r="BF36" i="21"/>
  <c r="BG36" i="21"/>
  <c r="BH36" i="21"/>
  <c r="BI36" i="21"/>
  <c r="BJ36" i="21"/>
  <c r="BK36" i="21"/>
  <c r="BL36" i="21"/>
  <c r="BM36" i="21"/>
  <c r="BN36" i="21"/>
  <c r="BO36" i="21"/>
  <c r="BP36" i="21"/>
  <c r="BQ36" i="21"/>
  <c r="BR36" i="21"/>
  <c r="BS36" i="21"/>
  <c r="BT36" i="21"/>
  <c r="BU36" i="21"/>
  <c r="BV36" i="21"/>
  <c r="BW36" i="21"/>
  <c r="BX36" i="21"/>
  <c r="BY36" i="21"/>
  <c r="BZ36" i="21"/>
  <c r="CA36" i="21"/>
  <c r="CB36" i="21"/>
  <c r="CC36" i="21"/>
  <c r="CD36" i="21"/>
  <c r="CE36" i="21"/>
  <c r="CF36" i="21"/>
  <c r="CG36" i="21"/>
  <c r="CH36" i="21"/>
  <c r="CI36" i="21"/>
  <c r="CJ36" i="21"/>
  <c r="CK36" i="21"/>
  <c r="CL36" i="21"/>
  <c r="CM36" i="21"/>
  <c r="CN36" i="21"/>
  <c r="B36" i="21"/>
  <c r="L36" i="20"/>
  <c r="M36" i="20"/>
  <c r="N36" i="20"/>
  <c r="BP36" i="19"/>
  <c r="AL36" i="19"/>
  <c r="AM36" i="19"/>
  <c r="R10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4" i="18"/>
  <c r="L5" i="18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4" i="18"/>
  <c r="H37" i="18"/>
  <c r="H8" i="17"/>
  <c r="C8" i="17"/>
  <c r="D8" i="17"/>
  <c r="E8" i="17"/>
  <c r="F8" i="17"/>
  <c r="G8" i="17"/>
  <c r="B8" i="17"/>
  <c r="CQ5" i="16"/>
  <c r="CQ6" i="16"/>
  <c r="CQ7" i="16"/>
  <c r="CQ8" i="16"/>
  <c r="CQ9" i="16"/>
  <c r="CQ10" i="16"/>
  <c r="CQ11" i="16"/>
  <c r="CQ12" i="16"/>
  <c r="CQ13" i="16"/>
  <c r="CQ14" i="16"/>
  <c r="CQ15" i="16"/>
  <c r="CQ16" i="16"/>
  <c r="CQ17" i="16"/>
  <c r="CQ18" i="16"/>
  <c r="CQ19" i="16"/>
  <c r="CQ20" i="16"/>
  <c r="CQ21" i="16"/>
  <c r="CQ22" i="16"/>
  <c r="CQ23" i="16"/>
  <c r="CQ24" i="16"/>
  <c r="CQ25" i="16"/>
  <c r="CQ26" i="16"/>
  <c r="CQ27" i="16"/>
  <c r="CQ28" i="16"/>
  <c r="CQ29" i="16"/>
  <c r="CQ30" i="16"/>
  <c r="CQ31" i="16"/>
  <c r="CQ32" i="16"/>
  <c r="CQ33" i="16"/>
  <c r="CQ34" i="16"/>
  <c r="CQ35" i="16"/>
  <c r="CQ4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AI36" i="16"/>
  <c r="AJ36" i="16"/>
  <c r="AK36" i="16"/>
  <c r="AL36" i="16"/>
  <c r="AM36" i="16"/>
  <c r="AN36" i="16"/>
  <c r="AO36" i="16"/>
  <c r="AP36" i="16"/>
  <c r="AQ36" i="16"/>
  <c r="AR36" i="16"/>
  <c r="AS36" i="16"/>
  <c r="AT36" i="16"/>
  <c r="AU36" i="16"/>
  <c r="AV36" i="16"/>
  <c r="AW36" i="16"/>
  <c r="AX36" i="16"/>
  <c r="AY36" i="16"/>
  <c r="AZ36" i="16"/>
  <c r="BA36" i="16"/>
  <c r="BB36" i="16"/>
  <c r="BC36" i="16"/>
  <c r="BD36" i="16"/>
  <c r="BE36" i="16"/>
  <c r="BF36" i="16"/>
  <c r="BG36" i="16"/>
  <c r="BH36" i="16"/>
  <c r="BI36" i="16"/>
  <c r="BJ36" i="16"/>
  <c r="BK36" i="16"/>
  <c r="BL36" i="16"/>
  <c r="BM36" i="16"/>
  <c r="BN36" i="16"/>
  <c r="BO36" i="16"/>
  <c r="BP36" i="16"/>
  <c r="BQ36" i="16"/>
  <c r="BR36" i="16"/>
  <c r="BS36" i="16"/>
  <c r="BT36" i="16"/>
  <c r="BU36" i="16"/>
  <c r="BV36" i="16"/>
  <c r="BW36" i="16"/>
  <c r="BX36" i="16"/>
  <c r="BY36" i="16"/>
  <c r="BZ36" i="16"/>
  <c r="CA36" i="16"/>
  <c r="CB36" i="16"/>
  <c r="CC36" i="16"/>
  <c r="CD36" i="16"/>
  <c r="CE36" i="16"/>
  <c r="CF36" i="16"/>
  <c r="CG36" i="16"/>
  <c r="CH36" i="16"/>
  <c r="CI36" i="16"/>
  <c r="CJ36" i="16"/>
  <c r="CK36" i="16"/>
  <c r="CL36" i="16"/>
  <c r="CM36" i="16"/>
  <c r="CN36" i="16"/>
  <c r="CO36" i="16"/>
  <c r="CP36" i="16"/>
  <c r="S34" i="15"/>
  <c r="S35" i="15"/>
  <c r="U36" i="15"/>
  <c r="V36" i="15"/>
  <c r="W36" i="15"/>
  <c r="T36" i="15"/>
  <c r="P36" i="15"/>
  <c r="Q36" i="15"/>
  <c r="O36" i="15"/>
  <c r="N36" i="15"/>
  <c r="H36" i="15"/>
  <c r="I36" i="15"/>
  <c r="J36" i="15"/>
  <c r="K36" i="15"/>
  <c r="C36" i="15"/>
  <c r="D36" i="15"/>
  <c r="E36" i="15"/>
  <c r="B36" i="15"/>
  <c r="CQ36" i="16" l="1"/>
  <c r="AJ36" i="13"/>
  <c r="AK36" i="13"/>
  <c r="R36" i="12" l="1"/>
  <c r="S36" i="12"/>
  <c r="Q36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C36" i="9" l="1"/>
  <c r="B36" i="9"/>
  <c r="D36" i="9"/>
  <c r="E36" i="9"/>
  <c r="M11" i="18"/>
  <c r="B36" i="16"/>
  <c r="CC36" i="2"/>
  <c r="CR6" i="2"/>
  <c r="CR7" i="2"/>
  <c r="CR36" i="2" s="1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R25" i="2"/>
  <c r="CR26" i="2"/>
  <c r="CR27" i="2"/>
  <c r="CR28" i="2"/>
  <c r="CR29" i="2"/>
  <c r="CR30" i="2"/>
  <c r="CR31" i="2"/>
  <c r="CR32" i="2"/>
  <c r="CR33" i="2"/>
  <c r="CR34" i="2"/>
  <c r="CR35" i="2"/>
  <c r="CR5" i="2"/>
  <c r="CR4" i="2"/>
  <c r="R7" i="9"/>
  <c r="F4" i="9"/>
  <c r="E36" i="2"/>
  <c r="R34" i="15"/>
  <c r="O18" i="22"/>
  <c r="O19" i="22"/>
  <c r="O20" i="22"/>
  <c r="O21" i="22"/>
  <c r="O22" i="22"/>
  <c r="O23" i="22"/>
  <c r="O24" i="22"/>
  <c r="O25" i="22"/>
  <c r="O26" i="22"/>
  <c r="O27" i="22"/>
  <c r="O28" i="22"/>
  <c r="O29" i="22"/>
  <c r="P29" i="22" s="1"/>
  <c r="O30" i="22"/>
  <c r="O31" i="22"/>
  <c r="O32" i="22"/>
  <c r="O33" i="22"/>
  <c r="O34" i="22"/>
  <c r="O35" i="22"/>
  <c r="O36" i="22"/>
  <c r="T36" i="12"/>
  <c r="J14" i="12"/>
  <c r="J5" i="12"/>
  <c r="J6" i="12"/>
  <c r="J7" i="12"/>
  <c r="J8" i="12"/>
  <c r="J9" i="12"/>
  <c r="K9" i="12" s="1"/>
  <c r="J10" i="12"/>
  <c r="J11" i="12"/>
  <c r="J12" i="12"/>
  <c r="K12" i="12" s="1"/>
  <c r="J13" i="12"/>
  <c r="J15" i="12"/>
  <c r="J16" i="12"/>
  <c r="J17" i="12"/>
  <c r="J18" i="12"/>
  <c r="J19" i="12"/>
  <c r="J20" i="12"/>
  <c r="J21" i="12"/>
  <c r="J22" i="12"/>
  <c r="J23" i="12"/>
  <c r="J24" i="12"/>
  <c r="J25" i="12"/>
  <c r="K25" i="12" s="1"/>
  <c r="J26" i="12"/>
  <c r="K26" i="12" s="1"/>
  <c r="J27" i="12"/>
  <c r="J28" i="12"/>
  <c r="J29" i="12"/>
  <c r="J30" i="12"/>
  <c r="J31" i="12"/>
  <c r="J32" i="12"/>
  <c r="J33" i="12"/>
  <c r="K33" i="12" s="1"/>
  <c r="J34" i="12"/>
  <c r="J35" i="12"/>
  <c r="L5" i="9"/>
  <c r="L6" i="9"/>
  <c r="M6" i="9" s="1"/>
  <c r="L7" i="9"/>
  <c r="M7" i="9" s="1"/>
  <c r="L8" i="9"/>
  <c r="L9" i="9"/>
  <c r="L10" i="9"/>
  <c r="L11" i="9"/>
  <c r="L12" i="9"/>
  <c r="L13" i="9"/>
  <c r="L14" i="9"/>
  <c r="L15" i="9"/>
  <c r="M15" i="9" s="1"/>
  <c r="L16" i="9"/>
  <c r="L17" i="9"/>
  <c r="L18" i="9"/>
  <c r="L19" i="9"/>
  <c r="M19" i="9" s="1"/>
  <c r="L20" i="9"/>
  <c r="L21" i="9"/>
  <c r="L22" i="9"/>
  <c r="L23" i="9"/>
  <c r="L24" i="9"/>
  <c r="L25" i="9"/>
  <c r="L26" i="9"/>
  <c r="L27" i="9"/>
  <c r="M27" i="9" s="1"/>
  <c r="L28" i="9"/>
  <c r="L29" i="9"/>
  <c r="L30" i="9"/>
  <c r="L31" i="9"/>
  <c r="M31" i="9" s="1"/>
  <c r="L32" i="9"/>
  <c r="L33" i="9"/>
  <c r="L34" i="9"/>
  <c r="L35" i="9"/>
  <c r="R5" i="9"/>
  <c r="R6" i="9"/>
  <c r="R8" i="9"/>
  <c r="R9" i="9"/>
  <c r="S9" i="9" s="1"/>
  <c r="R10" i="9"/>
  <c r="R11" i="9"/>
  <c r="S11" i="9" s="1"/>
  <c r="R12" i="9"/>
  <c r="S12" i="9" s="1"/>
  <c r="R13" i="9"/>
  <c r="S13" i="9" s="1"/>
  <c r="R14" i="9"/>
  <c r="R15" i="9"/>
  <c r="R16" i="9"/>
  <c r="R17" i="9"/>
  <c r="R18" i="9"/>
  <c r="R19" i="9"/>
  <c r="R20" i="9"/>
  <c r="R21" i="9"/>
  <c r="S21" i="9" s="1"/>
  <c r="R22" i="9"/>
  <c r="R23" i="9"/>
  <c r="S23" i="9" s="1"/>
  <c r="R24" i="9"/>
  <c r="S24" i="9" s="1"/>
  <c r="R25" i="9"/>
  <c r="S25" i="9" s="1"/>
  <c r="R26" i="9"/>
  <c r="R27" i="9"/>
  <c r="R28" i="9"/>
  <c r="R29" i="9"/>
  <c r="R30" i="9"/>
  <c r="R31" i="9"/>
  <c r="R32" i="9"/>
  <c r="R33" i="9"/>
  <c r="S33" i="9" s="1"/>
  <c r="R34" i="9"/>
  <c r="R35" i="9"/>
  <c r="S35" i="9" s="1"/>
  <c r="R4" i="9"/>
  <c r="R36" i="9" s="1"/>
  <c r="L4" i="9"/>
  <c r="L36" i="9" s="1"/>
  <c r="J29" i="22"/>
  <c r="O5" i="22"/>
  <c r="P5" i="22" s="1"/>
  <c r="O6" i="22"/>
  <c r="O8" i="22"/>
  <c r="O9" i="22"/>
  <c r="O10" i="22"/>
  <c r="O11" i="22"/>
  <c r="O12" i="22"/>
  <c r="O13" i="22"/>
  <c r="O14" i="22"/>
  <c r="P14" i="22" s="1"/>
  <c r="O15" i="22"/>
  <c r="O16" i="22"/>
  <c r="O17" i="22"/>
  <c r="B37" i="22"/>
  <c r="C37" i="22"/>
  <c r="D37" i="22"/>
  <c r="L37" i="22"/>
  <c r="M37" i="22"/>
  <c r="N37" i="22"/>
  <c r="Q37" i="22"/>
  <c r="R37" i="22"/>
  <c r="S37" i="22"/>
  <c r="T5" i="22"/>
  <c r="T6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6" i="22"/>
  <c r="T4" i="22"/>
  <c r="O4" i="22"/>
  <c r="J5" i="22"/>
  <c r="J6" i="22"/>
  <c r="J8" i="22"/>
  <c r="K8" i="22" s="1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K24" i="22" s="1"/>
  <c r="J25" i="22"/>
  <c r="J26" i="22"/>
  <c r="J27" i="22"/>
  <c r="J28" i="22"/>
  <c r="J30" i="22"/>
  <c r="J31" i="22"/>
  <c r="J32" i="22"/>
  <c r="J33" i="22"/>
  <c r="J34" i="22"/>
  <c r="J35" i="22"/>
  <c r="J36" i="22"/>
  <c r="J4" i="22"/>
  <c r="E5" i="22"/>
  <c r="E6" i="22"/>
  <c r="E8" i="22"/>
  <c r="P8" i="22" s="1"/>
  <c r="E9" i="22"/>
  <c r="P9" i="22" s="1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K32" i="22" s="1"/>
  <c r="E33" i="22"/>
  <c r="P33" i="22" s="1"/>
  <c r="E34" i="22"/>
  <c r="E35" i="22"/>
  <c r="E36" i="22"/>
  <c r="E4" i="22"/>
  <c r="T5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4" i="20"/>
  <c r="J8" i="20"/>
  <c r="Q36" i="20"/>
  <c r="R36" i="20"/>
  <c r="S36" i="20"/>
  <c r="O5" i="20"/>
  <c r="O6" i="20"/>
  <c r="O7" i="20"/>
  <c r="O8" i="20"/>
  <c r="O9" i="20"/>
  <c r="O10" i="20"/>
  <c r="O11" i="20"/>
  <c r="O12" i="20"/>
  <c r="P12" i="20" s="1"/>
  <c r="O13" i="20"/>
  <c r="P13" i="20" s="1"/>
  <c r="O14" i="20"/>
  <c r="P14" i="20" s="1"/>
  <c r="O15" i="20"/>
  <c r="O16" i="20"/>
  <c r="O17" i="20"/>
  <c r="O18" i="20"/>
  <c r="O20" i="20"/>
  <c r="O21" i="20"/>
  <c r="O22" i="20"/>
  <c r="O23" i="20"/>
  <c r="O24" i="20"/>
  <c r="P24" i="20" s="1"/>
  <c r="O25" i="20"/>
  <c r="P25" i="20" s="1"/>
  <c r="O26" i="20"/>
  <c r="P26" i="20" s="1"/>
  <c r="O27" i="20"/>
  <c r="P27" i="20" s="1"/>
  <c r="O28" i="20"/>
  <c r="O29" i="20"/>
  <c r="O30" i="20"/>
  <c r="O31" i="20"/>
  <c r="O32" i="20"/>
  <c r="O33" i="20"/>
  <c r="O34" i="20"/>
  <c r="O35" i="20"/>
  <c r="O4" i="20"/>
  <c r="G36" i="20"/>
  <c r="H36" i="20"/>
  <c r="I36" i="20"/>
  <c r="J5" i="20"/>
  <c r="J6" i="20"/>
  <c r="K6" i="20" s="1"/>
  <c r="J7" i="20"/>
  <c r="J9" i="20"/>
  <c r="J10" i="20"/>
  <c r="J11" i="20"/>
  <c r="J12" i="20"/>
  <c r="J13" i="20"/>
  <c r="K13" i="20" s="1"/>
  <c r="J14" i="20"/>
  <c r="J15" i="20"/>
  <c r="K15" i="20" s="1"/>
  <c r="J16" i="20"/>
  <c r="J17" i="20"/>
  <c r="J18" i="20"/>
  <c r="K18" i="20" s="1"/>
  <c r="J19" i="20"/>
  <c r="J20" i="20"/>
  <c r="J21" i="20"/>
  <c r="J22" i="20"/>
  <c r="J23" i="20"/>
  <c r="J24" i="20"/>
  <c r="J25" i="20"/>
  <c r="K25" i="20" s="1"/>
  <c r="J26" i="20"/>
  <c r="J27" i="20"/>
  <c r="J28" i="20"/>
  <c r="K28" i="20" s="1"/>
  <c r="J29" i="20"/>
  <c r="J30" i="20"/>
  <c r="J31" i="20"/>
  <c r="J32" i="20"/>
  <c r="J33" i="20"/>
  <c r="J34" i="20"/>
  <c r="J35" i="20"/>
  <c r="J4" i="20"/>
  <c r="E5" i="20"/>
  <c r="E6" i="20"/>
  <c r="E7" i="20"/>
  <c r="P7" i="20" s="1"/>
  <c r="E8" i="20"/>
  <c r="E9" i="20"/>
  <c r="E10" i="20"/>
  <c r="K10" i="20" s="1"/>
  <c r="E11" i="20"/>
  <c r="P11" i="20" s="1"/>
  <c r="E12" i="20"/>
  <c r="E13" i="20"/>
  <c r="E14" i="20"/>
  <c r="E15" i="20"/>
  <c r="E16" i="20"/>
  <c r="E17" i="20"/>
  <c r="E18" i="20"/>
  <c r="P18" i="20" s="1"/>
  <c r="E19" i="20"/>
  <c r="E20" i="20"/>
  <c r="E21" i="20"/>
  <c r="E22" i="20"/>
  <c r="K22" i="20" s="1"/>
  <c r="E23" i="20"/>
  <c r="K23" i="20" s="1"/>
  <c r="E24" i="20"/>
  <c r="E25" i="20"/>
  <c r="E26" i="20"/>
  <c r="E27" i="20"/>
  <c r="E28" i="20"/>
  <c r="E29" i="20"/>
  <c r="E30" i="20"/>
  <c r="E31" i="20"/>
  <c r="E32" i="20"/>
  <c r="K32" i="20" s="1"/>
  <c r="E33" i="20"/>
  <c r="P33" i="20" s="1"/>
  <c r="E34" i="20"/>
  <c r="E35" i="20"/>
  <c r="P35" i="20" s="1"/>
  <c r="E4" i="20"/>
  <c r="M5" i="18"/>
  <c r="M6" i="18"/>
  <c r="M13" i="18"/>
  <c r="M15" i="18"/>
  <c r="M16" i="18"/>
  <c r="M17" i="18"/>
  <c r="M18" i="18"/>
  <c r="M19" i="18"/>
  <c r="M25" i="18"/>
  <c r="M27" i="18"/>
  <c r="M28" i="18"/>
  <c r="M29" i="18"/>
  <c r="M30" i="18"/>
  <c r="M31" i="18"/>
  <c r="X5" i="18"/>
  <c r="X6" i="18"/>
  <c r="X7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X30" i="18"/>
  <c r="X31" i="18"/>
  <c r="X32" i="18"/>
  <c r="X33" i="18"/>
  <c r="X34" i="18"/>
  <c r="X35" i="18"/>
  <c r="X36" i="18"/>
  <c r="X4" i="18"/>
  <c r="R5" i="18"/>
  <c r="R6" i="18"/>
  <c r="S6" i="18" s="1"/>
  <c r="R7" i="18"/>
  <c r="R8" i="18"/>
  <c r="R9" i="18"/>
  <c r="S9" i="18" s="1"/>
  <c r="R11" i="18"/>
  <c r="R12" i="18"/>
  <c r="R13" i="18"/>
  <c r="S13" i="18" s="1"/>
  <c r="R14" i="18"/>
  <c r="S14" i="18" s="1"/>
  <c r="R15" i="18"/>
  <c r="S15" i="18" s="1"/>
  <c r="R16" i="18"/>
  <c r="S16" i="18" s="1"/>
  <c r="R17" i="18"/>
  <c r="S17" i="18" s="1"/>
  <c r="R18" i="18"/>
  <c r="R19" i="18"/>
  <c r="S19" i="18" s="1"/>
  <c r="R20" i="18"/>
  <c r="R21" i="18"/>
  <c r="S21" i="18" s="1"/>
  <c r="R22" i="18"/>
  <c r="R23" i="18"/>
  <c r="R24" i="18"/>
  <c r="R25" i="18"/>
  <c r="S25" i="18" s="1"/>
  <c r="R26" i="18"/>
  <c r="S26" i="18" s="1"/>
  <c r="R27" i="18"/>
  <c r="S27" i="18" s="1"/>
  <c r="R28" i="18"/>
  <c r="S28" i="18" s="1"/>
  <c r="R29" i="18"/>
  <c r="S29" i="18" s="1"/>
  <c r="R30" i="18"/>
  <c r="R32" i="18"/>
  <c r="R33" i="18"/>
  <c r="R34" i="18"/>
  <c r="R35" i="18"/>
  <c r="R36" i="18"/>
  <c r="R4" i="18"/>
  <c r="T36" i="9"/>
  <c r="U36" i="9"/>
  <c r="V36" i="9"/>
  <c r="W36" i="9"/>
  <c r="H36" i="9"/>
  <c r="I36" i="9"/>
  <c r="J36" i="9"/>
  <c r="K36" i="9"/>
  <c r="X5" i="15"/>
  <c r="X6" i="15"/>
  <c r="X7" i="15"/>
  <c r="X8" i="15"/>
  <c r="X9" i="15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5" i="15"/>
  <c r="R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M23" i="15" s="1"/>
  <c r="L24" i="15"/>
  <c r="L25" i="15"/>
  <c r="L26" i="15"/>
  <c r="L27" i="15"/>
  <c r="L28" i="15"/>
  <c r="L29" i="15"/>
  <c r="L30" i="15"/>
  <c r="L32" i="15"/>
  <c r="L33" i="15"/>
  <c r="L34" i="15"/>
  <c r="L35" i="15"/>
  <c r="L4" i="15"/>
  <c r="F5" i="15"/>
  <c r="S5" i="15" s="1"/>
  <c r="F6" i="15"/>
  <c r="F7" i="15"/>
  <c r="M7" i="15" s="1"/>
  <c r="F8" i="15"/>
  <c r="F9" i="15"/>
  <c r="F10" i="15"/>
  <c r="F11" i="15"/>
  <c r="F12" i="15"/>
  <c r="F13" i="15"/>
  <c r="M13" i="15" s="1"/>
  <c r="F14" i="15"/>
  <c r="F15" i="15"/>
  <c r="F16" i="15"/>
  <c r="F17" i="15"/>
  <c r="F18" i="15"/>
  <c r="F19" i="15"/>
  <c r="F20" i="15"/>
  <c r="F21" i="15"/>
  <c r="M21" i="15" s="1"/>
  <c r="F22" i="15"/>
  <c r="F23" i="15"/>
  <c r="F24" i="15"/>
  <c r="F25" i="15"/>
  <c r="F26" i="15"/>
  <c r="M26" i="15" s="1"/>
  <c r="F27" i="15"/>
  <c r="F28" i="15"/>
  <c r="F29" i="15"/>
  <c r="F30" i="15"/>
  <c r="F31" i="15"/>
  <c r="M31" i="15" s="1"/>
  <c r="F32" i="15"/>
  <c r="F33" i="15"/>
  <c r="F34" i="15"/>
  <c r="F35" i="15"/>
  <c r="F4" i="15"/>
  <c r="S25" i="15"/>
  <c r="M15" i="15"/>
  <c r="P30" i="20"/>
  <c r="P15" i="20"/>
  <c r="P9" i="12"/>
  <c r="P16" i="12"/>
  <c r="P35" i="12"/>
  <c r="E14" i="12"/>
  <c r="P14" i="12" s="1"/>
  <c r="E15" i="12"/>
  <c r="K15" i="12" s="1"/>
  <c r="E16" i="12"/>
  <c r="E17" i="12"/>
  <c r="P17" i="12" s="1"/>
  <c r="E18" i="12"/>
  <c r="P18" i="12" s="1"/>
  <c r="E19" i="12"/>
  <c r="E20" i="12"/>
  <c r="K20" i="12" s="1"/>
  <c r="E21" i="12"/>
  <c r="E22" i="12"/>
  <c r="E23" i="12"/>
  <c r="E24" i="12"/>
  <c r="P24" i="12" s="1"/>
  <c r="E25" i="12"/>
  <c r="P25" i="12" s="1"/>
  <c r="E26" i="12"/>
  <c r="P26" i="12" s="1"/>
  <c r="E27" i="12"/>
  <c r="K27" i="12" s="1"/>
  <c r="E28" i="12"/>
  <c r="K28" i="12" s="1"/>
  <c r="E29" i="12"/>
  <c r="K29" i="12" s="1"/>
  <c r="E30" i="12"/>
  <c r="E31" i="12"/>
  <c r="P31" i="12" s="1"/>
  <c r="E32" i="12"/>
  <c r="E33" i="12"/>
  <c r="P33" i="12" s="1"/>
  <c r="E34" i="12"/>
  <c r="E35" i="12"/>
  <c r="K35" i="12" s="1"/>
  <c r="E4" i="12"/>
  <c r="E5" i="12"/>
  <c r="K5" i="12" s="1"/>
  <c r="E6" i="12"/>
  <c r="E7" i="12"/>
  <c r="K7" i="12" s="1"/>
  <c r="E8" i="12"/>
  <c r="E9" i="12"/>
  <c r="E10" i="12"/>
  <c r="P10" i="12" s="1"/>
  <c r="E11" i="12"/>
  <c r="K11" i="12" s="1"/>
  <c r="E12" i="12"/>
  <c r="E13" i="12"/>
  <c r="B36" i="12"/>
  <c r="C36" i="12"/>
  <c r="D36" i="12"/>
  <c r="J4" i="12"/>
  <c r="X5" i="9"/>
  <c r="X36" i="9" s="1"/>
  <c r="X6" i="9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4" i="9"/>
  <c r="C37" i="23"/>
  <c r="D37" i="23"/>
  <c r="E37" i="23"/>
  <c r="F37" i="23"/>
  <c r="G37" i="23"/>
  <c r="H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L37" i="23"/>
  <c r="AM37" i="23"/>
  <c r="AN37" i="23"/>
  <c r="AO37" i="23"/>
  <c r="AP37" i="23"/>
  <c r="AQ37" i="23"/>
  <c r="AR37" i="23"/>
  <c r="AS37" i="23"/>
  <c r="AT37" i="23"/>
  <c r="AU37" i="23"/>
  <c r="AV37" i="23"/>
  <c r="AW37" i="23"/>
  <c r="AX37" i="23"/>
  <c r="AY37" i="23"/>
  <c r="AZ37" i="23"/>
  <c r="BA37" i="23"/>
  <c r="BB37" i="23"/>
  <c r="BC37" i="23"/>
  <c r="BD37" i="23"/>
  <c r="BE37" i="23"/>
  <c r="BF37" i="23"/>
  <c r="BG37" i="23"/>
  <c r="BH37" i="23"/>
  <c r="BI37" i="23"/>
  <c r="BJ37" i="23"/>
  <c r="BK37" i="23"/>
  <c r="BL37" i="23"/>
  <c r="BM37" i="23"/>
  <c r="BN37" i="23"/>
  <c r="BO37" i="23"/>
  <c r="BP37" i="23"/>
  <c r="BQ37" i="23"/>
  <c r="BR37" i="23"/>
  <c r="BS37" i="23"/>
  <c r="BT37" i="23"/>
  <c r="BU37" i="23"/>
  <c r="BV37" i="23"/>
  <c r="BW37" i="23"/>
  <c r="BX37" i="23"/>
  <c r="BY37" i="23"/>
  <c r="BZ37" i="23"/>
  <c r="CA37" i="23"/>
  <c r="CB37" i="23"/>
  <c r="CC37" i="23"/>
  <c r="CD37" i="23"/>
  <c r="CE37" i="23"/>
  <c r="CF37" i="23"/>
  <c r="CG37" i="23"/>
  <c r="CH37" i="23"/>
  <c r="CI37" i="23"/>
  <c r="CJ37" i="23"/>
  <c r="CK37" i="23"/>
  <c r="CL37" i="23"/>
  <c r="CM37" i="23"/>
  <c r="CN37" i="23"/>
  <c r="CO37" i="23"/>
  <c r="CP37" i="23"/>
  <c r="B37" i="23"/>
  <c r="CQ5" i="23"/>
  <c r="CQ6" i="23"/>
  <c r="CQ8" i="23"/>
  <c r="CQ9" i="23"/>
  <c r="CQ10" i="23"/>
  <c r="CQ11" i="23"/>
  <c r="CQ12" i="23"/>
  <c r="CQ13" i="23"/>
  <c r="CQ14" i="23"/>
  <c r="CQ15" i="23"/>
  <c r="CQ16" i="23"/>
  <c r="CQ17" i="23"/>
  <c r="CQ18" i="23"/>
  <c r="CQ19" i="23"/>
  <c r="CQ20" i="23"/>
  <c r="CQ21" i="23"/>
  <c r="CQ22" i="23"/>
  <c r="CQ23" i="23"/>
  <c r="CQ24" i="23"/>
  <c r="CQ25" i="23"/>
  <c r="CQ26" i="23"/>
  <c r="CQ27" i="23"/>
  <c r="CQ28" i="23"/>
  <c r="CQ29" i="23"/>
  <c r="CQ30" i="23"/>
  <c r="CQ31" i="23"/>
  <c r="CQ32" i="23"/>
  <c r="CQ33" i="23"/>
  <c r="CQ34" i="23"/>
  <c r="CQ35" i="23"/>
  <c r="CQ36" i="23"/>
  <c r="CQ4" i="23"/>
  <c r="CO5" i="21"/>
  <c r="CO6" i="21"/>
  <c r="CO7" i="21"/>
  <c r="CO8" i="21"/>
  <c r="CO9" i="21"/>
  <c r="CO10" i="21"/>
  <c r="CO11" i="21"/>
  <c r="CO12" i="21"/>
  <c r="CO13" i="21"/>
  <c r="CO14" i="21"/>
  <c r="CO15" i="21"/>
  <c r="CO16" i="21"/>
  <c r="CO17" i="21"/>
  <c r="CO18" i="21"/>
  <c r="CO19" i="21"/>
  <c r="CO20" i="21"/>
  <c r="CO21" i="21"/>
  <c r="CO22" i="21"/>
  <c r="CO23" i="21"/>
  <c r="CO24" i="21"/>
  <c r="CO25" i="21"/>
  <c r="CO26" i="21"/>
  <c r="CO27" i="21"/>
  <c r="CO28" i="21"/>
  <c r="CO29" i="21"/>
  <c r="CO30" i="21"/>
  <c r="CO31" i="21"/>
  <c r="CO32" i="21"/>
  <c r="CO33" i="21"/>
  <c r="CO34" i="21"/>
  <c r="CO35" i="21"/>
  <c r="CO4" i="21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AN36" i="19"/>
  <c r="AO36" i="19"/>
  <c r="AP36" i="19"/>
  <c r="AQ36" i="19"/>
  <c r="AR36" i="19"/>
  <c r="AS36" i="19"/>
  <c r="AT36" i="19"/>
  <c r="AU36" i="19"/>
  <c r="AV36" i="19"/>
  <c r="AW36" i="19"/>
  <c r="AX36" i="19"/>
  <c r="AY36" i="19"/>
  <c r="AZ36" i="19"/>
  <c r="BA36" i="19"/>
  <c r="BB36" i="19"/>
  <c r="BC36" i="19"/>
  <c r="BD36" i="19"/>
  <c r="BE36" i="19"/>
  <c r="BF36" i="19"/>
  <c r="BG36" i="19"/>
  <c r="BH36" i="19"/>
  <c r="BI36" i="19"/>
  <c r="BJ36" i="19"/>
  <c r="BK36" i="19"/>
  <c r="BL36" i="19"/>
  <c r="BM36" i="19"/>
  <c r="BN36" i="19"/>
  <c r="BO36" i="19"/>
  <c r="BQ36" i="19"/>
  <c r="BR36" i="19"/>
  <c r="BS36" i="19"/>
  <c r="BT36" i="19"/>
  <c r="BU36" i="19"/>
  <c r="BV36" i="19"/>
  <c r="BW36" i="19"/>
  <c r="BX36" i="19"/>
  <c r="BY36" i="19"/>
  <c r="BZ36" i="19"/>
  <c r="CA36" i="19"/>
  <c r="CB36" i="19"/>
  <c r="CC36" i="19"/>
  <c r="CD36" i="19"/>
  <c r="CE36" i="19"/>
  <c r="CF36" i="19"/>
  <c r="CG36" i="19"/>
  <c r="CH36" i="19"/>
  <c r="CI36" i="19"/>
  <c r="CJ36" i="19"/>
  <c r="CK36" i="19"/>
  <c r="CL36" i="19"/>
  <c r="CM36" i="19"/>
  <c r="CN36" i="19"/>
  <c r="CO36" i="19"/>
  <c r="CP36" i="19"/>
  <c r="CQ36" i="19"/>
  <c r="CR36" i="19"/>
  <c r="CS36" i="19"/>
  <c r="B36" i="19"/>
  <c r="CT5" i="19"/>
  <c r="CT6" i="19"/>
  <c r="CT7" i="19"/>
  <c r="CT8" i="19"/>
  <c r="CT9" i="19"/>
  <c r="CT10" i="19"/>
  <c r="CT11" i="19"/>
  <c r="CT12" i="19"/>
  <c r="CT13" i="19"/>
  <c r="CT14" i="19"/>
  <c r="CT15" i="19"/>
  <c r="CT16" i="19"/>
  <c r="CT17" i="19"/>
  <c r="CT18" i="19"/>
  <c r="CT19" i="19"/>
  <c r="CT20" i="19"/>
  <c r="CT21" i="19"/>
  <c r="CT22" i="19"/>
  <c r="CT23" i="19"/>
  <c r="CT24" i="19"/>
  <c r="CT25" i="19"/>
  <c r="CT26" i="19"/>
  <c r="CT27" i="19"/>
  <c r="CT28" i="19"/>
  <c r="CT29" i="19"/>
  <c r="CT30" i="19"/>
  <c r="CT31" i="19"/>
  <c r="CT32" i="19"/>
  <c r="CT33" i="19"/>
  <c r="CT34" i="19"/>
  <c r="CT35" i="19"/>
  <c r="CT4" i="19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BK36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CF36" i="13"/>
  <c r="CG36" i="13"/>
  <c r="CH36" i="13"/>
  <c r="CI36" i="13"/>
  <c r="CJ36" i="13"/>
  <c r="CK36" i="13"/>
  <c r="CL36" i="13"/>
  <c r="CM36" i="13"/>
  <c r="CN36" i="13"/>
  <c r="CO36" i="13"/>
  <c r="B36" i="13"/>
  <c r="CP5" i="13"/>
  <c r="CP6" i="13"/>
  <c r="CP7" i="13"/>
  <c r="CP8" i="13"/>
  <c r="CP9" i="13"/>
  <c r="CP10" i="13"/>
  <c r="CP11" i="13"/>
  <c r="CP12" i="13"/>
  <c r="CP13" i="13"/>
  <c r="CP14" i="13"/>
  <c r="CP15" i="13"/>
  <c r="CP16" i="13"/>
  <c r="CP17" i="13"/>
  <c r="CP18" i="13"/>
  <c r="CP19" i="13"/>
  <c r="CP20" i="13"/>
  <c r="CP21" i="13"/>
  <c r="CP22" i="13"/>
  <c r="CP23" i="13"/>
  <c r="CP24" i="13"/>
  <c r="CP25" i="13"/>
  <c r="CP26" i="13"/>
  <c r="CP27" i="13"/>
  <c r="CP28" i="13"/>
  <c r="CP29" i="13"/>
  <c r="CP30" i="13"/>
  <c r="CP31" i="13"/>
  <c r="CP32" i="13"/>
  <c r="CP33" i="13"/>
  <c r="CP34" i="13"/>
  <c r="CP35" i="13"/>
  <c r="CP4" i="13"/>
  <c r="C8" i="11"/>
  <c r="D8" i="11"/>
  <c r="E8" i="11"/>
  <c r="F8" i="11"/>
  <c r="G8" i="11"/>
  <c r="H8" i="11"/>
  <c r="I8" i="11"/>
  <c r="B8" i="11"/>
  <c r="C36" i="2"/>
  <c r="D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B36" i="2"/>
  <c r="F5" i="9"/>
  <c r="F6" i="9"/>
  <c r="F36" i="9" s="1"/>
  <c r="F7" i="9"/>
  <c r="F8" i="9"/>
  <c r="M8" i="9" s="1"/>
  <c r="F9" i="9"/>
  <c r="F10" i="9"/>
  <c r="G10" i="9" s="1"/>
  <c r="F11" i="9"/>
  <c r="M11" i="9" s="1"/>
  <c r="F12" i="9"/>
  <c r="G12" i="9" s="1"/>
  <c r="F13" i="9"/>
  <c r="M13" i="9" s="1"/>
  <c r="F14" i="9"/>
  <c r="F15" i="9"/>
  <c r="F16" i="9"/>
  <c r="F17" i="9"/>
  <c r="F18" i="9"/>
  <c r="G18" i="9" s="1"/>
  <c r="F19" i="9"/>
  <c r="F20" i="9"/>
  <c r="F21" i="9"/>
  <c r="G21" i="9" s="1"/>
  <c r="F22" i="9"/>
  <c r="G22" i="9" s="1"/>
  <c r="F23" i="9"/>
  <c r="M23" i="9" s="1"/>
  <c r="F24" i="9"/>
  <c r="G24" i="9" s="1"/>
  <c r="F25" i="9"/>
  <c r="F26" i="9"/>
  <c r="F27" i="9"/>
  <c r="F28" i="9"/>
  <c r="F29" i="9"/>
  <c r="F30" i="9"/>
  <c r="F31" i="9"/>
  <c r="F32" i="9"/>
  <c r="F33" i="9"/>
  <c r="M33" i="9" s="1"/>
  <c r="F34" i="9"/>
  <c r="M34" i="9" s="1"/>
  <c r="F35" i="9"/>
  <c r="M35" i="9" s="1"/>
  <c r="P7" i="12"/>
  <c r="P11" i="12"/>
  <c r="P12" i="12"/>
  <c r="K16" i="12"/>
  <c r="P21" i="12"/>
  <c r="K22" i="12"/>
  <c r="P22" i="12"/>
  <c r="K23" i="12"/>
  <c r="P23" i="12"/>
  <c r="K24" i="12"/>
  <c r="K32" i="12"/>
  <c r="P32" i="12"/>
  <c r="G36" i="12"/>
  <c r="H36" i="12"/>
  <c r="I36" i="12"/>
  <c r="L36" i="12"/>
  <c r="M36" i="12"/>
  <c r="N36" i="12"/>
  <c r="M5" i="9"/>
  <c r="M9" i="9"/>
  <c r="M14" i="9"/>
  <c r="M16" i="9"/>
  <c r="M17" i="9"/>
  <c r="M18" i="9"/>
  <c r="M20" i="9"/>
  <c r="M24" i="9"/>
  <c r="M25" i="9"/>
  <c r="M26" i="9"/>
  <c r="M28" i="9"/>
  <c r="M29" i="9"/>
  <c r="M30" i="9"/>
  <c r="M32" i="9"/>
  <c r="P10" i="22"/>
  <c r="P11" i="22"/>
  <c r="P12" i="22"/>
  <c r="P18" i="22"/>
  <c r="P27" i="22"/>
  <c r="P28" i="22"/>
  <c r="T37" i="18"/>
  <c r="N37" i="18"/>
  <c r="S5" i="18"/>
  <c r="B37" i="18"/>
  <c r="I37" i="22"/>
  <c r="H37" i="22"/>
  <c r="G37" i="22"/>
  <c r="C36" i="20"/>
  <c r="D36" i="20"/>
  <c r="B36" i="20"/>
  <c r="W37" i="18"/>
  <c r="V37" i="18"/>
  <c r="U37" i="18"/>
  <c r="Q37" i="18"/>
  <c r="P37" i="18"/>
  <c r="O37" i="18"/>
  <c r="K37" i="18"/>
  <c r="J37" i="18"/>
  <c r="I37" i="18"/>
  <c r="D37" i="18"/>
  <c r="E37" i="18"/>
  <c r="C37" i="18"/>
  <c r="C7" i="14"/>
  <c r="D7" i="14"/>
  <c r="E7" i="14"/>
  <c r="F7" i="14"/>
  <c r="G7" i="14"/>
  <c r="H7" i="14"/>
  <c r="I7" i="14"/>
  <c r="B7" i="14"/>
  <c r="O36" i="9"/>
  <c r="P36" i="9"/>
  <c r="Q36" i="9"/>
  <c r="N36" i="9"/>
  <c r="K5" i="22"/>
  <c r="K6" i="22"/>
  <c r="K11" i="22"/>
  <c r="K18" i="22"/>
  <c r="K22" i="22"/>
  <c r="K23" i="22"/>
  <c r="K27" i="22"/>
  <c r="K28" i="22"/>
  <c r="K31" i="22"/>
  <c r="P6" i="20"/>
  <c r="P10" i="20"/>
  <c r="K12" i="20"/>
  <c r="K14" i="20"/>
  <c r="K24" i="20"/>
  <c r="K26" i="20"/>
  <c r="K27" i="20"/>
  <c r="K30" i="20"/>
  <c r="S18" i="18"/>
  <c r="S30" i="18"/>
  <c r="S31" i="18"/>
  <c r="M14" i="18"/>
  <c r="M26" i="18"/>
  <c r="P6" i="22" l="1"/>
  <c r="P30" i="22"/>
  <c r="K15" i="22"/>
  <c r="P13" i="22"/>
  <c r="K29" i="22"/>
  <c r="K9" i="22"/>
  <c r="P34" i="22"/>
  <c r="P31" i="22"/>
  <c r="P23" i="22"/>
  <c r="T37" i="22"/>
  <c r="P16" i="22"/>
  <c r="O37" i="22"/>
  <c r="K25" i="22"/>
  <c r="K14" i="22"/>
  <c r="K12" i="22"/>
  <c r="K10" i="22"/>
  <c r="J37" i="22"/>
  <c r="P32" i="22"/>
  <c r="K34" i="22"/>
  <c r="P15" i="22"/>
  <c r="P22" i="22"/>
  <c r="P19" i="22"/>
  <c r="K30" i="22"/>
  <c r="K33" i="22"/>
  <c r="K16" i="22"/>
  <c r="K19" i="22"/>
  <c r="CQ37" i="23"/>
  <c r="CO36" i="21"/>
  <c r="K11" i="20"/>
  <c r="K7" i="20"/>
  <c r="T36" i="20"/>
  <c r="P29" i="20"/>
  <c r="P28" i="20"/>
  <c r="O36" i="20"/>
  <c r="K31" i="20"/>
  <c r="K20" i="20"/>
  <c r="J36" i="20"/>
  <c r="K17" i="20"/>
  <c r="K8" i="20"/>
  <c r="E36" i="20"/>
  <c r="F29" i="20" s="1"/>
  <c r="K29" i="20"/>
  <c r="P23" i="20"/>
  <c r="P22" i="20"/>
  <c r="CT36" i="19"/>
  <c r="M35" i="18"/>
  <c r="S20" i="18"/>
  <c r="S12" i="18"/>
  <c r="S23" i="18"/>
  <c r="X37" i="18"/>
  <c r="S33" i="18"/>
  <c r="S32" i="18"/>
  <c r="S22" i="18"/>
  <c r="S10" i="18"/>
  <c r="M34" i="18"/>
  <c r="M32" i="18"/>
  <c r="M20" i="18"/>
  <c r="L37" i="18"/>
  <c r="F37" i="18"/>
  <c r="G24" i="18" s="1"/>
  <c r="M24" i="18"/>
  <c r="M10" i="18"/>
  <c r="M33" i="18"/>
  <c r="M21" i="18"/>
  <c r="M9" i="18"/>
  <c r="M22" i="18"/>
  <c r="M14" i="15"/>
  <c r="S31" i="15"/>
  <c r="M33" i="15"/>
  <c r="G31" i="9"/>
  <c r="S16" i="9"/>
  <c r="G14" i="9"/>
  <c r="S26" i="9"/>
  <c r="S10" i="9"/>
  <c r="S32" i="9"/>
  <c r="G20" i="9"/>
  <c r="G4" i="9"/>
  <c r="S29" i="9"/>
  <c r="G16" i="9"/>
  <c r="S17" i="9"/>
  <c r="G19" i="9"/>
  <c r="S31" i="9"/>
  <c r="S14" i="9"/>
  <c r="S6" i="9"/>
  <c r="S27" i="9"/>
  <c r="G26" i="9"/>
  <c r="G28" i="9"/>
  <c r="S15" i="9"/>
  <c r="G13" i="9"/>
  <c r="S8" i="9"/>
  <c r="S30" i="9"/>
  <c r="G27" i="9"/>
  <c r="G15" i="9"/>
  <c r="S19" i="9"/>
  <c r="G32" i="9"/>
  <c r="S18" i="9"/>
  <c r="G30" i="9"/>
  <c r="G17" i="9"/>
  <c r="G25" i="9"/>
  <c r="S5" i="9"/>
  <c r="G7" i="9"/>
  <c r="S28" i="9"/>
  <c r="S22" i="9"/>
  <c r="S34" i="9"/>
  <c r="S20" i="9"/>
  <c r="G9" i="9"/>
  <c r="S7" i="9"/>
  <c r="G5" i="9"/>
  <c r="G33" i="9"/>
  <c r="G29" i="9"/>
  <c r="M12" i="18"/>
  <c r="K9" i="20"/>
  <c r="G35" i="9"/>
  <c r="P24" i="22"/>
  <c r="S4" i="9"/>
  <c r="K10" i="12"/>
  <c r="M9" i="15"/>
  <c r="P9" i="20"/>
  <c r="M23" i="18"/>
  <c r="E37" i="22"/>
  <c r="F34" i="22" s="1"/>
  <c r="M12" i="9"/>
  <c r="P17" i="20"/>
  <c r="J36" i="12"/>
  <c r="P31" i="20"/>
  <c r="P8" i="20"/>
  <c r="P5" i="20"/>
  <c r="G11" i="9"/>
  <c r="S24" i="18"/>
  <c r="K17" i="12"/>
  <c r="S35" i="18"/>
  <c r="S11" i="18"/>
  <c r="K33" i="20"/>
  <c r="K21" i="20"/>
  <c r="K5" i="20"/>
  <c r="G23" i="9"/>
  <c r="G6" i="9"/>
  <c r="G8" i="9"/>
  <c r="M10" i="9"/>
  <c r="K31" i="12"/>
  <c r="F4" i="12"/>
  <c r="P20" i="20"/>
  <c r="P32" i="20"/>
  <c r="P26" i="22"/>
  <c r="M4" i="9"/>
  <c r="P25" i="22"/>
  <c r="K13" i="22"/>
  <c r="G34" i="9"/>
  <c r="R37" i="18"/>
  <c r="M22" i="9"/>
  <c r="P15" i="12"/>
  <c r="P21" i="20"/>
  <c r="K18" i="12"/>
  <c r="S34" i="18"/>
  <c r="M21" i="9"/>
  <c r="E36" i="12"/>
  <c r="K26" i="22"/>
  <c r="K13" i="12"/>
  <c r="K21" i="12"/>
  <c r="S9" i="15"/>
  <c r="L36" i="15"/>
  <c r="F12" i="12"/>
  <c r="M18" i="15"/>
  <c r="M25" i="15"/>
  <c r="S33" i="15"/>
  <c r="S17" i="15"/>
  <c r="M17" i="15"/>
  <c r="S30" i="15"/>
  <c r="S29" i="15"/>
  <c r="S22" i="15"/>
  <c r="S14" i="15"/>
  <c r="S6" i="15"/>
  <c r="M10" i="15"/>
  <c r="M5" i="15"/>
  <c r="X36" i="15"/>
  <c r="S28" i="15"/>
  <c r="S20" i="15"/>
  <c r="S32" i="15"/>
  <c r="S24" i="15"/>
  <c r="S16" i="15"/>
  <c r="S8" i="15"/>
  <c r="M11" i="15"/>
  <c r="M19" i="15"/>
  <c r="F36" i="15"/>
  <c r="G10" i="15" s="1"/>
  <c r="M12" i="15"/>
  <c r="S27" i="15"/>
  <c r="S19" i="15"/>
  <c r="S11" i="15"/>
  <c r="M24" i="15"/>
  <c r="M29" i="15"/>
  <c r="M16" i="15"/>
  <c r="M4" i="15"/>
  <c r="M32" i="15"/>
  <c r="M35" i="15"/>
  <c r="M27" i="15"/>
  <c r="S26" i="15"/>
  <c r="S18" i="15"/>
  <c r="S10" i="15"/>
  <c r="M28" i="15"/>
  <c r="M20" i="15"/>
  <c r="M8" i="15"/>
  <c r="S23" i="15"/>
  <c r="S15" i="15"/>
  <c r="S7" i="15"/>
  <c r="M30" i="15"/>
  <c r="M22" i="15"/>
  <c r="M6" i="15"/>
  <c r="S21" i="15"/>
  <c r="S13" i="15"/>
  <c r="S4" i="15"/>
  <c r="R36" i="15"/>
  <c r="S12" i="15"/>
  <c r="CP36" i="13"/>
  <c r="P6" i="12"/>
  <c r="F11" i="12"/>
  <c r="F27" i="12"/>
  <c r="F15" i="12"/>
  <c r="F10" i="12"/>
  <c r="F17" i="12"/>
  <c r="F23" i="12"/>
  <c r="F34" i="12"/>
  <c r="F7" i="12"/>
  <c r="F26" i="12"/>
  <c r="F16" i="12"/>
  <c r="F36" i="12"/>
  <c r="F35" i="12"/>
  <c r="F33" i="12"/>
  <c r="F8" i="12"/>
  <c r="F32" i="12"/>
  <c r="F9" i="12"/>
  <c r="F20" i="12"/>
  <c r="F19" i="12"/>
  <c r="F29" i="12"/>
  <c r="F25" i="12"/>
  <c r="F31" i="12"/>
  <c r="F24" i="12"/>
  <c r="F21" i="12"/>
  <c r="F18" i="12"/>
  <c r="F30" i="12"/>
  <c r="F22" i="12"/>
  <c r="P28" i="12"/>
  <c r="P5" i="12"/>
  <c r="P20" i="12"/>
  <c r="F5" i="12"/>
  <c r="F6" i="12"/>
  <c r="P29" i="12"/>
  <c r="K14" i="12"/>
  <c r="P30" i="12"/>
  <c r="K6" i="12"/>
  <c r="F13" i="12"/>
  <c r="F14" i="12"/>
  <c r="P13" i="12"/>
  <c r="F28" i="12"/>
  <c r="K30" i="12"/>
  <c r="P27" i="12"/>
  <c r="O36" i="12"/>
  <c r="F25" i="22" l="1"/>
  <c r="F16" i="20"/>
  <c r="F24" i="20"/>
  <c r="F27" i="20"/>
  <c r="F4" i="20"/>
  <c r="F23" i="20"/>
  <c r="F32" i="20"/>
  <c r="F26" i="20"/>
  <c r="F20" i="20"/>
  <c r="F33" i="20"/>
  <c r="F13" i="20"/>
  <c r="F35" i="20"/>
  <c r="F31" i="20"/>
  <c r="F21" i="20"/>
  <c r="F30" i="20"/>
  <c r="F12" i="20"/>
  <c r="F15" i="20"/>
  <c r="F8" i="20"/>
  <c r="F5" i="20"/>
  <c r="F14" i="20"/>
  <c r="F22" i="20"/>
  <c r="F10" i="20"/>
  <c r="F34" i="20"/>
  <c r="F9" i="20"/>
  <c r="F19" i="20"/>
  <c r="F28" i="20"/>
  <c r="F6" i="20"/>
  <c r="F7" i="20"/>
  <c r="F18" i="20"/>
  <c r="F17" i="20"/>
  <c r="F11" i="20"/>
  <c r="F25" i="20"/>
  <c r="G20" i="18"/>
  <c r="G14" i="18"/>
  <c r="G28" i="18"/>
  <c r="G31" i="18"/>
  <c r="G26" i="18"/>
  <c r="G11" i="18"/>
  <c r="G25" i="18"/>
  <c r="G6" i="18"/>
  <c r="G21" i="18"/>
  <c r="G7" i="18"/>
  <c r="G19" i="18"/>
  <c r="G32" i="18"/>
  <c r="G12" i="18"/>
  <c r="G22" i="18"/>
  <c r="G33" i="18"/>
  <c r="G15" i="18"/>
  <c r="G18" i="18"/>
  <c r="G27" i="18"/>
  <c r="G13" i="18"/>
  <c r="G17" i="18"/>
  <c r="G23" i="18"/>
  <c r="G10" i="18"/>
  <c r="G5" i="18"/>
  <c r="G8" i="18"/>
  <c r="G30" i="18"/>
  <c r="G16" i="18"/>
  <c r="G36" i="18"/>
  <c r="G35" i="18"/>
  <c r="G4" i="18"/>
  <c r="G29" i="18"/>
  <c r="G9" i="18"/>
  <c r="G34" i="18"/>
  <c r="G32" i="15"/>
  <c r="F14" i="22"/>
  <c r="F8" i="22"/>
  <c r="F20" i="22"/>
  <c r="F32" i="22"/>
  <c r="F19" i="22"/>
  <c r="F9" i="22"/>
  <c r="F21" i="22"/>
  <c r="F33" i="22"/>
  <c r="F35" i="22"/>
  <c r="F27" i="22"/>
  <c r="F11" i="22"/>
  <c r="F23" i="22"/>
  <c r="F30" i="22"/>
  <c r="F5" i="22"/>
  <c r="F7" i="22"/>
  <c r="F15" i="22"/>
  <c r="F29" i="22"/>
  <c r="F31" i="22"/>
  <c r="F16" i="22"/>
  <c r="F28" i="22"/>
  <c r="F17" i="22"/>
  <c r="F18" i="22"/>
  <c r="G33" i="15"/>
  <c r="F22" i="22"/>
  <c r="G27" i="15"/>
  <c r="G18" i="15"/>
  <c r="G7" i="15"/>
  <c r="F36" i="22"/>
  <c r="F12" i="22"/>
  <c r="F13" i="22"/>
  <c r="F24" i="22"/>
  <c r="G20" i="15"/>
  <c r="F10" i="22"/>
  <c r="F4" i="22"/>
  <c r="G25" i="15"/>
  <c r="F26" i="22"/>
  <c r="G11" i="15"/>
  <c r="G8" i="15"/>
  <c r="G22" i="15"/>
  <c r="G15" i="15"/>
  <c r="G17" i="15"/>
  <c r="G16" i="15"/>
  <c r="G4" i="15"/>
  <c r="G35" i="15"/>
  <c r="G5" i="15"/>
  <c r="G23" i="15"/>
  <c r="G30" i="15"/>
  <c r="G14" i="15"/>
  <c r="G29" i="15"/>
  <c r="G13" i="15"/>
  <c r="G6" i="15"/>
  <c r="G34" i="15"/>
  <c r="G19" i="15"/>
  <c r="G21" i="15"/>
  <c r="G24" i="15"/>
  <c r="G26" i="15"/>
  <c r="G9" i="15"/>
  <c r="G28" i="15"/>
  <c r="G12" i="15"/>
  <c r="G31" i="15"/>
</calcChain>
</file>

<file path=xl/sharedStrings.xml><?xml version="1.0" encoding="utf-8"?>
<sst xmlns="http://schemas.openxmlformats.org/spreadsheetml/2006/main" count="1427" uniqueCount="110">
  <si>
    <t>FLUJOS DE 
MOVILIZACIÓN ANIMAL
AÑO 2024</t>
  </si>
  <si>
    <t>INSTITUTO COLOMBIANO AGROPÉCUARIO  - ICA</t>
  </si>
  <si>
    <t>Subgerencia de Protección Animal</t>
  </si>
  <si>
    <t>Dirección Técnica de Vigilancia Epidemiológica</t>
  </si>
  <si>
    <t>DATOS GENERALES
2024</t>
  </si>
  <si>
    <t>MOVILIZACIÓN BOVINOS POR DEPARTAMENTO - 2024</t>
  </si>
  <si>
    <t>ORIGEN</t>
  </si>
  <si>
    <r>
      <t xml:space="preserve">MOVILIZACIÓN INTERNA </t>
    </r>
    <r>
      <rPr>
        <b/>
        <i/>
        <sz val="10"/>
        <color theme="1"/>
        <rFont val="Arial"/>
        <family val="2"/>
      </rPr>
      <t>(M.I)*</t>
    </r>
  </si>
  <si>
    <t>EGRESOS</t>
  </si>
  <si>
    <t>INGRESOS</t>
  </si>
  <si>
    <t>DEPARTAMENTOS</t>
  </si>
  <si>
    <t>EXPORTACIÓN</t>
  </si>
  <si>
    <t>FERIA</t>
  </si>
  <si>
    <t>MATADERO</t>
  </si>
  <si>
    <t>PREDIO</t>
  </si>
  <si>
    <t>TOTAL</t>
  </si>
  <si>
    <t>% ORIGINADOS</t>
  </si>
  <si>
    <t>% M.I</t>
  </si>
  <si>
    <t>% EGRESOS</t>
  </si>
  <si>
    <t>TOTAL INGRESOS</t>
  </si>
  <si>
    <t>AMAZONAS</t>
  </si>
  <si>
    <t>ANTIOQUIA</t>
  </si>
  <si>
    <t>ARAUCA</t>
  </si>
  <si>
    <t>ATLÁNTICO</t>
  </si>
  <si>
    <t>BOGOTÁ,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</si>
  <si>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</si>
  <si>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</si>
  <si>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</si>
  <si>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</si>
  <si>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</si>
  <si>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</si>
  <si>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</si>
  <si>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</si>
  <si>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</si>
  <si>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</si>
  <si>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</si>
  <si>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</si>
  <si>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</si>
  <si>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</si>
  <si>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</si>
  <si>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</si>
  <si>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</si>
  <si>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</si>
  <si>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</si>
  <si>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</si>
  <si>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</si>
  <si>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</si>
  <si>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</si>
  <si>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</si>
  <si>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</si>
  <si>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</si>
  <si>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</si>
  <si>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TOTAL BOVINOS</t>
  </si>
  <si>
    <t>MOVILIZACIÓN BOVINOS POR DEPARTAMENTO (MOVILIZACIÓN INTERNA - EGRESOS - INGRESOS)</t>
  </si>
  <si>
    <t>DEPARTAMENTO DESTINO</t>
  </si>
  <si>
    <t>BOGOTÁ, D.C.</t>
  </si>
  <si>
    <t>CHOCO</t>
  </si>
  <si>
    <t>TOTAL ANIMALES</t>
  </si>
  <si>
    <t>DEPARTAMENTO ORIGEN</t>
  </si>
  <si>
    <t>P</t>
  </si>
  <si>
    <t>F</t>
  </si>
  <si>
    <t>M</t>
  </si>
  <si>
    <t>E</t>
  </si>
  <si>
    <t>MOVILIZACIÓN INTERNA - M.I</t>
  </si>
  <si>
    <t>MOVILIZACIÓN DE BOVINOS SEGÚN SU FINALIDAD Y 
LA CATEGORIA ETARIA A LA QUE PERTENECIAN - AÑO 2024</t>
  </si>
  <si>
    <t>FINALIDAD</t>
  </si>
  <si>
    <t>BOVINOS CRIAS</t>
  </si>
  <si>
    <t>HEMBRAS BOVINAS 1 A 2 AÑOS</t>
  </si>
  <si>
    <t>HEMBRAS BOVINAS 2 - 3 AÑOS</t>
  </si>
  <si>
    <t>HEMBRAS BOVINAS MAYORES A 3 AÑOS</t>
  </si>
  <si>
    <t>MACHOS BOVINOS  1 A 2 AÑOS</t>
  </si>
  <si>
    <t>MACHOS BOVINOS 2 - 3 AÑOS</t>
  </si>
  <si>
    <t>MACHOS BOVINOS  MAYORES A 3 AÑOS</t>
  </si>
  <si>
    <t>MOVILIZACIÓN BUFALINOS POR DEPARTAMENTO - AÑO 2024</t>
  </si>
  <si>
    <r>
      <t xml:space="preserve">MOVILIZACIÓN INTERNA </t>
    </r>
    <r>
      <rPr>
        <b/>
        <i/>
        <sz val="10"/>
        <color theme="1"/>
        <rFont val="Arial"/>
        <family val="2"/>
      </rPr>
      <t>(M.I)</t>
    </r>
  </si>
  <si>
    <t>TOTAL BUFALINOS</t>
  </si>
  <si>
    <t>MOVILIZACIÓN BUFALINOS POR DEPARTAMENTO (MOVILIZACIÓN INTERNA - EGRESOS - INGRESOS)</t>
  </si>
  <si>
    <t>MOVILIZACIÓN DE BUFALINOS SEGÚN SU FINALIDAD Y 
LA CATEGORIA ETARIA A LA QUE PERTENECIAN - AÑO 2024</t>
  </si>
  <si>
    <t>BUFALINOS CRIAS</t>
  </si>
  <si>
    <t>HEMBRAS BUFALINAS 1 A 2 AÑOS</t>
  </si>
  <si>
    <t>HEMBRAS BUFALINAS 2 - 3 AÑOS</t>
  </si>
  <si>
    <t>HEMBRAS BUFALINAS MAYORES A 3 AÑOS</t>
  </si>
  <si>
    <t>MACHOS BUFALINOS  1 A 2 AÑOS</t>
  </si>
  <si>
    <t>MACHOS BUFALINOS 2 - 3 AÑOS</t>
  </si>
  <si>
    <t>MACHOS BUFALINOS  MAYORES A 3 AÑOS</t>
  </si>
  <si>
    <t>MOVILIZACIÓN PORCINOS POR DEPARTAMENTO - 2024</t>
  </si>
  <si>
    <t>TOTAL PORCINOS</t>
  </si>
  <si>
    <t>|</t>
  </si>
  <si>
    <t>MOVILIZACIÓN PORCINOS POR DEPARTAMENTO (MOVILIZACIÓN INTERNA - EGRESOS - INGRESOS)</t>
  </si>
  <si>
    <t>MOVILIZACIÓN DE PORCINOS SEGÚN SU FINALIDAD Y
 LA CATEGORIA ETARIA A LA QUE PERTENECIAN - AÑO 2024</t>
  </si>
  <si>
    <t xml:space="preserve">CERDOS LACTANTES 1 - 30 DÍAS </t>
  </si>
  <si>
    <t>CERDOS PRECEBOS 31 - 60 DÍAS</t>
  </si>
  <si>
    <t>CERDOS LEVANTE - CEBA            61-180 DÍAS</t>
  </si>
  <si>
    <t>HEMBRAS REEMPLAZO</t>
  </si>
  <si>
    <t>CERDAS  CRÍA</t>
  </si>
  <si>
    <t>CERDOS REPRODUCTORES</t>
  </si>
  <si>
    <t>TOTAL CERDOS</t>
  </si>
  <si>
    <t>MOVILIZACIÓN ÉQUIDOS POR DEPARTAMENTO - AÑO 2022</t>
  </si>
  <si>
    <t>EXPORTACION</t>
  </si>
  <si>
    <t>ARCHIPIÉLAGO DE SAN ANDRÉS, PROVIDENCIA Y SANTA CATALINA</t>
  </si>
  <si>
    <t>TOTAL ÉQUIDOS</t>
  </si>
  <si>
    <r>
      <rPr>
        <b/>
        <sz val="14"/>
        <color rgb="FFFF0000"/>
        <rFont val="Arial"/>
        <family val="2"/>
      </rPr>
      <t>*NOTA:</t>
    </r>
    <r>
      <rPr>
        <b/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El número de animales publicados en esta base de datos corresponde a los équidos movilizados con la Guía Sanitaria de Movilización Interna - GSMI. Se aclara que en Colombia existe un documento sanitario para équidos llamado Pasaporte Equino, con este documento los animales se pueden movilizar sin la necesidad de expedir GSMI y no estan registrados en el archivo MOV.      </t>
    </r>
    <r>
      <rPr>
        <sz val="12"/>
        <color theme="1"/>
        <rFont val="Arial"/>
        <family val="2"/>
      </rPr>
      <t xml:space="preserve">   </t>
    </r>
  </si>
  <si>
    <t>MOVILIZACIÓN ÉQUIDOS POR DEPARTAMENTO (MOVILIZACIÓN INTERNA - EGRESOS - INGRESOS)</t>
  </si>
  <si>
    <t xml:space="preserve"> SAN ANDRÉS, PROVIDENCIA Y SANTA CATALINA</t>
  </si>
  <si>
    <t>MOVILIZACIÓN OVINOS POR DEPARTAMENTO - AÑO 2024</t>
  </si>
  <si>
    <t>TOTAL OVINOS</t>
  </si>
  <si>
    <t>MOVILIZACIÓN OVINOS POR DEPARTAMENTO (MOVILIZACIÓN INTERNA - EGRESOS - INGRESOS)</t>
  </si>
  <si>
    <t>MOVILIZACIÓN CAPRINOS POR DEPARTAMENTO - AÑO 2024</t>
  </si>
  <si>
    <t>TOTAL CAPRINOS</t>
  </si>
  <si>
    <t>MOVILIZACIÓN CAPRINOS POR DEPARTAMENTO (MOVILIZACIÓN INTERNA - EGRESOS - INGRESOS)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</si>
</sst>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[Red]\-#,##0\ "/>
    <numFmt numFmtId="165" formatCode="0.0%"/>
    <numFmt numFmtId="166" formatCode="0.00000%"/>
  </numFmts>
  <fonts count="32" x14ac:knownFonts="1">
    <font>
      <sz val="11"/>
      <color theme="1"/>
      <name val="Calibri"/>
      <family val="2"/>
      <scheme val="minor"/>
    </font>
    <font>
      <b/>
      <u/>
      <sz val="9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B050"/>
      <name val="Arial Black"/>
      <family val="2"/>
    </font>
    <font>
      <sz val="11"/>
      <color theme="1"/>
      <name val="Arial"/>
      <family val="2"/>
    </font>
    <font>
      <b/>
      <sz val="22"/>
      <color rgb="FF00B050"/>
      <name val="Arial Black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36"/>
      <color rgb="FF00B050"/>
      <name val="Arial"/>
      <family val="2"/>
    </font>
    <font>
      <b/>
      <sz val="10"/>
      <color rgb="FF00B050"/>
      <name val="Arial"/>
      <family val="2"/>
    </font>
    <font>
      <b/>
      <sz val="20"/>
      <color rgb="FF00B05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36"/>
      <color rgb="FF00B0F0"/>
      <name val="Arial"/>
      <family val="2"/>
    </font>
    <font>
      <b/>
      <sz val="36"/>
      <color theme="8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theme="5"/>
      <name val="Arial"/>
      <family val="2"/>
    </font>
    <font>
      <b/>
      <sz val="28"/>
      <color theme="5"/>
      <name val="Arial"/>
      <family val="2"/>
    </font>
    <font>
      <b/>
      <sz val="20"/>
      <color theme="5"/>
      <name val="Arial"/>
      <family val="2"/>
    </font>
    <font>
      <b/>
      <sz val="22"/>
      <color theme="5"/>
      <name val="Arial"/>
      <family val="2"/>
    </font>
    <font>
      <b/>
      <sz val="14"/>
      <color theme="5"/>
      <name val="Arial"/>
      <family val="2"/>
    </font>
    <font>
      <b/>
      <sz val="16"/>
      <color theme="5"/>
      <name val="Arial"/>
      <family val="2"/>
    </font>
    <font>
      <b/>
      <sz val="18"/>
      <color rgb="FF00B050"/>
      <name val="Arial"/>
      <family val="2"/>
    </font>
    <font>
      <b/>
      <u/>
      <sz val="10.5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mediumGray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gray125">
        <bgColor theme="5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/>
    <xf numFmtId="3" fontId="8" fillId="0" borderId="1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8" borderId="17" xfId="0" applyNumberFormat="1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vertical="center" wrapText="1"/>
    </xf>
    <xf numFmtId="3" fontId="9" fillId="8" borderId="14" xfId="0" applyNumberFormat="1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20" xfId="0" applyNumberFormat="1" applyFont="1" applyFill="1" applyBorder="1" applyAlignment="1">
      <alignment horizontal="center" vertical="center"/>
    </xf>
    <xf numFmtId="3" fontId="9" fillId="5" borderId="11" xfId="0" applyNumberFormat="1" applyFont="1" applyFill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6" borderId="22" xfId="0" applyNumberFormat="1" applyFont="1" applyFill="1" applyBorder="1" applyAlignment="1">
      <alignment horizontal="center" vertical="center"/>
    </xf>
    <xf numFmtId="3" fontId="9" fillId="6" borderId="17" xfId="0" applyNumberFormat="1" applyFont="1" applyFill="1" applyBorder="1" applyAlignment="1">
      <alignment horizontal="center" vertical="center"/>
    </xf>
    <xf numFmtId="3" fontId="9" fillId="6" borderId="20" xfId="0" applyNumberFormat="1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3" fontId="10" fillId="7" borderId="16" xfId="0" applyNumberFormat="1" applyFont="1" applyFill="1" applyBorder="1" applyAlignment="1">
      <alignment horizontal="center" vertical="center"/>
    </xf>
    <xf numFmtId="3" fontId="10" fillId="7" borderId="17" xfId="0" applyNumberFormat="1" applyFont="1" applyFill="1" applyBorder="1" applyAlignment="1">
      <alignment horizontal="center" vertical="center"/>
    </xf>
    <xf numFmtId="3" fontId="10" fillId="7" borderId="20" xfId="0" applyNumberFormat="1" applyFont="1" applyFill="1" applyBorder="1" applyAlignment="1">
      <alignment horizontal="center" vertical="center"/>
    </xf>
    <xf numFmtId="3" fontId="10" fillId="7" borderId="11" xfId="0" applyNumberFormat="1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10" fontId="8" fillId="0" borderId="23" xfId="1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0" fontId="8" fillId="0" borderId="24" xfId="1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9" fillId="8" borderId="27" xfId="0" applyNumberFormat="1" applyFont="1" applyFill="1" applyBorder="1" applyAlignment="1">
      <alignment horizontal="center" vertical="center" wrapText="1"/>
    </xf>
    <xf numFmtId="10" fontId="8" fillId="0" borderId="28" xfId="1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8" borderId="2" xfId="0" applyNumberFormat="1" applyFont="1" applyFill="1" applyBorder="1" applyAlignment="1">
      <alignment horizontal="left" vertical="center"/>
    </xf>
    <xf numFmtId="3" fontId="9" fillId="9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1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9" fillId="8" borderId="32" xfId="0" applyNumberFormat="1" applyFont="1" applyFill="1" applyBorder="1" applyAlignment="1">
      <alignment horizontal="center" vertical="center"/>
    </xf>
    <xf numFmtId="3" fontId="9" fillId="8" borderId="33" xfId="0" applyNumberFormat="1" applyFont="1" applyFill="1" applyBorder="1" applyAlignment="1">
      <alignment horizontal="center" vertical="center"/>
    </xf>
    <xf numFmtId="3" fontId="9" fillId="8" borderId="34" xfId="0" applyNumberFormat="1" applyFont="1" applyFill="1" applyBorder="1" applyAlignment="1">
      <alignment horizontal="center" vertical="center" wrapText="1"/>
    </xf>
    <xf numFmtId="3" fontId="9" fillId="5" borderId="32" xfId="0" applyNumberFormat="1" applyFont="1" applyFill="1" applyBorder="1" applyAlignment="1">
      <alignment horizontal="center" vertical="center"/>
    </xf>
    <xf numFmtId="3" fontId="9" fillId="5" borderId="33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/>
    </xf>
    <xf numFmtId="3" fontId="9" fillId="5" borderId="34" xfId="0" applyNumberFormat="1" applyFont="1" applyFill="1" applyBorder="1" applyAlignment="1">
      <alignment horizontal="center" vertical="center"/>
    </xf>
    <xf numFmtId="3" fontId="9" fillId="6" borderId="32" xfId="0" applyNumberFormat="1" applyFont="1" applyFill="1" applyBorder="1" applyAlignment="1">
      <alignment horizontal="center" vertical="center"/>
    </xf>
    <xf numFmtId="3" fontId="9" fillId="6" borderId="33" xfId="0" applyNumberFormat="1" applyFont="1" applyFill="1" applyBorder="1" applyAlignment="1">
      <alignment horizontal="center" vertical="center"/>
    </xf>
    <xf numFmtId="3" fontId="9" fillId="6" borderId="27" xfId="0" applyNumberFormat="1" applyFont="1" applyFill="1" applyBorder="1" applyAlignment="1">
      <alignment horizontal="center" vertical="center"/>
    </xf>
    <xf numFmtId="3" fontId="10" fillId="7" borderId="32" xfId="0" applyNumberFormat="1" applyFont="1" applyFill="1" applyBorder="1" applyAlignment="1">
      <alignment horizontal="center" vertical="center"/>
    </xf>
    <xf numFmtId="3" fontId="10" fillId="7" borderId="33" xfId="0" applyNumberFormat="1" applyFont="1" applyFill="1" applyBorder="1" applyAlignment="1">
      <alignment horizontal="center" vertical="center"/>
    </xf>
    <xf numFmtId="3" fontId="9" fillId="6" borderId="16" xfId="0" applyNumberFormat="1" applyFont="1" applyFill="1" applyBorder="1" applyAlignment="1">
      <alignment horizontal="center" vertical="center"/>
    </xf>
    <xf numFmtId="3" fontId="9" fillId="6" borderId="14" xfId="0" applyNumberFormat="1" applyFont="1" applyFill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9" fillId="0" borderId="0" xfId="0" applyFont="1"/>
    <xf numFmtId="3" fontId="9" fillId="8" borderId="2" xfId="0" applyNumberFormat="1" applyFont="1" applyFill="1" applyBorder="1" applyAlignment="1">
      <alignment horizontal="center" vertical="center"/>
    </xf>
    <xf numFmtId="3" fontId="9" fillId="9" borderId="35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/>
    </xf>
    <xf numFmtId="3" fontId="9" fillId="5" borderId="41" xfId="0" applyNumberFormat="1" applyFont="1" applyFill="1" applyBorder="1" applyAlignment="1">
      <alignment horizontal="center" vertical="center"/>
    </xf>
    <xf numFmtId="3" fontId="10" fillId="7" borderId="41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4" fontId="10" fillId="7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8" fillId="0" borderId="35" xfId="1" applyNumberFormat="1" applyFont="1" applyBorder="1" applyAlignment="1">
      <alignment horizontal="center" vertical="center"/>
    </xf>
    <xf numFmtId="10" fontId="8" fillId="0" borderId="36" xfId="1" applyNumberFormat="1" applyFont="1" applyBorder="1" applyAlignment="1">
      <alignment horizontal="center" vertical="center"/>
    </xf>
    <xf numFmtId="10" fontId="8" fillId="0" borderId="37" xfId="1" applyNumberFormat="1" applyFont="1" applyBorder="1" applyAlignment="1">
      <alignment horizontal="center" vertical="center"/>
    </xf>
    <xf numFmtId="3" fontId="8" fillId="0" borderId="43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/>
    </xf>
    <xf numFmtId="3" fontId="9" fillId="6" borderId="41" xfId="0" applyNumberFormat="1" applyFont="1" applyFill="1" applyBorder="1" applyAlignment="1">
      <alignment horizontal="center" vertical="center"/>
    </xf>
    <xf numFmtId="3" fontId="9" fillId="6" borderId="34" xfId="0" applyNumberFormat="1" applyFont="1" applyFill="1" applyBorder="1" applyAlignment="1">
      <alignment horizontal="center" vertical="center"/>
    </xf>
    <xf numFmtId="3" fontId="10" fillId="7" borderId="27" xfId="0" applyNumberFormat="1" applyFont="1" applyFill="1" applyBorder="1" applyAlignment="1">
      <alignment horizontal="center" vertical="center" wrapText="1"/>
    </xf>
    <xf numFmtId="3" fontId="10" fillId="7" borderId="11" xfId="0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3" fontId="8" fillId="0" borderId="30" xfId="0" applyNumberFormat="1" applyFont="1" applyBorder="1" applyAlignment="1">
      <alignment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2" borderId="11" xfId="0" applyFont="1" applyFill="1" applyBorder="1"/>
    <xf numFmtId="165" fontId="8" fillId="0" borderId="35" xfId="1" applyNumberFormat="1" applyFont="1" applyBorder="1" applyAlignment="1">
      <alignment horizontal="center" vertical="center"/>
    </xf>
    <xf numFmtId="3" fontId="9" fillId="3" borderId="51" xfId="0" applyNumberFormat="1" applyFont="1" applyFill="1" applyBorder="1" applyAlignment="1">
      <alignment horizontal="center"/>
    </xf>
    <xf numFmtId="3" fontId="9" fillId="3" borderId="40" xfId="0" applyNumberFormat="1" applyFont="1" applyFill="1" applyBorder="1" applyAlignment="1">
      <alignment horizontal="center"/>
    </xf>
    <xf numFmtId="3" fontId="9" fillId="3" borderId="53" xfId="0" applyNumberFormat="1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4" fillId="0" borderId="38" xfId="0" applyFont="1" applyBorder="1" applyAlignment="1">
      <alignment vertical="center"/>
    </xf>
    <xf numFmtId="3" fontId="8" fillId="2" borderId="1" xfId="0" applyNumberFormat="1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9" fillId="3" borderId="51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0" fontId="8" fillId="0" borderId="19" xfId="1" applyNumberFormat="1" applyFont="1" applyBorder="1" applyAlignment="1">
      <alignment horizontal="center" vertical="center"/>
    </xf>
    <xf numFmtId="0" fontId="8" fillId="0" borderId="39" xfId="1" applyNumberFormat="1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10" borderId="1" xfId="0" applyNumberFormat="1" applyFont="1" applyFill="1" applyBorder="1" applyAlignment="1">
      <alignment horizontal="center"/>
    </xf>
    <xf numFmtId="10" fontId="8" fillId="0" borderId="36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3" fontId="9" fillId="3" borderId="1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7" fillId="0" borderId="0" xfId="0" applyFont="1"/>
    <xf numFmtId="0" fontId="20" fillId="0" borderId="0" xfId="0" applyFont="1" applyAlignment="1">
      <alignment vertical="center"/>
    </xf>
    <xf numFmtId="3" fontId="9" fillId="6" borderId="12" xfId="0" applyNumberFormat="1" applyFont="1" applyFill="1" applyBorder="1" applyAlignment="1">
      <alignment horizontal="center" vertical="center"/>
    </xf>
    <xf numFmtId="3" fontId="9" fillId="6" borderId="57" xfId="0" applyNumberFormat="1" applyFont="1" applyFill="1" applyBorder="1" applyAlignment="1">
      <alignment horizontal="center" vertical="center"/>
    </xf>
    <xf numFmtId="9" fontId="9" fillId="1" borderId="60" xfId="0" applyNumberFormat="1" applyFont="1" applyFill="1" applyBorder="1" applyAlignment="1">
      <alignment horizontal="center" vertical="center"/>
    </xf>
    <xf numFmtId="3" fontId="0" fillId="0" borderId="0" xfId="0" applyNumberFormat="1"/>
    <xf numFmtId="164" fontId="8" fillId="0" borderId="0" xfId="0" applyNumberFormat="1" applyFont="1"/>
    <xf numFmtId="164" fontId="8" fillId="11" borderId="0" xfId="0" applyNumberFormat="1" applyFont="1" applyFill="1"/>
    <xf numFmtId="10" fontId="8" fillId="0" borderId="46" xfId="1" applyNumberFormat="1" applyFont="1" applyBorder="1" applyAlignment="1">
      <alignment horizontal="center" vertical="center"/>
    </xf>
    <xf numFmtId="10" fontId="8" fillId="0" borderId="47" xfId="1" applyNumberFormat="1" applyFont="1" applyBorder="1" applyAlignment="1">
      <alignment horizontal="center" vertical="center"/>
    </xf>
    <xf numFmtId="10" fontId="8" fillId="0" borderId="48" xfId="1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3" fontId="8" fillId="0" borderId="36" xfId="0" applyNumberFormat="1" applyFont="1" applyBorder="1" applyAlignment="1">
      <alignment horizontal="center"/>
    </xf>
    <xf numFmtId="3" fontId="8" fillId="2" borderId="6" xfId="0" applyNumberFormat="1" applyFont="1" applyFill="1" applyBorder="1" applyAlignment="1">
      <alignment horizontal="center" vertical="center"/>
    </xf>
    <xf numFmtId="3" fontId="9" fillId="8" borderId="11" xfId="0" applyNumberFormat="1" applyFont="1" applyFill="1" applyBorder="1" applyAlignment="1">
      <alignment horizontal="center" wrapText="1"/>
    </xf>
    <xf numFmtId="3" fontId="9" fillId="5" borderId="11" xfId="0" applyNumberFormat="1" applyFont="1" applyFill="1" applyBorder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3" fontId="10" fillId="7" borderId="11" xfId="0" applyNumberFormat="1" applyFont="1" applyFill="1" applyBorder="1" applyAlignment="1">
      <alignment horizontal="center"/>
    </xf>
    <xf numFmtId="0" fontId="13" fillId="0" borderId="38" xfId="0" applyFont="1" applyBorder="1" applyAlignment="1">
      <alignment vertical="center"/>
    </xf>
    <xf numFmtId="9" fontId="8" fillId="0" borderId="44" xfId="1" applyFont="1" applyBorder="1" applyAlignment="1">
      <alignment horizontal="center"/>
    </xf>
    <xf numFmtId="3" fontId="9" fillId="14" borderId="12" xfId="0" applyNumberFormat="1" applyFont="1" applyFill="1" applyBorder="1" applyAlignment="1">
      <alignment horizontal="center" vertical="center"/>
    </xf>
    <xf numFmtId="3" fontId="9" fillId="12" borderId="8" xfId="0" applyNumberFormat="1" applyFont="1" applyFill="1" applyBorder="1" applyAlignment="1">
      <alignment horizontal="left" vertical="center"/>
    </xf>
    <xf numFmtId="3" fontId="9" fillId="12" borderId="21" xfId="0" applyNumberFormat="1" applyFont="1" applyFill="1" applyBorder="1" applyAlignment="1">
      <alignment horizontal="left" vertical="center"/>
    </xf>
    <xf numFmtId="3" fontId="9" fillId="12" borderId="25" xfId="0" applyNumberFormat="1" applyFont="1" applyFill="1" applyBorder="1" applyAlignment="1">
      <alignment horizontal="left" vertical="center"/>
    </xf>
    <xf numFmtId="3" fontId="12" fillId="14" borderId="12" xfId="0" applyNumberFormat="1" applyFont="1" applyFill="1" applyBorder="1" applyAlignment="1">
      <alignment horizontal="center" vertical="center"/>
    </xf>
    <xf numFmtId="3" fontId="12" fillId="14" borderId="16" xfId="0" applyNumberFormat="1" applyFont="1" applyFill="1" applyBorder="1" applyAlignment="1">
      <alignment horizontal="center" vertical="center"/>
    </xf>
    <xf numFmtId="3" fontId="9" fillId="14" borderId="48" xfId="0" applyNumberFormat="1" applyFont="1" applyFill="1" applyBorder="1" applyAlignment="1">
      <alignment horizontal="center" vertical="center"/>
    </xf>
    <xf numFmtId="3" fontId="9" fillId="12" borderId="49" xfId="0" applyNumberFormat="1" applyFont="1" applyFill="1" applyBorder="1" applyAlignment="1">
      <alignment horizontal="left"/>
    </xf>
    <xf numFmtId="3" fontId="9" fillId="12" borderId="47" xfId="0" applyNumberFormat="1" applyFont="1" applyFill="1" applyBorder="1" applyAlignment="1">
      <alignment horizontal="left"/>
    </xf>
    <xf numFmtId="3" fontId="9" fillId="12" borderId="29" xfId="0" applyNumberFormat="1" applyFont="1" applyFill="1" applyBorder="1" applyAlignment="1">
      <alignment horizontal="left"/>
    </xf>
    <xf numFmtId="3" fontId="12" fillId="14" borderId="11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/>
    </xf>
    <xf numFmtId="3" fontId="10" fillId="13" borderId="48" xfId="0" applyNumberFormat="1" applyFont="1" applyFill="1" applyBorder="1" applyAlignment="1">
      <alignment horizontal="center" vertical="center"/>
    </xf>
    <xf numFmtId="3" fontId="9" fillId="16" borderId="46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2" borderId="1" xfId="0" applyNumberFormat="1" applyFont="1" applyFill="1" applyBorder="1" applyAlignment="1">
      <alignment horizontal="left" vertical="center"/>
    </xf>
    <xf numFmtId="3" fontId="12" fillId="14" borderId="1" xfId="0" applyNumberFormat="1" applyFont="1" applyFill="1" applyBorder="1" applyAlignment="1">
      <alignment horizontal="center" vertical="center"/>
    </xf>
    <xf numFmtId="9" fontId="9" fillId="17" borderId="14" xfId="0" applyNumberFormat="1" applyFont="1" applyFill="1" applyBorder="1" applyAlignment="1">
      <alignment horizontal="center" vertical="center"/>
    </xf>
    <xf numFmtId="3" fontId="12" fillId="14" borderId="11" xfId="0" applyNumberFormat="1" applyFont="1" applyFill="1" applyBorder="1" applyAlignment="1">
      <alignment horizontal="center" vertical="center"/>
    </xf>
    <xf numFmtId="9" fontId="12" fillId="17" borderId="14" xfId="0" applyNumberFormat="1" applyFont="1" applyFill="1" applyBorder="1" applyAlignment="1">
      <alignment horizontal="center" vertical="center"/>
    </xf>
    <xf numFmtId="3" fontId="12" fillId="14" borderId="22" xfId="0" applyNumberFormat="1" applyFont="1" applyFill="1" applyBorder="1" applyAlignment="1">
      <alignment horizontal="center" vertical="center"/>
    </xf>
    <xf numFmtId="0" fontId="9" fillId="12" borderId="49" xfId="0" applyFont="1" applyFill="1" applyBorder="1" applyAlignment="1">
      <alignment horizontal="left"/>
    </xf>
    <xf numFmtId="0" fontId="9" fillId="12" borderId="47" xfId="0" applyFont="1" applyFill="1" applyBorder="1" applyAlignment="1">
      <alignment horizontal="left"/>
    </xf>
    <xf numFmtId="0" fontId="9" fillId="12" borderId="29" xfId="0" applyFont="1" applyFill="1" applyBorder="1" applyAlignment="1">
      <alignment horizontal="left"/>
    </xf>
    <xf numFmtId="3" fontId="9" fillId="14" borderId="18" xfId="0" applyNumberFormat="1" applyFont="1" applyFill="1" applyBorder="1" applyAlignment="1">
      <alignment horizontal="center" vertical="center"/>
    </xf>
    <xf numFmtId="3" fontId="12" fillId="14" borderId="39" xfId="0" applyNumberFormat="1" applyFont="1" applyFill="1" applyBorder="1" applyAlignment="1">
      <alignment horizontal="center" vertical="center"/>
    </xf>
    <xf numFmtId="3" fontId="12" fillId="14" borderId="40" xfId="0" applyNumberFormat="1" applyFont="1" applyFill="1" applyBorder="1" applyAlignment="1">
      <alignment horizontal="center" vertical="center"/>
    </xf>
    <xf numFmtId="3" fontId="9" fillId="6" borderId="19" xfId="0" applyNumberFormat="1" applyFont="1" applyFill="1" applyBorder="1" applyAlignment="1">
      <alignment horizontal="left" vertical="center"/>
    </xf>
    <xf numFmtId="3" fontId="12" fillId="14" borderId="17" xfId="0" applyNumberFormat="1" applyFont="1" applyFill="1" applyBorder="1" applyAlignment="1">
      <alignment horizontal="center" vertical="center"/>
    </xf>
    <xf numFmtId="3" fontId="9" fillId="6" borderId="42" xfId="0" applyNumberFormat="1" applyFont="1" applyFill="1" applyBorder="1" applyAlignment="1">
      <alignment horizontal="left" vertical="center"/>
    </xf>
    <xf numFmtId="3" fontId="9" fillId="12" borderId="42" xfId="0" applyNumberFormat="1" applyFont="1" applyFill="1" applyBorder="1" applyAlignment="1">
      <alignment horizontal="left" vertical="center"/>
    </xf>
    <xf numFmtId="3" fontId="12" fillId="14" borderId="48" xfId="0" applyNumberFormat="1" applyFont="1" applyFill="1" applyBorder="1" applyAlignment="1">
      <alignment horizontal="center" vertical="center"/>
    </xf>
    <xf numFmtId="3" fontId="12" fillId="14" borderId="5" xfId="0" applyNumberFormat="1" applyFont="1" applyFill="1" applyBorder="1" applyAlignment="1">
      <alignment horizontal="center"/>
    </xf>
    <xf numFmtId="3" fontId="24" fillId="0" borderId="0" xfId="0" applyNumberFormat="1" applyFont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9" fillId="14" borderId="18" xfId="0" applyNumberFormat="1" applyFont="1" applyFill="1" applyBorder="1" applyAlignment="1">
      <alignment horizontal="center" vertical="center" wrapText="1"/>
    </xf>
    <xf numFmtId="3" fontId="9" fillId="6" borderId="45" xfId="0" applyNumberFormat="1" applyFont="1" applyFill="1" applyBorder="1" applyAlignment="1">
      <alignment horizontal="left" vertical="center"/>
    </xf>
    <xf numFmtId="9" fontId="9" fillId="17" borderId="13" xfId="0" applyNumberFormat="1" applyFont="1" applyFill="1" applyBorder="1" applyAlignment="1">
      <alignment horizontal="center" vertical="center"/>
    </xf>
    <xf numFmtId="9" fontId="12" fillId="17" borderId="13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/>
    </xf>
    <xf numFmtId="3" fontId="9" fillId="15" borderId="1" xfId="0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left"/>
    </xf>
    <xf numFmtId="3" fontId="9" fillId="6" borderId="1" xfId="0" applyNumberFormat="1" applyFont="1" applyFill="1" applyBorder="1" applyAlignment="1">
      <alignment horizontal="center"/>
    </xf>
    <xf numFmtId="3" fontId="9" fillId="6" borderId="47" xfId="0" applyNumberFormat="1" applyFont="1" applyFill="1" applyBorder="1" applyAlignment="1">
      <alignment horizontal="center"/>
    </xf>
    <xf numFmtId="3" fontId="9" fillId="6" borderId="49" xfId="0" applyNumberFormat="1" applyFont="1" applyFill="1" applyBorder="1" applyAlignment="1">
      <alignment horizontal="center" vertical="center"/>
    </xf>
    <xf numFmtId="3" fontId="8" fillId="11" borderId="1" xfId="0" applyNumberFormat="1" applyFont="1" applyFill="1" applyBorder="1" applyAlignment="1">
      <alignment horizontal="center"/>
    </xf>
    <xf numFmtId="3" fontId="9" fillId="14" borderId="31" xfId="0" applyNumberFormat="1" applyFont="1" applyFill="1" applyBorder="1" applyAlignment="1">
      <alignment horizontal="center" vertical="center"/>
    </xf>
    <xf numFmtId="3" fontId="12" fillId="14" borderId="20" xfId="0" applyNumberFormat="1" applyFont="1" applyFill="1" applyBorder="1" applyAlignment="1">
      <alignment horizontal="center" vertical="center"/>
    </xf>
    <xf numFmtId="3" fontId="9" fillId="15" borderId="6" xfId="0" applyNumberFormat="1" applyFont="1" applyFill="1" applyBorder="1" applyAlignment="1">
      <alignment horizontal="center" vertical="center"/>
    </xf>
    <xf numFmtId="3" fontId="12" fillId="14" borderId="1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8" fillId="0" borderId="1" xfId="0" applyFont="1" applyBorder="1"/>
    <xf numFmtId="3" fontId="29" fillId="0" borderId="0" xfId="0" applyNumberFormat="1" applyFont="1"/>
    <xf numFmtId="3" fontId="30" fillId="0" borderId="0" xfId="0" applyNumberFormat="1" applyFont="1"/>
    <xf numFmtId="3" fontId="31" fillId="0" borderId="0" xfId="0" applyNumberFormat="1" applyFont="1"/>
    <xf numFmtId="165" fontId="0" fillId="0" borderId="0" xfId="0" applyNumberFormat="1"/>
    <xf numFmtId="166" fontId="8" fillId="0" borderId="23" xfId="1" applyNumberFormat="1" applyFont="1" applyBorder="1" applyAlignment="1">
      <alignment horizontal="center" vertical="center"/>
    </xf>
    <xf numFmtId="3" fontId="9" fillId="16" borderId="54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3" fontId="9" fillId="16" borderId="52" xfId="0" applyNumberFormat="1" applyFont="1" applyFill="1" applyBorder="1"/>
    <xf numFmtId="3" fontId="9" fillId="16" borderId="50" xfId="0" applyNumberFormat="1" applyFont="1" applyFill="1" applyBorder="1"/>
    <xf numFmtId="10" fontId="8" fillId="0" borderId="15" xfId="1" applyNumberFormat="1" applyFont="1" applyBorder="1" applyAlignment="1">
      <alignment horizontal="center" vertical="center"/>
    </xf>
    <xf numFmtId="164" fontId="9" fillId="6" borderId="14" xfId="0" applyNumberFormat="1" applyFont="1" applyFill="1" applyBorder="1" applyAlignment="1">
      <alignment horizontal="center" vertical="center"/>
    </xf>
    <xf numFmtId="3" fontId="12" fillId="14" borderId="59" xfId="0" applyNumberFormat="1" applyFont="1" applyFill="1" applyBorder="1" applyAlignment="1">
      <alignment horizontal="center" vertical="center"/>
    </xf>
    <xf numFmtId="3" fontId="9" fillId="14" borderId="12" xfId="0" applyNumberFormat="1" applyFont="1" applyFill="1" applyBorder="1" applyAlignment="1">
      <alignment horizontal="center" vertical="center" wrapText="1"/>
    </xf>
    <xf numFmtId="3" fontId="9" fillId="8" borderId="17" xfId="0" applyNumberFormat="1" applyFont="1" applyFill="1" applyBorder="1" applyAlignment="1">
      <alignment horizontal="center" vertical="center" wrapText="1"/>
    </xf>
    <xf numFmtId="3" fontId="9" fillId="8" borderId="20" xfId="0" applyNumberFormat="1" applyFont="1" applyFill="1" applyBorder="1" applyAlignment="1">
      <alignment horizontal="center" vertical="center" wrapText="1"/>
    </xf>
    <xf numFmtId="3" fontId="9" fillId="5" borderId="17" xfId="0" applyNumberFormat="1" applyFont="1" applyFill="1" applyBorder="1" applyAlignment="1">
      <alignment horizontal="center" vertical="center" wrapText="1"/>
    </xf>
    <xf numFmtId="3" fontId="9" fillId="5" borderId="20" xfId="0" applyNumberFormat="1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6" borderId="17" xfId="0" applyNumberFormat="1" applyFont="1" applyFill="1" applyBorder="1" applyAlignment="1">
      <alignment horizontal="center" vertical="center" wrapText="1"/>
    </xf>
    <xf numFmtId="3" fontId="9" fillId="6" borderId="20" xfId="0" applyNumberFormat="1" applyFont="1" applyFill="1" applyBorder="1" applyAlignment="1">
      <alignment horizontal="center" vertical="center" wrapText="1"/>
    </xf>
    <xf numFmtId="3" fontId="9" fillId="6" borderId="11" xfId="0" applyNumberFormat="1" applyFont="1" applyFill="1" applyBorder="1" applyAlignment="1">
      <alignment horizontal="center" vertical="center" wrapText="1"/>
    </xf>
    <xf numFmtId="3" fontId="9" fillId="6" borderId="13" xfId="0" applyNumberFormat="1" applyFont="1" applyFill="1" applyBorder="1" applyAlignment="1">
      <alignment horizontal="center" vertical="center" wrapText="1"/>
    </xf>
    <xf numFmtId="3" fontId="10" fillId="7" borderId="17" xfId="0" applyNumberFormat="1" applyFont="1" applyFill="1" applyBorder="1" applyAlignment="1">
      <alignment horizontal="center" vertical="center" wrapText="1"/>
    </xf>
    <xf numFmtId="3" fontId="10" fillId="7" borderId="20" xfId="0" applyNumberFormat="1" applyFont="1" applyFill="1" applyBorder="1" applyAlignment="1">
      <alignment horizontal="center" vertical="center" wrapText="1"/>
    </xf>
    <xf numFmtId="164" fontId="10" fillId="7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2" borderId="0" xfId="0" applyFont="1" applyFill="1"/>
    <xf numFmtId="3" fontId="9" fillId="6" borderId="18" xfId="0" applyNumberFormat="1" applyFont="1" applyFill="1" applyBorder="1" applyAlignment="1">
      <alignment horizontal="left" vertical="center"/>
    </xf>
    <xf numFmtId="3" fontId="9" fillId="5" borderId="57" xfId="0" applyNumberFormat="1" applyFont="1" applyFill="1" applyBorder="1" applyAlignment="1">
      <alignment horizontal="center" vertical="center"/>
    </xf>
    <xf numFmtId="3" fontId="8" fillId="0" borderId="61" xfId="0" applyNumberFormat="1" applyFont="1" applyBorder="1" applyAlignment="1">
      <alignment horizontal="center"/>
    </xf>
    <xf numFmtId="3" fontId="9" fillId="6" borderId="42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left" wrapText="1"/>
    </xf>
    <xf numFmtId="3" fontId="8" fillId="0" borderId="1" xfId="0" applyNumberFormat="1" applyFont="1" applyFill="1" applyBorder="1" applyAlignment="1">
      <alignment horizontal="center"/>
    </xf>
    <xf numFmtId="0" fontId="21" fillId="11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2" fillId="0" borderId="38" xfId="0" applyFont="1" applyBorder="1" applyAlignment="1">
      <alignment horizontal="left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3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9" fillId="16" borderId="52" xfId="0" applyNumberFormat="1" applyFont="1" applyFill="1" applyBorder="1" applyAlignment="1">
      <alignment horizontal="center" vertical="center"/>
    </xf>
    <xf numFmtId="3" fontId="9" fillId="16" borderId="54" xfId="0" applyNumberFormat="1" applyFont="1" applyFill="1" applyBorder="1" applyAlignment="1">
      <alignment horizontal="center" vertical="center"/>
    </xf>
    <xf numFmtId="3" fontId="9" fillId="16" borderId="50" xfId="0" applyNumberFormat="1" applyFont="1" applyFill="1" applyBorder="1" applyAlignment="1">
      <alignment horizontal="center" vertical="center"/>
    </xf>
    <xf numFmtId="3" fontId="9" fillId="16" borderId="52" xfId="0" applyNumberFormat="1" applyFont="1" applyFill="1" applyBorder="1" applyAlignment="1">
      <alignment horizontal="center"/>
    </xf>
    <xf numFmtId="3" fontId="9" fillId="16" borderId="54" xfId="0" applyNumberFormat="1" applyFont="1" applyFill="1" applyBorder="1" applyAlignment="1">
      <alignment horizontal="center"/>
    </xf>
    <xf numFmtId="3" fontId="9" fillId="16" borderId="50" xfId="0" applyNumberFormat="1" applyFont="1" applyFill="1" applyBorder="1" applyAlignment="1">
      <alignment horizontal="center"/>
    </xf>
    <xf numFmtId="3" fontId="12" fillId="14" borderId="27" xfId="0" applyNumberFormat="1" applyFont="1" applyFill="1" applyBorder="1" applyAlignment="1">
      <alignment horizontal="center" wrapText="1"/>
    </xf>
    <xf numFmtId="3" fontId="12" fillId="14" borderId="55" xfId="0" applyNumberFormat="1" applyFont="1" applyFill="1" applyBorder="1" applyAlignment="1">
      <alignment horizontal="center" wrapText="1"/>
    </xf>
    <xf numFmtId="0" fontId="27" fillId="11" borderId="12" xfId="0" applyFont="1" applyFill="1" applyBorder="1" applyAlignment="1">
      <alignment horizontal="center" vertical="center" wrapText="1"/>
    </xf>
    <xf numFmtId="0" fontId="27" fillId="11" borderId="13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right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3" fontId="9" fillId="16" borderId="8" xfId="0" applyNumberFormat="1" applyFont="1" applyFill="1" applyBorder="1" applyAlignment="1">
      <alignment horizontal="center" vertical="center"/>
    </xf>
    <xf numFmtId="3" fontId="9" fillId="16" borderId="56" xfId="0" applyNumberFormat="1" applyFont="1" applyFill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2" fillId="0" borderId="38" xfId="0" applyFont="1" applyBorder="1" applyAlignment="1">
      <alignment horizontal="center" vertical="center"/>
    </xf>
    <xf numFmtId="0" fontId="24" fillId="0" borderId="30" xfId="0" applyFont="1" applyBorder="1" applyAlignment="1">
      <alignment horizontal="left" vertical="center"/>
    </xf>
    <xf numFmtId="3" fontId="9" fillId="15" borderId="3" xfId="0" applyNumberFormat="1" applyFont="1" applyFill="1" applyBorder="1" applyAlignment="1">
      <alignment horizontal="center" vertical="center"/>
    </xf>
    <xf numFmtId="3" fontId="9" fillId="15" borderId="4" xfId="0" applyNumberFormat="1" applyFont="1" applyFill="1" applyBorder="1" applyAlignment="1">
      <alignment horizontal="center" vertical="center"/>
    </xf>
    <xf numFmtId="3" fontId="9" fillId="15" borderId="5" xfId="0" applyNumberFormat="1" applyFont="1" applyFill="1" applyBorder="1" applyAlignment="1">
      <alignment horizontal="center" vertical="center"/>
    </xf>
    <xf numFmtId="3" fontId="12" fillId="14" borderId="6" xfId="0" applyNumberFormat="1" applyFont="1" applyFill="1" applyBorder="1" applyAlignment="1">
      <alignment horizontal="center" vertical="center" wrapText="1"/>
    </xf>
    <xf numFmtId="3" fontId="12" fillId="14" borderId="2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3" fontId="9" fillId="15" borderId="24" xfId="0" applyNumberFormat="1" applyFont="1" applyFill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9" fillId="15" borderId="3" xfId="0" applyNumberFormat="1" applyFont="1" applyFill="1" applyBorder="1" applyAlignment="1">
      <alignment horizontal="center" vertical="center" wrapText="1"/>
    </xf>
    <xf numFmtId="3" fontId="9" fillId="15" borderId="4" xfId="0" applyNumberFormat="1" applyFont="1" applyFill="1" applyBorder="1" applyAlignment="1">
      <alignment horizontal="center" vertical="center" wrapText="1"/>
    </xf>
    <xf numFmtId="3" fontId="9" fillId="15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AA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11.png"/><Relationship Id="rId7" Type="http://schemas.openxmlformats.org/officeDocument/2006/relationships/image" Target="../media/image2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1</xdr:row>
      <xdr:rowOff>35330</xdr:rowOff>
    </xdr:from>
    <xdr:to>
      <xdr:col>3</xdr:col>
      <xdr:colOff>760095</xdr:colOff>
      <xdr:row>6</xdr:row>
      <xdr:rowOff>10391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95" r="11265"/>
        <a:stretch/>
      </xdr:blipFill>
      <xdr:spPr>
        <a:xfrm>
          <a:off x="510540" y="218210"/>
          <a:ext cx="2613660" cy="9199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121227</xdr:rowOff>
    </xdr:from>
    <xdr:to>
      <xdr:col>13</xdr:col>
      <xdr:colOff>86591</xdr:colOff>
      <xdr:row>29</xdr:row>
      <xdr:rowOff>178345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01591"/>
          <a:ext cx="9628909" cy="2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8</xdr:row>
      <xdr:rowOff>7954</xdr:rowOff>
    </xdr:from>
    <xdr:to>
      <xdr:col>6</xdr:col>
      <xdr:colOff>590551</xdr:colOff>
      <xdr:row>23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531954"/>
          <a:ext cx="5019676" cy="3030521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0</xdr:rowOff>
    </xdr:from>
    <xdr:to>
      <xdr:col>0</xdr:col>
      <xdr:colOff>1390650</xdr:colOff>
      <xdr:row>0</xdr:row>
      <xdr:rowOff>714375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08" r="12123"/>
        <a:stretch/>
      </xdr:blipFill>
      <xdr:spPr>
        <a:xfrm>
          <a:off x="259080" y="0"/>
          <a:ext cx="1131570" cy="714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113877</xdr:rowOff>
    </xdr:from>
    <xdr:to>
      <xdr:col>0</xdr:col>
      <xdr:colOff>1734185</xdr:colOff>
      <xdr:row>0</xdr:row>
      <xdr:rowOff>854710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05" r="12123"/>
        <a:stretch/>
      </xdr:blipFill>
      <xdr:spPr>
        <a:xfrm>
          <a:off x="182880" y="113877"/>
          <a:ext cx="1551305" cy="7408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116353</xdr:rowOff>
    </xdr:from>
    <xdr:to>
      <xdr:col>1</xdr:col>
      <xdr:colOff>666164</xdr:colOff>
      <xdr:row>0</xdr:row>
      <xdr:rowOff>758923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97"/>
        <a:stretch/>
      </xdr:blipFill>
      <xdr:spPr>
        <a:xfrm>
          <a:off x="251460" y="116353"/>
          <a:ext cx="2022524" cy="6425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98665</xdr:rowOff>
    </xdr:from>
    <xdr:to>
      <xdr:col>0</xdr:col>
      <xdr:colOff>2654228</xdr:colOff>
      <xdr:row>0</xdr:row>
      <xdr:rowOff>924165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73"/>
        <a:stretch/>
      </xdr:blipFill>
      <xdr:spPr>
        <a:xfrm>
          <a:off x="0" y="98665"/>
          <a:ext cx="2654228" cy="825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236007</xdr:rowOff>
    </xdr:from>
    <xdr:to>
      <xdr:col>1</xdr:col>
      <xdr:colOff>201082</xdr:colOff>
      <xdr:row>0</xdr:row>
      <xdr:rowOff>797982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71"/>
        <a:stretch/>
      </xdr:blipFill>
      <xdr:spPr>
        <a:xfrm>
          <a:off x="0" y="236007"/>
          <a:ext cx="2182282" cy="561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59055</xdr:rowOff>
    </xdr:from>
    <xdr:to>
      <xdr:col>0</xdr:col>
      <xdr:colOff>1483571</xdr:colOff>
      <xdr:row>0</xdr:row>
      <xdr:rowOff>621030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46" r="11639"/>
        <a:stretch/>
      </xdr:blipFill>
      <xdr:spPr>
        <a:xfrm>
          <a:off x="259080" y="59055"/>
          <a:ext cx="1272116" cy="561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79056</xdr:colOff>
      <xdr:row>0</xdr:row>
      <xdr:rowOff>661988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05"/>
        <a:stretch/>
      </xdr:blipFill>
      <xdr:spPr>
        <a:xfrm>
          <a:off x="0" y="76200"/>
          <a:ext cx="1816416" cy="5857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5</xdr:col>
      <xdr:colOff>793750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200025" y="57150"/>
          <a:ext cx="5303308" cy="5905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109934</xdr:rowOff>
    </xdr:from>
    <xdr:to>
      <xdr:col>0</xdr:col>
      <xdr:colOff>1238251</xdr:colOff>
      <xdr:row>0</xdr:row>
      <xdr:rowOff>700484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9" r="10713"/>
        <a:stretch/>
      </xdr:blipFill>
      <xdr:spPr>
        <a:xfrm>
          <a:off x="133351" y="109934"/>
          <a:ext cx="1104900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268061</xdr:colOff>
      <xdr:row>39</xdr:row>
      <xdr:rowOff>159204</xdr:rowOff>
    </xdr:from>
    <xdr:to>
      <xdr:col>5</xdr:col>
      <xdr:colOff>421821</xdr:colOff>
      <xdr:row>48</xdr:row>
      <xdr:rowOff>136072</xdr:rowOff>
    </xdr:to>
    <xdr:sp macro="" textlink="">
      <xdr:nvSpPr>
        <xdr:cNvPr id="4110" name="Llamada ovalada 56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SpPr>
          <a:spLocks noChangeArrowheads="1"/>
        </xdr:cNvSpPr>
      </xdr:nvSpPr>
      <xdr:spPr bwMode="auto">
        <a:xfrm>
          <a:off x="1030061" y="7588704"/>
          <a:ext cx="3201760" cy="1691368"/>
        </a:xfrm>
        <a:prstGeom prst="wedgeEllipseCallout">
          <a:avLst>
            <a:gd name="adj1" fmla="val 56891"/>
            <a:gd name="adj2" fmla="val -7465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Ingresos: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entrada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origen es diferente al lugar de destino, 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2</xdr:col>
      <xdr:colOff>54430</xdr:colOff>
      <xdr:row>9</xdr:row>
      <xdr:rowOff>13607</xdr:rowOff>
    </xdr:from>
    <xdr:to>
      <xdr:col>6</xdr:col>
      <xdr:colOff>721180</xdr:colOff>
      <xdr:row>27</xdr:row>
      <xdr:rowOff>90296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999"/>
        <a:stretch/>
      </xdr:blipFill>
      <xdr:spPr>
        <a:xfrm>
          <a:off x="1578430" y="1728107"/>
          <a:ext cx="3714750" cy="3505689"/>
        </a:xfrm>
        <a:prstGeom prst="rect">
          <a:avLst/>
        </a:prstGeom>
      </xdr:spPr>
    </xdr:pic>
    <xdr:clientData/>
  </xdr:twoCellAnchor>
  <xdr:twoCellAnchor>
    <xdr:from>
      <xdr:col>6</xdr:col>
      <xdr:colOff>110218</xdr:colOff>
      <xdr:row>27</xdr:row>
      <xdr:rowOff>15390</xdr:rowOff>
    </xdr:from>
    <xdr:to>
      <xdr:col>10</xdr:col>
      <xdr:colOff>542018</xdr:colOff>
      <xdr:row>48</xdr:row>
      <xdr:rowOff>81644</xdr:rowOff>
    </xdr:to>
    <xdr:pic>
      <xdr:nvPicPr>
        <xdr:cNvPr id="15" name="Imagen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218" y="5158890"/>
          <a:ext cx="3479800" cy="406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544286</xdr:colOff>
      <xdr:row>25</xdr:row>
      <xdr:rowOff>38099</xdr:rowOff>
    </xdr:from>
    <xdr:to>
      <xdr:col>15</xdr:col>
      <xdr:colOff>258536</xdr:colOff>
      <xdr:row>36</xdr:row>
      <xdr:rowOff>136071</xdr:rowOff>
    </xdr:to>
    <xdr:sp macro="" textlink="">
      <xdr:nvSpPr>
        <xdr:cNvPr id="4122" name="Cuadro de texto 73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SpPr txBox="1">
          <a:spLocks noChangeArrowheads="1"/>
        </xdr:cNvSpPr>
      </xdr:nvSpPr>
      <xdr:spPr bwMode="auto">
        <a:xfrm>
          <a:off x="8164286" y="4800599"/>
          <a:ext cx="3524250" cy="2193472"/>
        </a:xfrm>
        <a:prstGeom prst="rect">
          <a:avLst/>
        </a:prstGeom>
        <a:solidFill>
          <a:schemeClr val="accent2">
            <a:lumMod val="75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CONCEPTOS BÁSICOS </a:t>
          </a:r>
        </a:p>
        <a:p>
          <a:pPr algn="ctr" rtl="0">
            <a:defRPr sz="1000"/>
          </a:pPr>
          <a:r>
            <a:rPr lang="es-CO" sz="2800" b="1" i="0" u="none" strike="noStrike" baseline="0">
              <a:solidFill>
                <a:srgbClr val="FFFFFF"/>
              </a:solidFill>
              <a:latin typeface="Arial"/>
              <a:cs typeface="Arial"/>
            </a:rPr>
            <a:t>FLUJOS DE MOVILIZACIÓN ANIMAL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2</xdr:col>
      <xdr:colOff>496660</xdr:colOff>
      <xdr:row>23</xdr:row>
      <xdr:rowOff>72119</xdr:rowOff>
    </xdr:from>
    <xdr:to>
      <xdr:col>7</xdr:col>
      <xdr:colOff>430620</xdr:colOff>
      <xdr:row>41</xdr:row>
      <xdr:rowOff>70214</xdr:rowOff>
    </xdr:to>
    <xdr:sp macro="" textlink="">
      <xdr:nvSpPr>
        <xdr:cNvPr id="18" name="Forma lib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21002338">
          <a:off x="2020660" y="4453619"/>
          <a:ext cx="3743960" cy="3427095"/>
        </a:xfrm>
        <a:custGeom>
          <a:avLst/>
          <a:gdLst>
            <a:gd name="connsiteX0" fmla="*/ 1027517 w 3604463"/>
            <a:gd name="connsiteY0" fmla="*/ 0 h 3550722"/>
            <a:gd name="connsiteX1" fmla="*/ 136868 w 3604463"/>
            <a:gd name="connsiteY1" fmla="*/ 2588821 h 3550722"/>
            <a:gd name="connsiteX2" fmla="*/ 3604463 w 3604463"/>
            <a:gd name="connsiteY2" fmla="*/ 3550722 h 35507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604463" h="3550722">
              <a:moveTo>
                <a:pt x="1027517" y="0"/>
              </a:moveTo>
              <a:cubicBezTo>
                <a:pt x="367447" y="998517"/>
                <a:pt x="-292623" y="1997034"/>
                <a:pt x="136868" y="2588821"/>
              </a:cubicBezTo>
              <a:cubicBezTo>
                <a:pt x="566359" y="3180608"/>
                <a:pt x="2085411" y="3365665"/>
                <a:pt x="3604463" y="3550722"/>
              </a:cubicBezTo>
            </a:path>
          </a:pathLst>
        </a:custGeom>
        <a:noFill/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s-CO"/>
        </a:p>
      </xdr:txBody>
    </xdr:sp>
    <xdr:clientData/>
  </xdr:twoCellAnchor>
  <xdr:twoCellAnchor>
    <xdr:from>
      <xdr:col>8</xdr:col>
      <xdr:colOff>249010</xdr:colOff>
      <xdr:row>32</xdr:row>
      <xdr:rowOff>27215</xdr:rowOff>
    </xdr:from>
    <xdr:to>
      <xdr:col>9</xdr:col>
      <xdr:colOff>544285</xdr:colOff>
      <xdr:row>34</xdr:row>
      <xdr:rowOff>36740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6345010" y="6123215"/>
          <a:ext cx="1057275" cy="390525"/>
        </a:xfrm>
        <a:prstGeom prst="straightConnector1">
          <a:avLst/>
        </a:prstGeom>
        <a:ln w="85725">
          <a:solidFill>
            <a:srgbClr val="FF0000"/>
          </a:solidFill>
          <a:prstDash val="sysDot"/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322260</xdr:colOff>
      <xdr:row>29</xdr:row>
      <xdr:rowOff>2496</xdr:rowOff>
    </xdr:from>
    <xdr:to>
      <xdr:col>9</xdr:col>
      <xdr:colOff>512760</xdr:colOff>
      <xdr:row>32</xdr:row>
      <xdr:rowOff>50121</xdr:rowOff>
    </xdr:to>
    <xdr:pic>
      <xdr:nvPicPr>
        <xdr:cNvPr id="20" name="Imagen 27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075816">
          <a:off x="6418260" y="5526996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185162</xdr:colOff>
      <xdr:row>25</xdr:row>
      <xdr:rowOff>179405</xdr:rowOff>
    </xdr:from>
    <xdr:to>
      <xdr:col>3</xdr:col>
      <xdr:colOff>32762</xdr:colOff>
      <xdr:row>30</xdr:row>
      <xdr:rowOff>160355</xdr:rowOff>
    </xdr:to>
    <xdr:pic>
      <xdr:nvPicPr>
        <xdr:cNvPr id="21" name="Imagen 9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74372" flipH="1">
          <a:off x="1547237" y="5103830"/>
          <a:ext cx="9334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619124</xdr:colOff>
      <xdr:row>34</xdr:row>
      <xdr:rowOff>34017</xdr:rowOff>
    </xdr:from>
    <xdr:to>
      <xdr:col>4</xdr:col>
      <xdr:colOff>47624</xdr:colOff>
      <xdr:row>37</xdr:row>
      <xdr:rowOff>81642</xdr:rowOff>
    </xdr:to>
    <xdr:pic>
      <xdr:nvPicPr>
        <xdr:cNvPr id="22" name="Imagen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9045">
          <a:off x="2143124" y="6511017"/>
          <a:ext cx="9525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670832</xdr:colOff>
      <xdr:row>36</xdr:row>
      <xdr:rowOff>19049</xdr:rowOff>
    </xdr:from>
    <xdr:to>
      <xdr:col>7</xdr:col>
      <xdr:colOff>166007</xdr:colOff>
      <xdr:row>39</xdr:row>
      <xdr:rowOff>114299</xdr:rowOff>
    </xdr:to>
    <xdr:pic>
      <xdr:nvPicPr>
        <xdr:cNvPr id="23" name="Imagen 3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832" y="6877049"/>
          <a:ext cx="10191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138300</xdr:colOff>
      <xdr:row>14</xdr:row>
      <xdr:rowOff>85979</xdr:rowOff>
    </xdr:from>
    <xdr:to>
      <xdr:col>3</xdr:col>
      <xdr:colOff>262100</xdr:colOff>
      <xdr:row>21</xdr:row>
      <xdr:rowOff>4581</xdr:rowOff>
    </xdr:to>
    <xdr:sp macro="" textlink="">
      <xdr:nvSpPr>
        <xdr:cNvPr id="4121" name="Llamada ovalada 47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SpPr>
          <a:spLocks noChangeArrowheads="1"/>
        </xdr:cNvSpPr>
      </xdr:nvSpPr>
      <xdr:spPr bwMode="auto">
        <a:xfrm rot="20839032">
          <a:off x="138300" y="2752979"/>
          <a:ext cx="2409800" cy="1252102"/>
        </a:xfrm>
        <a:prstGeom prst="wedgeEllipseCallout">
          <a:avLst>
            <a:gd name="adj1" fmla="val 45904"/>
            <a:gd name="adj2" fmla="val 90643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100" b="1" i="0" u="sng" strike="noStrike" baseline="0">
              <a:solidFill>
                <a:srgbClr val="000000"/>
              </a:solidFill>
              <a:latin typeface="Arial"/>
              <a:cs typeface="Arial"/>
            </a:rPr>
            <a:t>Origen Movilización: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es-CO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Lugar de procedencia del desplazamiento del o de los animales, </a:t>
          </a:r>
          <a:r>
            <a:rPr lang="es-CO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ya sea municipio o departamento.</a:t>
          </a:r>
          <a:endParaRPr lang="es-CO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4</xdr:col>
      <xdr:colOff>312965</xdr:colOff>
      <xdr:row>25</xdr:row>
      <xdr:rowOff>180976</xdr:rowOff>
    </xdr:from>
    <xdr:to>
      <xdr:col>8</xdr:col>
      <xdr:colOff>299358</xdr:colOff>
      <xdr:row>34</xdr:row>
      <xdr:rowOff>81644</xdr:rowOff>
    </xdr:to>
    <xdr:sp macro="" textlink="">
      <xdr:nvSpPr>
        <xdr:cNvPr id="4118" name="Llamada ovalada 49">
          <a:extLst>
            <a:ext uri="{FF2B5EF4-FFF2-40B4-BE49-F238E27FC236}">
              <a16:creationId xmlns:a16="http://schemas.microsoft.com/office/drawing/2014/main" id="{00000000-0008-0000-0100-000016100000}"/>
            </a:ext>
          </a:extLst>
        </xdr:cNvPr>
        <xdr:cNvSpPr>
          <a:spLocks noChangeArrowheads="1"/>
        </xdr:cNvSpPr>
      </xdr:nvSpPr>
      <xdr:spPr bwMode="auto">
        <a:xfrm>
          <a:off x="3360965" y="4943476"/>
          <a:ext cx="3034393" cy="1615168"/>
        </a:xfrm>
        <a:prstGeom prst="wedgeEllipseCallout">
          <a:avLst>
            <a:gd name="adj1" fmla="val -62163"/>
            <a:gd name="adj2" fmla="val 81529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Egresos: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parte de las movilizaciones externas y se refiere a la</a:t>
          </a: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salida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de animales cuyo destino es diferente al lugar de origen, ya sea municipio 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9</xdr:col>
      <xdr:colOff>76655</xdr:colOff>
      <xdr:row>14</xdr:row>
      <xdr:rowOff>68036</xdr:rowOff>
    </xdr:from>
    <xdr:to>
      <xdr:col>12</xdr:col>
      <xdr:colOff>707572</xdr:colOff>
      <xdr:row>23</xdr:row>
      <xdr:rowOff>97066</xdr:rowOff>
    </xdr:to>
    <xdr:sp macro="" textlink="">
      <xdr:nvSpPr>
        <xdr:cNvPr id="4117" name="Llamada ovalada 5">
          <a:extLst>
            <a:ext uri="{FF2B5EF4-FFF2-40B4-BE49-F238E27FC236}">
              <a16:creationId xmlns:a16="http://schemas.microsoft.com/office/drawing/2014/main" id="{00000000-0008-0000-0100-000015100000}"/>
            </a:ext>
          </a:extLst>
        </xdr:cNvPr>
        <xdr:cNvSpPr>
          <a:spLocks noChangeArrowheads="1"/>
        </xdr:cNvSpPr>
      </xdr:nvSpPr>
      <xdr:spPr bwMode="auto">
        <a:xfrm>
          <a:off x="6934655" y="2735036"/>
          <a:ext cx="2916917" cy="1743530"/>
        </a:xfrm>
        <a:prstGeom prst="wedgeEllipseCallout">
          <a:avLst>
            <a:gd name="adj1" fmla="val -50118"/>
            <a:gd name="adj2" fmla="val 108745"/>
          </a:avLst>
        </a:prstGeom>
        <a:solidFill>
          <a:schemeClr val="accent2">
            <a:lumMod val="40000"/>
            <a:lumOff val="60000"/>
          </a:schemeClr>
        </a:solidFill>
        <a:ln w="25400">
          <a:solidFill>
            <a:srgbClr val="938953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s-CO" sz="1200" b="1" i="0" u="sng" strike="noStrike" baseline="0">
              <a:solidFill>
                <a:srgbClr val="000000"/>
              </a:solidFill>
              <a:latin typeface="Arial"/>
              <a:cs typeface="Arial"/>
            </a:rPr>
            <a:t>Movilización Interna (M.I): </a:t>
          </a:r>
          <a:r>
            <a:rPr lang="es-C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hace referencia a los desplazamientos que tienen el mismo lugar de origen y de destino, puede ser municipio y/o departamento.</a:t>
          </a:r>
          <a:endParaRPr lang="es-CO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77109</xdr:rowOff>
    </xdr:from>
    <xdr:to>
      <xdr:col>17</xdr:col>
      <xdr:colOff>158750</xdr:colOff>
      <xdr:row>51</xdr:row>
      <xdr:rowOff>89323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11609"/>
          <a:ext cx="13112750" cy="393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158024</xdr:rowOff>
    </xdr:from>
    <xdr:to>
      <xdr:col>3</xdr:col>
      <xdr:colOff>609601</xdr:colOff>
      <xdr:row>8</xdr:row>
      <xdr:rowOff>22013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84" r="13717"/>
        <a:stretch/>
      </xdr:blipFill>
      <xdr:spPr>
        <a:xfrm>
          <a:off x="0" y="340904"/>
          <a:ext cx="2964181" cy="11670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0</xdr:rowOff>
    </xdr:from>
    <xdr:to>
      <xdr:col>5</xdr:col>
      <xdr:colOff>176530</xdr:colOff>
      <xdr:row>12</xdr:row>
      <xdr:rowOff>81280</xdr:rowOff>
    </xdr:to>
    <xdr:sp macro="" textlink="">
      <xdr:nvSpPr>
        <xdr:cNvPr id="2" name="Cuadro de texto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6725" y="1657350"/>
          <a:ext cx="3386455" cy="123380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CO" sz="1000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     </a:t>
          </a: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00" i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13.444.609    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Exportación:</a:t>
          </a: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i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149.367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(1,%)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2.231.902    (17%)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2.552.137   (19%)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419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8.511.203  </a:t>
          </a:r>
          <a:r>
            <a:rPr lang="es-419" sz="1000"/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(63%)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77340">
            <a:lnSpc>
              <a:spcPct val="115000"/>
            </a:lnSpc>
            <a:spcAft>
              <a:spcPts val="1000"/>
            </a:spcAft>
          </a:pPr>
          <a:r>
            <a:rPr lang="es-ES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ES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CO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297815</xdr:colOff>
      <xdr:row>6</xdr:row>
      <xdr:rowOff>0</xdr:rowOff>
    </xdr:from>
    <xdr:to>
      <xdr:col>9</xdr:col>
      <xdr:colOff>443230</xdr:colOff>
      <xdr:row>12</xdr:row>
      <xdr:rowOff>168910</xdr:rowOff>
    </xdr:to>
    <xdr:sp macro="" textlink="">
      <xdr:nvSpPr>
        <xdr:cNvPr id="3" name="Cuadro de texto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107815" y="2063750"/>
          <a:ext cx="3193415" cy="150241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Équidos*:</a:t>
          </a:r>
          <a:endParaRPr lang="es-CO" sz="1100">
            <a:solidFill>
              <a:sysClr val="windowText" lastClr="000000"/>
            </a:solidFill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305.315   </a:t>
          </a: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94.375 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(30,9%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35.233   (11,5%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175.705   (57,5% )</a:t>
          </a:r>
        </a:p>
        <a:p>
          <a:pPr marL="1350645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Exportación:</a:t>
          </a:r>
          <a:r>
            <a:rPr lang="es-CO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 (0,0007% )</a:t>
          </a:r>
          <a:endParaRPr lang="es-CO">
            <a:effectLst/>
          </a:endParaRPr>
        </a:p>
        <a:p>
          <a:pPr marL="1350645">
            <a:spcAft>
              <a:spcPts val="0"/>
            </a:spcAft>
          </a:pP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476251</xdr:colOff>
      <xdr:row>13</xdr:row>
      <xdr:rowOff>78740</xdr:rowOff>
    </xdr:from>
    <xdr:to>
      <xdr:col>5</xdr:col>
      <xdr:colOff>176531</xdr:colOff>
      <xdr:row>19</xdr:row>
      <xdr:rowOff>83185</xdr:rowOff>
    </xdr:to>
    <xdr:sp macro="" textlink="">
      <xdr:nvSpPr>
        <xdr:cNvPr id="4" name="Cuadro de texto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51" y="2974340"/>
          <a:ext cx="3376930" cy="1147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Ovinos: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143.942 </a:t>
          </a: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2.326 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(1,6%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15.188 (10,6%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126.428  (87,8%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272415</xdr:colOff>
      <xdr:row>13</xdr:row>
      <xdr:rowOff>89535</xdr:rowOff>
    </xdr:from>
    <xdr:to>
      <xdr:col>9</xdr:col>
      <xdr:colOff>455930</xdr:colOff>
      <xdr:row>19</xdr:row>
      <xdr:rowOff>93980</xdr:rowOff>
    </xdr:to>
    <xdr:sp macro="" textlink="">
      <xdr:nvSpPr>
        <xdr:cNvPr id="5" name="Cuadro de texto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82415" y="367728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Bufalinos: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294.454 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endParaRPr lang="es-CO" sz="1200" b="1" i="1" u="sng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32.323 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11,0%</a:t>
          </a:r>
          <a:r>
            <a:rPr lang="es-CO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56.067  (19,0%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lvl="3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206.064   (70,0%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530350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129267</xdr:colOff>
      <xdr:row>6</xdr:row>
      <xdr:rowOff>13608</xdr:rowOff>
    </xdr:from>
    <xdr:to>
      <xdr:col>2</xdr:col>
      <xdr:colOff>476249</xdr:colOff>
      <xdr:row>11</xdr:row>
      <xdr:rowOff>88448</xdr:rowOff>
    </xdr:to>
    <xdr:pic>
      <xdr:nvPicPr>
        <xdr:cNvPr id="6" name="Imagen 5" descr="Resultado de imagen para vaca emotico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267" y="1551215"/>
          <a:ext cx="1108982" cy="1034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365125</xdr:colOff>
      <xdr:row>6</xdr:row>
      <xdr:rowOff>1</xdr:rowOff>
    </xdr:from>
    <xdr:to>
      <xdr:col>7</xdr:col>
      <xdr:colOff>158750</xdr:colOff>
      <xdr:row>11</xdr:row>
      <xdr:rowOff>122465</xdr:rowOff>
    </xdr:to>
    <xdr:pic>
      <xdr:nvPicPr>
        <xdr:cNvPr id="7" name="Imagen 6" descr="Resultado de imagen para caballo emotico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125" y="1537608"/>
          <a:ext cx="1317625" cy="10817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578302</xdr:colOff>
      <xdr:row>13</xdr:row>
      <xdr:rowOff>101328</xdr:rowOff>
    </xdr:from>
    <xdr:to>
      <xdr:col>2</xdr:col>
      <xdr:colOff>378277</xdr:colOff>
      <xdr:row>18</xdr:row>
      <xdr:rowOff>141514</xdr:rowOff>
    </xdr:to>
    <xdr:pic>
      <xdr:nvPicPr>
        <xdr:cNvPr id="8" name="Imagen 7" descr="Imagen relacionad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02" y="2996928"/>
          <a:ext cx="1190625" cy="9926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366394</xdr:colOff>
      <xdr:row>13</xdr:row>
      <xdr:rowOff>133351</xdr:rowOff>
    </xdr:from>
    <xdr:to>
      <xdr:col>7</xdr:col>
      <xdr:colOff>19049</xdr:colOff>
      <xdr:row>19</xdr:row>
      <xdr:rowOff>34019</xdr:rowOff>
    </xdr:to>
    <xdr:pic>
      <xdr:nvPicPr>
        <xdr:cNvPr id="9" name="Imagen 8" descr="Resultado de imagen para buffalo emotico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394" y="3004458"/>
          <a:ext cx="1176655" cy="10436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542925</xdr:colOff>
      <xdr:row>20</xdr:row>
      <xdr:rowOff>26670</xdr:rowOff>
    </xdr:from>
    <xdr:to>
      <xdr:col>5</xdr:col>
      <xdr:colOff>170180</xdr:colOff>
      <xdr:row>27</xdr:row>
      <xdr:rowOff>31115</xdr:rowOff>
    </xdr:to>
    <xdr:sp macro="" textlink="">
      <xdr:nvSpPr>
        <xdr:cNvPr id="10" name="Cuadro de texto 1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42925" y="4255770"/>
          <a:ext cx="3303905" cy="1233170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Porcinos: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10.782.493     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83.967 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(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0,8%</a:t>
          </a:r>
          <a:r>
            <a:rPr lang="es-CO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5.999.462 (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55,6%</a:t>
          </a:r>
          <a:r>
            <a:rPr lang="es-CO" sz="1000"/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4.699.065  (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43,6%</a:t>
          </a:r>
          <a:r>
            <a:rPr lang="es-CO" sz="1000"/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)</a:t>
          </a:r>
        </a:p>
        <a:p>
          <a:pPr marL="1350645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Exportación:</a:t>
          </a:r>
          <a:r>
            <a:rPr lang="es-CO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337 (0,003% )</a:t>
          </a:r>
          <a:endParaRPr lang="es-CO">
            <a:effectLst/>
          </a:endParaRPr>
        </a:p>
        <a:p>
          <a:pPr marL="1350645">
            <a:spcAft>
              <a:spcPts val="0"/>
            </a:spcAft>
          </a:pP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600075</xdr:colOff>
      <xdr:row>20</xdr:row>
      <xdr:rowOff>137885</xdr:rowOff>
    </xdr:from>
    <xdr:to>
      <xdr:col>2</xdr:col>
      <xdr:colOff>493395</xdr:colOff>
      <xdr:row>25</xdr:row>
      <xdr:rowOff>104774</xdr:rowOff>
    </xdr:to>
    <xdr:pic>
      <xdr:nvPicPr>
        <xdr:cNvPr id="11" name="Imagen 10" descr="Resultado de imagen para cerdo dibuj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366985"/>
          <a:ext cx="1283970" cy="9193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285115</xdr:colOff>
      <xdr:row>20</xdr:row>
      <xdr:rowOff>24765</xdr:rowOff>
    </xdr:from>
    <xdr:to>
      <xdr:col>9</xdr:col>
      <xdr:colOff>468630</xdr:colOff>
      <xdr:row>27</xdr:row>
      <xdr:rowOff>29210</xdr:rowOff>
    </xdr:to>
    <xdr:sp macro="" textlink="">
      <xdr:nvSpPr>
        <xdr:cNvPr id="12" name="Cuadro de texto 18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095115" y="5327015"/>
          <a:ext cx="3231515" cy="1528445"/>
        </a:xfrm>
        <a:prstGeom prst="rect">
          <a:avLst/>
        </a:prstGeom>
        <a:noFill/>
        <a:ln w="25400" cmpd="sng">
          <a:solidFill>
            <a:schemeClr val="tx1"/>
          </a:solidFill>
          <a:prstDash val="sysDot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r>
            <a:rPr lang="es-CO" sz="1000" b="1" u="none" strike="noStrike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Caprinos: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5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Mov. Total:</a:t>
          </a:r>
          <a:r>
            <a:rPr lang="es-CO" sz="105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50" b="1" u="sng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63.334  </a:t>
          </a:r>
        </a:p>
        <a:p>
          <a:pPr marL="1350645">
            <a:spcAft>
              <a:spcPts val="0"/>
            </a:spcAft>
          </a:pPr>
          <a:r>
            <a:rPr lang="es-CO" sz="1050" b="1">
              <a:solidFill>
                <a:schemeClr val="dk1"/>
              </a:solidFill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Feria</a:t>
          </a: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:</a:t>
          </a:r>
          <a:r>
            <a:rPr lang="es-CO" sz="1000" b="1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</a:t>
          </a:r>
          <a:r>
            <a:rPr lang="es-CO" sz="1000" b="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1.364 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(2,2%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Matadero: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3.185   (</a:t>
          </a:r>
          <a:r>
            <a:rPr lang="es-C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5,0%</a:t>
          </a:r>
          <a:r>
            <a:rPr lang="es-CO" sz="1000"/>
            <a:t> 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 marL="1350645"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Predio:</a:t>
          </a:r>
          <a:r>
            <a:rPr lang="es-CO" sz="1000" i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 58.785  (92,8% )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 b="1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CO" sz="1000">
              <a:effectLst/>
              <a:latin typeface="Arial" panose="020B0604020202020204" pitchFamily="34" charset="0"/>
              <a:ea typeface="MS Mincho"/>
              <a:cs typeface="Times New Roman" panose="02020603050405020304" pitchFamily="18" charset="0"/>
            </a:rPr>
            <a:t> </a:t>
          </a:r>
          <a:endParaRPr lang="es-CO" sz="11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400232</xdr:colOff>
      <xdr:row>20</xdr:row>
      <xdr:rowOff>59419</xdr:rowOff>
    </xdr:from>
    <xdr:to>
      <xdr:col>7</xdr:col>
      <xdr:colOff>89082</xdr:colOff>
      <xdr:row>26</xdr:row>
      <xdr:rowOff>27215</xdr:rowOff>
    </xdr:to>
    <xdr:pic>
      <xdr:nvPicPr>
        <xdr:cNvPr id="13" name="Imagen 12" descr="Resultado de imagen para cabra emotico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232" y="4107544"/>
          <a:ext cx="1212850" cy="11107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29</xdr:row>
      <xdr:rowOff>10886</xdr:rowOff>
    </xdr:from>
    <xdr:to>
      <xdr:col>10</xdr:col>
      <xdr:colOff>340179</xdr:colOff>
      <xdr:row>30</xdr:row>
      <xdr:rowOff>4083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421086"/>
          <a:ext cx="7826829" cy="183697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365760</xdr:colOff>
      <xdr:row>0</xdr:row>
      <xdr:rowOff>151856</xdr:rowOff>
    </xdr:from>
    <xdr:to>
      <xdr:col>3</xdr:col>
      <xdr:colOff>243840</xdr:colOff>
      <xdr:row>1</xdr:row>
      <xdr:rowOff>112395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11" r="10698"/>
        <a:stretch/>
      </xdr:blipFill>
      <xdr:spPr>
        <a:xfrm>
          <a:off x="365760" y="151856"/>
          <a:ext cx="2095500" cy="5091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55245</xdr:rowOff>
    </xdr:from>
    <xdr:to>
      <xdr:col>0</xdr:col>
      <xdr:colOff>1623060</xdr:colOff>
      <xdr:row>0</xdr:row>
      <xdr:rowOff>671989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7" r="7815"/>
        <a:stretch/>
      </xdr:blipFill>
      <xdr:spPr>
        <a:xfrm>
          <a:off x="198120" y="55245"/>
          <a:ext cx="1424940" cy="6167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104775</xdr:colOff>
      <xdr:row>39</xdr:row>
      <xdr:rowOff>57150</xdr:rowOff>
    </xdr:from>
    <xdr:to>
      <xdr:col>95</xdr:col>
      <xdr:colOff>47625</xdr:colOff>
      <xdr:row>42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2"/>
        <a:stretch/>
      </xdr:blipFill>
      <xdr:spPr>
        <a:xfrm>
          <a:off x="67551300" y="7248525"/>
          <a:ext cx="45148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0</xdr:row>
      <xdr:rowOff>68580</xdr:rowOff>
    </xdr:from>
    <xdr:to>
      <xdr:col>0</xdr:col>
      <xdr:colOff>1569720</xdr:colOff>
      <xdr:row>0</xdr:row>
      <xdr:rowOff>630555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79" r="9910"/>
        <a:stretch/>
      </xdr:blipFill>
      <xdr:spPr>
        <a:xfrm>
          <a:off x="137160" y="68580"/>
          <a:ext cx="1432560" cy="5619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197168</xdr:rowOff>
    </xdr:from>
    <xdr:to>
      <xdr:col>1</xdr:col>
      <xdr:colOff>358140</xdr:colOff>
      <xdr:row>0</xdr:row>
      <xdr:rowOff>784543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99" r="11893"/>
        <a:stretch/>
      </xdr:blipFill>
      <xdr:spPr>
        <a:xfrm>
          <a:off x="0" y="197168"/>
          <a:ext cx="1531620" cy="587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100965</xdr:rowOff>
    </xdr:from>
    <xdr:to>
      <xdr:col>1</xdr:col>
      <xdr:colOff>361315</xdr:colOff>
      <xdr:row>0</xdr:row>
      <xdr:rowOff>662940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03" r="1"/>
        <a:stretch/>
      </xdr:blipFill>
      <xdr:spPr>
        <a:xfrm>
          <a:off x="83820" y="100965"/>
          <a:ext cx="1961515" cy="561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83821</xdr:rowOff>
    </xdr:from>
    <xdr:to>
      <xdr:col>1</xdr:col>
      <xdr:colOff>220133</xdr:colOff>
      <xdr:row>0</xdr:row>
      <xdr:rowOff>646853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33" r="1"/>
        <a:stretch/>
      </xdr:blipFill>
      <xdr:spPr>
        <a:xfrm>
          <a:off x="121920" y="83821"/>
          <a:ext cx="1919393" cy="563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133666</xdr:rowOff>
    </xdr:from>
    <xdr:to>
      <xdr:col>1</xdr:col>
      <xdr:colOff>592455</xdr:colOff>
      <xdr:row>0</xdr:row>
      <xdr:rowOff>721042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63" r="1"/>
        <a:stretch/>
      </xdr:blipFill>
      <xdr:spPr>
        <a:xfrm>
          <a:off x="106680" y="133666"/>
          <a:ext cx="1758315" cy="587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</sheetPr>
  <dimension ref="A3:S31"/>
  <sheetViews>
    <sheetView tabSelected="1" topLeftCell="A7" workbookViewId="0">
      <selection activeCell="P22" sqref="P22"/>
    </sheetView>
  </sheetViews>
  <sheetFormatPr baseColWidth="10" defaultColWidth="11.42578125" defaultRowHeight="15" x14ac:dyDescent="0.25"/>
  <cols>
    <col min="12" max="12" width="9.28515625" customWidth="1"/>
    <col min="13" max="13" width="8" customWidth="1"/>
    <col min="14" max="14" width="3.5703125" customWidth="1"/>
    <col min="18" max="18" width="14.85546875" customWidth="1"/>
  </cols>
  <sheetData>
    <row r="3" spans="1:19" ht="15" customHeight="1" x14ac:dyDescent="0.25">
      <c r="O3" s="6"/>
      <c r="P3" s="6"/>
      <c r="Q3" s="6"/>
      <c r="R3" s="6"/>
      <c r="S3" s="5"/>
    </row>
    <row r="4" spans="1:19" ht="15" customHeight="1" x14ac:dyDescent="0.25">
      <c r="N4" s="6"/>
      <c r="O4" s="6"/>
      <c r="P4" s="6"/>
      <c r="Q4" s="6"/>
      <c r="R4" s="6"/>
      <c r="S4" s="5"/>
    </row>
    <row r="5" spans="1:19" ht="15" customHeight="1" x14ac:dyDescent="0.25">
      <c r="N5" s="6"/>
      <c r="O5" s="6"/>
      <c r="P5" s="6"/>
      <c r="Q5" s="6"/>
      <c r="R5" s="6"/>
      <c r="S5" s="5"/>
    </row>
    <row r="6" spans="1:19" ht="15" customHeight="1" x14ac:dyDescent="0.25">
      <c r="N6" s="6"/>
      <c r="O6" s="6"/>
      <c r="P6" s="6"/>
      <c r="Q6" s="6"/>
      <c r="R6" s="6"/>
      <c r="S6" s="5"/>
    </row>
    <row r="7" spans="1:19" ht="15" customHeight="1" x14ac:dyDescent="0.25">
      <c r="S7" s="5"/>
    </row>
    <row r="8" spans="1:19" ht="15" customHeight="1" x14ac:dyDescent="0.25">
      <c r="N8" s="6"/>
      <c r="S8" s="5"/>
    </row>
    <row r="9" spans="1:19" ht="15" customHeight="1" x14ac:dyDescent="0.25">
      <c r="B9" s="111"/>
      <c r="C9" s="111"/>
      <c r="D9" s="111"/>
      <c r="E9" s="111"/>
      <c r="F9" s="111"/>
      <c r="G9" s="111"/>
      <c r="H9" s="224" t="s">
        <v>0</v>
      </c>
      <c r="I9" s="224"/>
      <c r="J9" s="224"/>
      <c r="K9" s="224"/>
      <c r="L9" s="224"/>
      <c r="M9" s="224"/>
      <c r="N9" s="224"/>
      <c r="O9" s="111"/>
      <c r="S9" s="5"/>
    </row>
    <row r="10" spans="1:19" ht="15" customHeight="1" x14ac:dyDescent="0.25">
      <c r="A10" s="111"/>
      <c r="B10" s="111"/>
      <c r="C10" s="111"/>
      <c r="D10" s="111"/>
      <c r="E10" s="111"/>
      <c r="F10" s="111"/>
      <c r="G10" s="111"/>
      <c r="H10" s="224"/>
      <c r="I10" s="224"/>
      <c r="J10" s="224"/>
      <c r="K10" s="224"/>
      <c r="L10" s="224"/>
      <c r="M10" s="224"/>
      <c r="N10" s="224"/>
      <c r="O10" s="111"/>
      <c r="S10" s="5"/>
    </row>
    <row r="11" spans="1:19" ht="15" customHeight="1" x14ac:dyDescent="0.25">
      <c r="A11" s="111"/>
      <c r="B11" s="111"/>
      <c r="C11" s="111"/>
      <c r="D11" s="111"/>
      <c r="E11" s="111"/>
      <c r="F11" s="111"/>
      <c r="G11" s="111"/>
      <c r="H11" s="224"/>
      <c r="I11" s="224"/>
      <c r="J11" s="224"/>
      <c r="K11" s="224"/>
      <c r="L11" s="224"/>
      <c r="M11" s="224"/>
      <c r="N11" s="224"/>
      <c r="O11" s="111"/>
      <c r="S11" s="5"/>
    </row>
    <row r="12" spans="1:19" ht="15" customHeight="1" x14ac:dyDescent="0.25">
      <c r="A12" s="111"/>
      <c r="B12" s="111"/>
      <c r="C12" s="111"/>
      <c r="D12" s="111"/>
      <c r="E12" s="111"/>
      <c r="F12" s="111"/>
      <c r="G12" s="111"/>
      <c r="H12" s="224"/>
      <c r="I12" s="224"/>
      <c r="J12" s="224"/>
      <c r="K12" s="224"/>
      <c r="L12" s="224"/>
      <c r="M12" s="224"/>
      <c r="N12" s="224"/>
      <c r="O12" s="111"/>
      <c r="S12" s="5"/>
    </row>
    <row r="13" spans="1:19" ht="15" customHeight="1" x14ac:dyDescent="0.25">
      <c r="A13" s="111"/>
      <c r="B13" s="111"/>
      <c r="C13" s="111"/>
      <c r="D13" s="111"/>
      <c r="E13" s="111"/>
      <c r="F13" s="111"/>
      <c r="G13" s="111"/>
      <c r="H13" s="224"/>
      <c r="I13" s="224"/>
      <c r="J13" s="224"/>
      <c r="K13" s="224"/>
      <c r="L13" s="224"/>
      <c r="M13" s="224"/>
      <c r="N13" s="224"/>
      <c r="O13" s="111"/>
    </row>
    <row r="14" spans="1:19" ht="15" customHeight="1" x14ac:dyDescent="0.25">
      <c r="A14" s="111"/>
      <c r="B14" s="111"/>
      <c r="C14" s="111"/>
      <c r="D14" s="111"/>
      <c r="E14" s="111"/>
      <c r="F14" s="111"/>
      <c r="G14" s="111"/>
      <c r="H14" s="224"/>
      <c r="I14" s="224"/>
      <c r="J14" s="224"/>
      <c r="K14" s="224"/>
      <c r="L14" s="224"/>
      <c r="M14" s="224"/>
      <c r="N14" s="224"/>
      <c r="O14" s="111"/>
    </row>
    <row r="15" spans="1:19" ht="15" customHeight="1" x14ac:dyDescent="0.25">
      <c r="A15" s="111"/>
      <c r="B15" s="111"/>
      <c r="C15" s="111"/>
      <c r="D15" s="111"/>
      <c r="E15" s="111"/>
      <c r="F15" s="111"/>
      <c r="G15" s="111"/>
      <c r="H15" s="224"/>
      <c r="I15" s="224"/>
      <c r="J15" s="224"/>
      <c r="K15" s="224"/>
      <c r="L15" s="224"/>
      <c r="M15" s="224"/>
      <c r="N15" s="224"/>
      <c r="O15" s="111"/>
    </row>
    <row r="16" spans="1:19" ht="15" customHeight="1" x14ac:dyDescent="0.25">
      <c r="A16" s="111"/>
      <c r="B16" s="111"/>
      <c r="C16" s="111"/>
      <c r="D16" s="111"/>
      <c r="E16" s="111"/>
      <c r="F16" s="111"/>
      <c r="G16" s="111"/>
      <c r="H16" s="224"/>
      <c r="I16" s="224"/>
      <c r="J16" s="224"/>
      <c r="K16" s="224"/>
      <c r="L16" s="224"/>
      <c r="M16" s="224"/>
      <c r="N16" s="224"/>
      <c r="O16" s="111"/>
    </row>
    <row r="17" spans="1:18" ht="15" customHeight="1" x14ac:dyDescent="0.25">
      <c r="A17" s="111"/>
      <c r="B17" s="111"/>
      <c r="C17" s="111"/>
      <c r="D17" s="111"/>
      <c r="E17" s="111"/>
      <c r="F17" s="111"/>
      <c r="G17" s="111"/>
      <c r="H17" s="224"/>
      <c r="I17" s="224"/>
      <c r="J17" s="224"/>
      <c r="K17" s="224"/>
      <c r="L17" s="224"/>
      <c r="M17" s="224"/>
      <c r="N17" s="224"/>
      <c r="O17" s="111"/>
    </row>
    <row r="18" spans="1:18" ht="15" customHeight="1" x14ac:dyDescent="0.25">
      <c r="A18" s="111"/>
      <c r="B18" s="111"/>
      <c r="C18" s="111"/>
      <c r="D18" s="111"/>
      <c r="E18" s="111"/>
      <c r="F18" s="111"/>
      <c r="G18" s="111"/>
      <c r="H18" s="224"/>
      <c r="I18" s="224"/>
      <c r="J18" s="224"/>
      <c r="K18" s="224"/>
      <c r="L18" s="224"/>
      <c r="M18" s="224"/>
      <c r="N18" s="224"/>
      <c r="O18" s="111"/>
    </row>
    <row r="19" spans="1:18" ht="15" customHeight="1" x14ac:dyDescent="0.25">
      <c r="A19" s="111"/>
      <c r="B19" s="111"/>
      <c r="C19" s="111"/>
      <c r="D19" s="111"/>
      <c r="E19" s="111"/>
      <c r="F19" s="111"/>
      <c r="G19" s="111"/>
      <c r="H19" s="224"/>
      <c r="I19" s="224"/>
      <c r="J19" s="224"/>
      <c r="K19" s="224"/>
      <c r="L19" s="224"/>
      <c r="M19" s="224"/>
      <c r="N19" s="224"/>
      <c r="O19" s="111"/>
      <c r="P19" s="4"/>
      <c r="Q19" s="4"/>
      <c r="R19" s="4"/>
    </row>
    <row r="20" spans="1:18" ht="15" customHeight="1" x14ac:dyDescent="0.25">
      <c r="A20" s="111"/>
      <c r="B20" s="111"/>
      <c r="C20" s="111"/>
      <c r="D20" s="111"/>
      <c r="E20" s="111"/>
      <c r="F20" s="111"/>
      <c r="G20" s="111"/>
      <c r="H20" s="224"/>
      <c r="I20" s="224"/>
      <c r="J20" s="224"/>
      <c r="K20" s="224"/>
      <c r="L20" s="224"/>
      <c r="M20" s="224"/>
      <c r="N20" s="224"/>
      <c r="O20" s="111"/>
    </row>
    <row r="21" spans="1:18" ht="15" customHeight="1" x14ac:dyDescent="0.25">
      <c r="A21" s="111"/>
      <c r="B21" s="111"/>
      <c r="C21" s="111"/>
      <c r="D21" s="111"/>
      <c r="E21" s="111"/>
      <c r="F21" s="111"/>
      <c r="G21" s="111"/>
      <c r="H21" s="224"/>
      <c r="I21" s="224"/>
      <c r="J21" s="224"/>
      <c r="K21" s="224"/>
      <c r="L21" s="224"/>
      <c r="M21" s="224"/>
      <c r="N21" s="224"/>
      <c r="O21" s="111"/>
      <c r="P21" s="4"/>
      <c r="Q21" s="4"/>
      <c r="R21" s="4"/>
    </row>
    <row r="22" spans="1:18" ht="15" customHeight="1" x14ac:dyDescent="0.25">
      <c r="A22" s="111"/>
      <c r="B22" s="111"/>
      <c r="C22" s="111"/>
      <c r="D22" s="111"/>
      <c r="E22" s="111"/>
      <c r="F22" s="111"/>
      <c r="G22" s="111"/>
      <c r="H22" s="224"/>
      <c r="I22" s="224"/>
      <c r="J22" s="224"/>
      <c r="K22" s="224"/>
      <c r="L22" s="224"/>
      <c r="M22" s="224"/>
      <c r="N22" s="224"/>
      <c r="O22" s="111"/>
    </row>
    <row r="23" spans="1:18" ht="15" customHeight="1" x14ac:dyDescent="0.25">
      <c r="A23" s="111"/>
      <c r="B23" s="111"/>
      <c r="C23" s="111"/>
      <c r="D23" s="111"/>
      <c r="E23" s="111"/>
      <c r="F23" s="111"/>
      <c r="G23" s="111"/>
      <c r="H23" s="224"/>
      <c r="I23" s="224"/>
      <c r="J23" s="224"/>
      <c r="K23" s="224"/>
      <c r="L23" s="224"/>
      <c r="M23" s="224"/>
      <c r="N23" s="224"/>
      <c r="O23" s="111"/>
    </row>
    <row r="25" spans="1:18" ht="18" x14ac:dyDescent="0.25"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  <row r="26" spans="1:18" ht="23.25" customHeight="1" x14ac:dyDescent="0.35">
      <c r="A26" s="225" t="s">
        <v>1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</row>
    <row r="27" spans="1:18" ht="23.25" x14ac:dyDescent="0.35">
      <c r="A27" s="225" t="s">
        <v>2</v>
      </c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112"/>
    </row>
    <row r="28" spans="1:18" ht="23.25" x14ac:dyDescent="0.35">
      <c r="A28" s="225" t="s">
        <v>3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</row>
    <row r="31" spans="1:18" ht="18" x14ac:dyDescent="0.25"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</row>
  </sheetData>
  <sheetProtection selectLockedCells="1" selectUnlockedCells="1"/>
  <mergeCells count="4">
    <mergeCell ref="H9:N23"/>
    <mergeCell ref="A26:N26"/>
    <mergeCell ref="A27:N27"/>
    <mergeCell ref="A28:N2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1:AB39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E1" sqref="E1:X1"/>
    </sheetView>
  </sheetViews>
  <sheetFormatPr baseColWidth="10" defaultColWidth="11.42578125" defaultRowHeight="12.75" x14ac:dyDescent="0.2"/>
  <cols>
    <col min="1" max="1" width="24.85546875" style="7" customWidth="1"/>
    <col min="2" max="2" width="14.42578125" style="73" bestFit="1" customWidth="1"/>
    <col min="3" max="3" width="14.42578125" style="73" customWidth="1"/>
    <col min="4" max="4" width="16.42578125" style="73" customWidth="1"/>
    <col min="5" max="5" width="15.5703125" style="73" customWidth="1"/>
    <col min="6" max="6" width="13.85546875" style="73" customWidth="1"/>
    <col min="7" max="7" width="12.85546875" style="73" bestFit="1" customWidth="1"/>
    <col min="8" max="8" width="16.28515625" style="7" customWidth="1"/>
    <col min="9" max="9" width="8.85546875" style="7" customWidth="1"/>
    <col min="10" max="10" width="11.42578125" style="7" bestFit="1" customWidth="1"/>
    <col min="11" max="11" width="12" style="7" customWidth="1"/>
    <col min="12" max="12" width="10.7109375" style="7" customWidth="1"/>
    <col min="13" max="13" width="11.5703125" style="7" customWidth="1"/>
    <col min="14" max="14" width="15" style="7" customWidth="1"/>
    <col min="15" max="15" width="8" style="7" customWidth="1"/>
    <col min="16" max="16" width="12.5703125" style="7" customWidth="1"/>
    <col min="17" max="17" width="9.85546875" style="7" customWidth="1"/>
    <col min="18" max="18" width="10.7109375" style="7" customWidth="1"/>
    <col min="19" max="19" width="12" style="7" bestFit="1" customWidth="1"/>
    <col min="20" max="20" width="17.7109375" style="7" customWidth="1"/>
    <col min="21" max="21" width="12" style="7" customWidth="1"/>
    <col min="22" max="22" width="14" style="7" customWidth="1"/>
    <col min="23" max="23" width="11.42578125" style="7" customWidth="1"/>
    <col min="24" max="24" width="17.5703125" style="7" bestFit="1" customWidth="1"/>
    <col min="25" max="27" width="11.42578125" style="7"/>
    <col min="28" max="28" width="17.5703125" style="7" bestFit="1" customWidth="1"/>
    <col min="29" max="16384" width="11.42578125" style="7"/>
  </cols>
  <sheetData>
    <row r="1" spans="1:28" ht="68.25" customHeight="1" thickBot="1" x14ac:dyDescent="0.25">
      <c r="E1" s="257" t="s">
        <v>85</v>
      </c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134"/>
      <c r="Z1" s="134"/>
      <c r="AA1" s="134"/>
      <c r="AB1" s="134"/>
    </row>
    <row r="2" spans="1:28" ht="13.5" thickBot="1" x14ac:dyDescent="0.25">
      <c r="A2" s="9"/>
      <c r="B2" s="228" t="s">
        <v>6</v>
      </c>
      <c r="C2" s="229"/>
      <c r="D2" s="229"/>
      <c r="E2" s="229"/>
      <c r="F2" s="229"/>
      <c r="G2" s="230"/>
      <c r="H2" s="231" t="s">
        <v>7</v>
      </c>
      <c r="I2" s="232"/>
      <c r="J2" s="232"/>
      <c r="K2" s="232"/>
      <c r="L2" s="232"/>
      <c r="M2" s="233"/>
      <c r="N2" s="251" t="s">
        <v>8</v>
      </c>
      <c r="O2" s="234"/>
      <c r="P2" s="234"/>
      <c r="Q2" s="234"/>
      <c r="R2" s="234"/>
      <c r="S2" s="252"/>
      <c r="T2" s="235" t="s">
        <v>9</v>
      </c>
      <c r="U2" s="236"/>
      <c r="V2" s="236"/>
      <c r="W2" s="236"/>
      <c r="X2" s="237"/>
    </row>
    <row r="3" spans="1:28" s="216" customFormat="1" ht="26.25" thickBot="1" x14ac:dyDescent="0.25">
      <c r="A3" s="202" t="s">
        <v>10</v>
      </c>
      <c r="B3" s="203" t="s">
        <v>11</v>
      </c>
      <c r="C3" s="203" t="s">
        <v>12</v>
      </c>
      <c r="D3" s="203" t="s">
        <v>13</v>
      </c>
      <c r="E3" s="204" t="s">
        <v>14</v>
      </c>
      <c r="F3" s="13" t="s">
        <v>15</v>
      </c>
      <c r="G3" s="14" t="s">
        <v>16</v>
      </c>
      <c r="H3" s="205" t="s">
        <v>11</v>
      </c>
      <c r="I3" s="205" t="s">
        <v>12</v>
      </c>
      <c r="J3" s="205" t="s">
        <v>13</v>
      </c>
      <c r="K3" s="206" t="s">
        <v>14</v>
      </c>
      <c r="L3" s="207" t="s">
        <v>15</v>
      </c>
      <c r="M3" s="208" t="s">
        <v>17</v>
      </c>
      <c r="N3" s="209" t="s">
        <v>11</v>
      </c>
      <c r="O3" s="209" t="s">
        <v>12</v>
      </c>
      <c r="P3" s="209" t="s">
        <v>13</v>
      </c>
      <c r="Q3" s="210" t="s">
        <v>14</v>
      </c>
      <c r="R3" s="211" t="s">
        <v>15</v>
      </c>
      <c r="S3" s="212" t="s">
        <v>18</v>
      </c>
      <c r="T3" s="213" t="s">
        <v>11</v>
      </c>
      <c r="U3" s="213" t="s">
        <v>12</v>
      </c>
      <c r="V3" s="213" t="s">
        <v>13</v>
      </c>
      <c r="W3" s="214" t="s">
        <v>14</v>
      </c>
      <c r="X3" s="215" t="s">
        <v>19</v>
      </c>
    </row>
    <row r="4" spans="1:28" ht="13.5" thickBot="1" x14ac:dyDescent="0.25">
      <c r="A4" s="167" t="s">
        <v>20</v>
      </c>
      <c r="B4" s="77"/>
      <c r="C4" s="77">
        <v>12</v>
      </c>
      <c r="D4" s="77"/>
      <c r="E4" s="77">
        <v>19</v>
      </c>
      <c r="F4" s="130">
        <f>SUM(B4:E4)</f>
        <v>31</v>
      </c>
      <c r="G4" s="135">
        <f>F4/$F$36</f>
        <v>2.875030807554918E-6</v>
      </c>
      <c r="H4" s="34">
        <v>0</v>
      </c>
      <c r="I4" s="34">
        <v>12</v>
      </c>
      <c r="J4" s="34">
        <v>0</v>
      </c>
      <c r="K4" s="34">
        <v>13</v>
      </c>
      <c r="L4" s="131">
        <f>SUM(H4:K4)</f>
        <v>25</v>
      </c>
      <c r="M4" s="135">
        <f t="shared" ref="M4:M33" si="0">L4/F4</f>
        <v>0.80645161290322576</v>
      </c>
      <c r="N4" s="77">
        <v>0</v>
      </c>
      <c r="O4" s="77">
        <v>0</v>
      </c>
      <c r="P4" s="77">
        <v>0</v>
      </c>
      <c r="Q4" s="77">
        <v>0</v>
      </c>
      <c r="R4" s="132">
        <f>SUM(N4:Q4)</f>
        <v>0</v>
      </c>
      <c r="S4" s="135">
        <f t="shared" ref="S4:S35" si="1">R4/F4</f>
        <v>0</v>
      </c>
      <c r="T4" s="77">
        <v>0</v>
      </c>
      <c r="U4" s="77">
        <v>0</v>
      </c>
      <c r="V4" s="77">
        <v>0</v>
      </c>
      <c r="W4" s="77">
        <v>6</v>
      </c>
      <c r="X4" s="133">
        <f>SUM(T4:W4)</f>
        <v>6</v>
      </c>
      <c r="Y4" s="118"/>
    </row>
    <row r="5" spans="1:28" ht="13.5" thickBot="1" x14ac:dyDescent="0.25">
      <c r="A5" s="137" t="s">
        <v>21</v>
      </c>
      <c r="B5" s="34"/>
      <c r="C5" s="34">
        <v>75902</v>
      </c>
      <c r="D5" s="34">
        <v>2540597.6920000017</v>
      </c>
      <c r="E5" s="34">
        <v>2190408.0639999993</v>
      </c>
      <c r="F5" s="130">
        <f t="shared" ref="F5:F35" si="2">SUM(B5:E5)</f>
        <v>4806907.756000001</v>
      </c>
      <c r="G5" s="135">
        <f t="shared" ref="G5:G35" si="3">F5/$F$36</f>
        <v>0.4458067060507962</v>
      </c>
      <c r="H5" s="34">
        <v>0</v>
      </c>
      <c r="I5" s="34">
        <v>74463</v>
      </c>
      <c r="J5" s="34">
        <v>2672672</v>
      </c>
      <c r="K5" s="34">
        <v>2194558</v>
      </c>
      <c r="L5" s="131">
        <f t="shared" ref="L5:L35" si="4">SUM(H5:K5)</f>
        <v>4941693</v>
      </c>
      <c r="M5" s="135">
        <f t="shared" si="0"/>
        <v>1.0280399064932668</v>
      </c>
      <c r="N5" s="34">
        <v>0</v>
      </c>
      <c r="O5" s="34">
        <v>4</v>
      </c>
      <c r="P5" s="34">
        <v>212632</v>
      </c>
      <c r="Q5" s="34">
        <v>155754</v>
      </c>
      <c r="R5" s="132">
        <f t="shared" ref="R5:R35" si="5">SUM(N5:Q5)</f>
        <v>368390</v>
      </c>
      <c r="S5" s="135">
        <f t="shared" si="1"/>
        <v>7.6637626245307941E-2</v>
      </c>
      <c r="T5" s="34">
        <v>0</v>
      </c>
      <c r="U5" s="34">
        <v>1439</v>
      </c>
      <c r="V5" s="34">
        <v>56429</v>
      </c>
      <c r="W5" s="34">
        <v>147762</v>
      </c>
      <c r="X5" s="133">
        <f t="shared" ref="X5:X35" si="6">SUM(T5:W5)</f>
        <v>205630</v>
      </c>
      <c r="Y5" s="118"/>
    </row>
    <row r="6" spans="1:28" ht="13.5" thickBot="1" x14ac:dyDescent="0.25">
      <c r="A6" s="137" t="s">
        <v>22</v>
      </c>
      <c r="B6" s="34"/>
      <c r="C6" s="34">
        <v>20</v>
      </c>
      <c r="D6" s="34">
        <v>0</v>
      </c>
      <c r="E6" s="34">
        <v>1885</v>
      </c>
      <c r="F6" s="130">
        <f t="shared" si="2"/>
        <v>1905</v>
      </c>
      <c r="G6" s="135">
        <f t="shared" si="3"/>
        <v>1.7667528027071351E-4</v>
      </c>
      <c r="H6" s="77">
        <v>0</v>
      </c>
      <c r="I6" s="77">
        <v>20</v>
      </c>
      <c r="J6" s="77">
        <v>0</v>
      </c>
      <c r="K6" s="34">
        <v>1766</v>
      </c>
      <c r="L6" s="131">
        <f t="shared" si="4"/>
        <v>1786</v>
      </c>
      <c r="M6" s="135">
        <f t="shared" si="0"/>
        <v>0.93753280839895015</v>
      </c>
      <c r="N6" s="34">
        <v>0</v>
      </c>
      <c r="O6" s="34">
        <v>0</v>
      </c>
      <c r="P6" s="34">
        <v>19</v>
      </c>
      <c r="Q6" s="34">
        <v>312</v>
      </c>
      <c r="R6" s="132">
        <f t="shared" si="5"/>
        <v>331</v>
      </c>
      <c r="S6" s="135">
        <f t="shared" si="1"/>
        <v>0.17375328083989502</v>
      </c>
      <c r="T6" s="34">
        <v>0</v>
      </c>
      <c r="U6" s="34">
        <v>0</v>
      </c>
      <c r="V6" s="34">
        <v>0</v>
      </c>
      <c r="W6" s="34">
        <v>119</v>
      </c>
      <c r="X6" s="133">
        <f t="shared" si="6"/>
        <v>119</v>
      </c>
      <c r="Y6" s="118"/>
    </row>
    <row r="7" spans="1:28" ht="13.5" thickBot="1" x14ac:dyDescent="0.25">
      <c r="A7" s="137" t="s">
        <v>23</v>
      </c>
      <c r="B7" s="34"/>
      <c r="C7" s="34">
        <v>0</v>
      </c>
      <c r="D7" s="34">
        <v>268027.80599999998</v>
      </c>
      <c r="E7" s="34">
        <v>117669.99400000001</v>
      </c>
      <c r="F7" s="130">
        <f t="shared" si="2"/>
        <v>385697.8</v>
      </c>
      <c r="G7" s="135">
        <f t="shared" si="3"/>
        <v>3.5770743787295334E-2</v>
      </c>
      <c r="H7" s="34">
        <v>0</v>
      </c>
      <c r="I7" s="34">
        <v>0</v>
      </c>
      <c r="J7" s="34">
        <v>172319</v>
      </c>
      <c r="K7" s="34">
        <v>106072</v>
      </c>
      <c r="L7" s="131">
        <f t="shared" si="4"/>
        <v>278391</v>
      </c>
      <c r="M7" s="135">
        <f t="shared" si="0"/>
        <v>0.72178529408256931</v>
      </c>
      <c r="N7" s="34">
        <v>0</v>
      </c>
      <c r="O7" s="34">
        <v>44</v>
      </c>
      <c r="P7" s="34">
        <v>0</v>
      </c>
      <c r="Q7" s="34">
        <v>17153</v>
      </c>
      <c r="R7" s="132">
        <f t="shared" si="5"/>
        <v>17197</v>
      </c>
      <c r="S7" s="135">
        <f t="shared" si="1"/>
        <v>4.4586720484275512E-2</v>
      </c>
      <c r="T7" s="34">
        <v>0</v>
      </c>
      <c r="U7" s="34">
        <v>0</v>
      </c>
      <c r="V7" s="34">
        <v>107503</v>
      </c>
      <c r="W7" s="34">
        <v>19584</v>
      </c>
      <c r="X7" s="133">
        <f t="shared" si="6"/>
        <v>127087</v>
      </c>
      <c r="Y7" s="118"/>
    </row>
    <row r="8" spans="1:28" ht="13.5" thickBot="1" x14ac:dyDescent="0.25">
      <c r="A8" s="137" t="s">
        <v>24</v>
      </c>
      <c r="B8" s="34"/>
      <c r="C8" s="34">
        <v>80</v>
      </c>
      <c r="D8" s="34">
        <v>927447.99699999974</v>
      </c>
      <c r="E8" s="34">
        <v>1872</v>
      </c>
      <c r="F8" s="130">
        <f t="shared" si="2"/>
        <v>929399.99699999974</v>
      </c>
      <c r="G8" s="135">
        <f t="shared" si="3"/>
        <v>8.6195278190853153E-2</v>
      </c>
      <c r="H8" s="34">
        <v>0</v>
      </c>
      <c r="I8" s="34">
        <v>0</v>
      </c>
      <c r="J8" s="34">
        <v>990</v>
      </c>
      <c r="K8" s="34">
        <v>40</v>
      </c>
      <c r="L8" s="131">
        <f t="shared" si="4"/>
        <v>1030</v>
      </c>
      <c r="M8" s="135">
        <f t="shared" si="0"/>
        <v>1.1082418800567311E-3</v>
      </c>
      <c r="N8" s="34">
        <v>0</v>
      </c>
      <c r="O8" s="34">
        <v>10</v>
      </c>
      <c r="P8" s="34">
        <v>0</v>
      </c>
      <c r="Q8" s="34">
        <v>297</v>
      </c>
      <c r="R8" s="132">
        <f t="shared" si="5"/>
        <v>307</v>
      </c>
      <c r="S8" s="135">
        <f t="shared" si="1"/>
        <v>3.3032063803632668E-4</v>
      </c>
      <c r="T8" s="34">
        <v>0</v>
      </c>
      <c r="U8" s="34">
        <v>80</v>
      </c>
      <c r="V8" s="34">
        <v>990391</v>
      </c>
      <c r="W8" s="34">
        <v>1832</v>
      </c>
      <c r="X8" s="133">
        <f t="shared" si="6"/>
        <v>992303</v>
      </c>
      <c r="Y8" s="118"/>
    </row>
    <row r="9" spans="1:28" ht="13.5" thickBot="1" x14ac:dyDescent="0.25">
      <c r="A9" s="137" t="s">
        <v>25</v>
      </c>
      <c r="B9" s="34">
        <v>0</v>
      </c>
      <c r="C9" s="34">
        <v>0</v>
      </c>
      <c r="D9" s="34">
        <v>0</v>
      </c>
      <c r="E9" s="34">
        <v>25903</v>
      </c>
      <c r="F9" s="130">
        <f t="shared" si="2"/>
        <v>25903</v>
      </c>
      <c r="G9" s="135">
        <f t="shared" si="3"/>
        <v>2.4023200970353241E-3</v>
      </c>
      <c r="H9" s="34">
        <v>0</v>
      </c>
      <c r="I9" s="34">
        <v>0</v>
      </c>
      <c r="J9" s="34">
        <v>0</v>
      </c>
      <c r="K9" s="34">
        <v>1569</v>
      </c>
      <c r="L9" s="131">
        <f t="shared" si="4"/>
        <v>1569</v>
      </c>
      <c r="M9" s="135">
        <f t="shared" si="0"/>
        <v>6.0572134501795161E-2</v>
      </c>
      <c r="N9" s="34">
        <v>0</v>
      </c>
      <c r="O9" s="34">
        <v>0</v>
      </c>
      <c r="P9" s="34">
        <v>2322</v>
      </c>
      <c r="Q9" s="34">
        <v>3940</v>
      </c>
      <c r="R9" s="132">
        <f t="shared" si="5"/>
        <v>6262</v>
      </c>
      <c r="S9" s="135">
        <f t="shared" si="1"/>
        <v>0.24174806007026214</v>
      </c>
      <c r="T9" s="34">
        <v>0</v>
      </c>
      <c r="U9" s="34">
        <v>0</v>
      </c>
      <c r="V9" s="34">
        <v>0</v>
      </c>
      <c r="W9" s="34">
        <v>24334</v>
      </c>
      <c r="X9" s="133">
        <f t="shared" si="6"/>
        <v>24334</v>
      </c>
      <c r="Y9" s="118"/>
    </row>
    <row r="10" spans="1:28" ht="13.5" thickBot="1" x14ac:dyDescent="0.25">
      <c r="A10" s="137" t="s">
        <v>26</v>
      </c>
      <c r="B10" s="34"/>
      <c r="C10" s="34">
        <v>356</v>
      </c>
      <c r="D10" s="34">
        <v>31343</v>
      </c>
      <c r="E10" s="34">
        <v>76666.418000000005</v>
      </c>
      <c r="F10" s="130">
        <f t="shared" si="2"/>
        <v>108365.41800000001</v>
      </c>
      <c r="G10" s="135">
        <f t="shared" si="3"/>
        <v>1.0050126297534396E-2</v>
      </c>
      <c r="H10" s="34">
        <v>0</v>
      </c>
      <c r="I10" s="34">
        <v>235</v>
      </c>
      <c r="J10" s="34">
        <v>22404</v>
      </c>
      <c r="K10" s="34">
        <v>19408</v>
      </c>
      <c r="L10" s="131">
        <f t="shared" si="4"/>
        <v>42047</v>
      </c>
      <c r="M10" s="135">
        <f t="shared" si="0"/>
        <v>0.38801123805013144</v>
      </c>
      <c r="N10" s="34">
        <v>0</v>
      </c>
      <c r="O10" s="34">
        <v>993</v>
      </c>
      <c r="P10" s="34">
        <v>125318</v>
      </c>
      <c r="Q10" s="34">
        <v>19671</v>
      </c>
      <c r="R10" s="132">
        <f t="shared" si="5"/>
        <v>145982</v>
      </c>
      <c r="S10" s="135">
        <f t="shared" si="1"/>
        <v>1.3471271803704019</v>
      </c>
      <c r="T10" s="34">
        <v>0</v>
      </c>
      <c r="U10" s="34">
        <v>121</v>
      </c>
      <c r="V10" s="34">
        <v>8939</v>
      </c>
      <c r="W10" s="34">
        <v>59674</v>
      </c>
      <c r="X10" s="133">
        <f t="shared" si="6"/>
        <v>68734</v>
      </c>
      <c r="Y10" s="118"/>
    </row>
    <row r="11" spans="1:28" ht="13.5" thickBot="1" x14ac:dyDescent="0.25">
      <c r="A11" s="137" t="s">
        <v>27</v>
      </c>
      <c r="B11" s="34"/>
      <c r="C11" s="34">
        <v>498</v>
      </c>
      <c r="D11" s="34">
        <v>73381.520999999993</v>
      </c>
      <c r="E11" s="34">
        <v>177296.08299999998</v>
      </c>
      <c r="F11" s="130">
        <f t="shared" si="2"/>
        <v>251175.60399999999</v>
      </c>
      <c r="G11" s="135">
        <f t="shared" si="3"/>
        <v>2.3294761277619817E-2</v>
      </c>
      <c r="H11" s="34">
        <v>0</v>
      </c>
      <c r="I11" s="34">
        <v>348</v>
      </c>
      <c r="J11" s="34">
        <v>62433</v>
      </c>
      <c r="K11" s="34">
        <v>53384</v>
      </c>
      <c r="L11" s="131">
        <f t="shared" si="4"/>
        <v>116165</v>
      </c>
      <c r="M11" s="135">
        <f t="shared" si="0"/>
        <v>0.46248520218547978</v>
      </c>
      <c r="N11" s="34">
        <v>0</v>
      </c>
      <c r="O11" s="34">
        <v>456</v>
      </c>
      <c r="P11" s="34">
        <v>134777</v>
      </c>
      <c r="Q11" s="34">
        <v>177331</v>
      </c>
      <c r="R11" s="132">
        <f t="shared" si="5"/>
        <v>312564</v>
      </c>
      <c r="S11" s="135">
        <f t="shared" si="1"/>
        <v>1.2444042933405268</v>
      </c>
      <c r="T11" s="34">
        <v>0</v>
      </c>
      <c r="U11" s="34">
        <v>150</v>
      </c>
      <c r="V11" s="34">
        <v>14466</v>
      </c>
      <c r="W11" s="34">
        <v>133985</v>
      </c>
      <c r="X11" s="133">
        <f t="shared" si="6"/>
        <v>148601</v>
      </c>
      <c r="Y11" s="118"/>
    </row>
    <row r="12" spans="1:28" ht="13.5" thickBot="1" x14ac:dyDescent="0.25">
      <c r="A12" s="137" t="s">
        <v>28</v>
      </c>
      <c r="B12" s="34"/>
      <c r="C12" s="34">
        <v>5</v>
      </c>
      <c r="D12" s="34">
        <v>0</v>
      </c>
      <c r="E12" s="34">
        <v>11029</v>
      </c>
      <c r="F12" s="130">
        <f t="shared" si="2"/>
        <v>11034</v>
      </c>
      <c r="G12" s="135">
        <f t="shared" si="3"/>
        <v>1.023325481630999E-3</v>
      </c>
      <c r="H12" s="34">
        <v>0</v>
      </c>
      <c r="I12" s="34">
        <v>0</v>
      </c>
      <c r="J12" s="34">
        <v>0</v>
      </c>
      <c r="K12" s="34">
        <v>9131</v>
      </c>
      <c r="L12" s="131">
        <f t="shared" si="4"/>
        <v>9131</v>
      </c>
      <c r="M12" s="135">
        <f t="shared" si="0"/>
        <v>0.82753307957223132</v>
      </c>
      <c r="N12" s="34">
        <v>0</v>
      </c>
      <c r="O12" s="34">
        <v>20</v>
      </c>
      <c r="P12" s="34">
        <v>727</v>
      </c>
      <c r="Q12" s="34">
        <v>16584</v>
      </c>
      <c r="R12" s="132">
        <f t="shared" si="5"/>
        <v>17331</v>
      </c>
      <c r="S12" s="135">
        <f t="shared" si="1"/>
        <v>1.5706905927134311</v>
      </c>
      <c r="T12" s="34">
        <v>0</v>
      </c>
      <c r="U12" s="34">
        <v>5</v>
      </c>
      <c r="V12" s="34">
        <v>0</v>
      </c>
      <c r="W12" s="34">
        <v>1898</v>
      </c>
      <c r="X12" s="133">
        <f t="shared" si="6"/>
        <v>1903</v>
      </c>
      <c r="Y12" s="118"/>
    </row>
    <row r="13" spans="1:28" ht="13.5" thickBot="1" x14ac:dyDescent="0.25">
      <c r="A13" s="137" t="s">
        <v>29</v>
      </c>
      <c r="B13" s="34"/>
      <c r="C13" s="34">
        <v>27</v>
      </c>
      <c r="D13" s="34">
        <v>0</v>
      </c>
      <c r="E13" s="34">
        <v>3996</v>
      </c>
      <c r="F13" s="130">
        <f t="shared" si="2"/>
        <v>4023</v>
      </c>
      <c r="G13" s="135">
        <f t="shared" si="3"/>
        <v>3.7310480447720759E-4</v>
      </c>
      <c r="H13" s="34">
        <v>0</v>
      </c>
      <c r="I13" s="34">
        <v>7</v>
      </c>
      <c r="J13" s="34">
        <v>0</v>
      </c>
      <c r="K13" s="34">
        <v>1352</v>
      </c>
      <c r="L13" s="131">
        <f t="shared" si="4"/>
        <v>1359</v>
      </c>
      <c r="M13" s="135">
        <f t="shared" si="0"/>
        <v>0.3378076062639821</v>
      </c>
      <c r="N13" s="34">
        <v>0</v>
      </c>
      <c r="O13" s="34">
        <v>36</v>
      </c>
      <c r="P13" s="34">
        <v>1348</v>
      </c>
      <c r="Q13" s="34">
        <v>691</v>
      </c>
      <c r="R13" s="132">
        <f t="shared" si="5"/>
        <v>2075</v>
      </c>
      <c r="S13" s="135">
        <f t="shared" si="1"/>
        <v>0.51578424061645534</v>
      </c>
      <c r="T13" s="34">
        <v>0</v>
      </c>
      <c r="U13" s="34">
        <v>20</v>
      </c>
      <c r="V13" s="34">
        <v>0</v>
      </c>
      <c r="W13" s="34">
        <v>2644</v>
      </c>
      <c r="X13" s="133">
        <f t="shared" si="6"/>
        <v>2664</v>
      </c>
      <c r="Y13" s="118"/>
    </row>
    <row r="14" spans="1:28" ht="13.5" thickBot="1" x14ac:dyDescent="0.25">
      <c r="A14" s="137" t="s">
        <v>30</v>
      </c>
      <c r="B14" s="34"/>
      <c r="C14" s="34">
        <v>17</v>
      </c>
      <c r="D14" s="34">
        <v>9144</v>
      </c>
      <c r="E14" s="34">
        <v>44729</v>
      </c>
      <c r="F14" s="130">
        <f t="shared" si="2"/>
        <v>53890</v>
      </c>
      <c r="G14" s="135">
        <f t="shared" si="3"/>
        <v>4.9979164586817591E-3</v>
      </c>
      <c r="H14" s="34">
        <v>0</v>
      </c>
      <c r="I14" s="34">
        <v>17</v>
      </c>
      <c r="J14" s="34">
        <v>7981</v>
      </c>
      <c r="K14" s="34">
        <v>20933</v>
      </c>
      <c r="L14" s="131">
        <f t="shared" si="4"/>
        <v>28931</v>
      </c>
      <c r="M14" s="135">
        <f t="shared" si="0"/>
        <v>0.53685284839487846</v>
      </c>
      <c r="N14" s="34">
        <v>0</v>
      </c>
      <c r="O14" s="34">
        <v>25</v>
      </c>
      <c r="P14" s="34">
        <v>35609</v>
      </c>
      <c r="Q14" s="34">
        <v>43642</v>
      </c>
      <c r="R14" s="132">
        <f t="shared" si="5"/>
        <v>79276</v>
      </c>
      <c r="S14" s="135">
        <f t="shared" si="1"/>
        <v>1.4710706995732046</v>
      </c>
      <c r="T14" s="34">
        <v>0</v>
      </c>
      <c r="U14" s="34">
        <v>0</v>
      </c>
      <c r="V14" s="34">
        <v>1163</v>
      </c>
      <c r="W14" s="34">
        <v>23796</v>
      </c>
      <c r="X14" s="133">
        <f t="shared" si="6"/>
        <v>24959</v>
      </c>
      <c r="Y14" s="118"/>
    </row>
    <row r="15" spans="1:28" ht="13.5" thickBot="1" x14ac:dyDescent="0.25">
      <c r="A15" s="137" t="s">
        <v>31</v>
      </c>
      <c r="B15" s="34"/>
      <c r="C15" s="34">
        <v>4</v>
      </c>
      <c r="D15" s="34">
        <v>0</v>
      </c>
      <c r="E15" s="34">
        <v>14707</v>
      </c>
      <c r="F15" s="130">
        <f t="shared" si="2"/>
        <v>14711</v>
      </c>
      <c r="G15" s="135">
        <f t="shared" si="3"/>
        <v>1.3643412325787226E-3</v>
      </c>
      <c r="H15" s="34">
        <v>0</v>
      </c>
      <c r="I15" s="34">
        <v>0</v>
      </c>
      <c r="J15" s="34">
        <v>0</v>
      </c>
      <c r="K15" s="34">
        <v>8381</v>
      </c>
      <c r="L15" s="131">
        <f t="shared" si="4"/>
        <v>8381</v>
      </c>
      <c r="M15" s="135">
        <f t="shared" si="0"/>
        <v>0.5697097410101285</v>
      </c>
      <c r="N15" s="34">
        <v>0</v>
      </c>
      <c r="O15" s="34">
        <v>0</v>
      </c>
      <c r="P15" s="34">
        <v>159</v>
      </c>
      <c r="Q15" s="34">
        <v>1390</v>
      </c>
      <c r="R15" s="132">
        <f t="shared" si="5"/>
        <v>1549</v>
      </c>
      <c r="S15" s="135">
        <f t="shared" si="1"/>
        <v>0.10529535721568895</v>
      </c>
      <c r="T15" s="34">
        <v>0</v>
      </c>
      <c r="U15" s="34">
        <v>4</v>
      </c>
      <c r="V15" s="34">
        <v>0</v>
      </c>
      <c r="W15" s="34">
        <v>6326</v>
      </c>
      <c r="X15" s="133">
        <f t="shared" si="6"/>
        <v>6330</v>
      </c>
      <c r="Y15" s="118"/>
    </row>
    <row r="16" spans="1:28" ht="13.5" thickBot="1" x14ac:dyDescent="0.25">
      <c r="A16" s="137" t="s">
        <v>32</v>
      </c>
      <c r="B16" s="34"/>
      <c r="C16" s="34">
        <v>0</v>
      </c>
      <c r="D16" s="34"/>
      <c r="E16" s="34">
        <v>12259</v>
      </c>
      <c r="F16" s="130">
        <f t="shared" si="2"/>
        <v>12259</v>
      </c>
      <c r="G16" s="135">
        <f t="shared" si="3"/>
        <v>1.1369355699940562E-3</v>
      </c>
      <c r="H16" s="34">
        <v>0</v>
      </c>
      <c r="I16" s="34">
        <v>0</v>
      </c>
      <c r="J16" s="34">
        <v>0</v>
      </c>
      <c r="K16" s="34">
        <v>244</v>
      </c>
      <c r="L16" s="131">
        <f t="shared" si="4"/>
        <v>244</v>
      </c>
      <c r="M16" s="135">
        <f t="shared" si="0"/>
        <v>1.9903744187943551E-2</v>
      </c>
      <c r="N16" s="34">
        <v>0</v>
      </c>
      <c r="O16" s="34">
        <v>0</v>
      </c>
      <c r="P16" s="34">
        <v>209</v>
      </c>
      <c r="Q16" s="34">
        <v>69</v>
      </c>
      <c r="R16" s="132">
        <f t="shared" si="5"/>
        <v>278</v>
      </c>
      <c r="S16" s="135">
        <f t="shared" si="1"/>
        <v>2.2677216738722573E-2</v>
      </c>
      <c r="T16" s="34">
        <v>0</v>
      </c>
      <c r="U16" s="34">
        <v>0</v>
      </c>
      <c r="V16" s="34">
        <v>0</v>
      </c>
      <c r="W16" s="34">
        <v>12015</v>
      </c>
      <c r="X16" s="133">
        <f t="shared" si="6"/>
        <v>12015</v>
      </c>
      <c r="Y16" s="118"/>
    </row>
    <row r="17" spans="1:25" ht="13.5" thickBot="1" x14ac:dyDescent="0.25">
      <c r="A17" s="137" t="s">
        <v>33</v>
      </c>
      <c r="B17" s="34"/>
      <c r="C17" s="34">
        <v>0</v>
      </c>
      <c r="D17" s="34">
        <v>0</v>
      </c>
      <c r="E17" s="34">
        <v>26986</v>
      </c>
      <c r="F17" s="130">
        <f t="shared" si="2"/>
        <v>26986</v>
      </c>
      <c r="G17" s="135">
        <f t="shared" si="3"/>
        <v>2.5027606894411944E-3</v>
      </c>
      <c r="H17" s="34">
        <v>0</v>
      </c>
      <c r="I17" s="34">
        <v>0</v>
      </c>
      <c r="J17" s="34">
        <v>0</v>
      </c>
      <c r="K17" s="34">
        <v>13128</v>
      </c>
      <c r="L17" s="131">
        <f t="shared" si="4"/>
        <v>13128</v>
      </c>
      <c r="M17" s="135">
        <f t="shared" si="0"/>
        <v>0.48647446824279256</v>
      </c>
      <c r="N17" s="34">
        <v>0</v>
      </c>
      <c r="O17" s="34">
        <v>0</v>
      </c>
      <c r="P17" s="34">
        <v>34887</v>
      </c>
      <c r="Q17" s="34">
        <v>20783</v>
      </c>
      <c r="R17" s="132">
        <f t="shared" si="5"/>
        <v>55670</v>
      </c>
      <c r="S17" s="135">
        <f t="shared" si="1"/>
        <v>2.062921514859557</v>
      </c>
      <c r="T17" s="34">
        <v>0</v>
      </c>
      <c r="U17" s="34">
        <v>0</v>
      </c>
      <c r="V17" s="34">
        <v>0</v>
      </c>
      <c r="W17" s="34">
        <v>13858</v>
      </c>
      <c r="X17" s="133">
        <f t="shared" si="6"/>
        <v>13858</v>
      </c>
      <c r="Y17" s="118"/>
    </row>
    <row r="18" spans="1:25" ht="13.5" thickBot="1" x14ac:dyDescent="0.25">
      <c r="A18" s="137" t="s">
        <v>34</v>
      </c>
      <c r="B18" s="34"/>
      <c r="C18" s="34">
        <v>152</v>
      </c>
      <c r="D18" s="34">
        <v>39643</v>
      </c>
      <c r="E18" s="34">
        <v>271805.77499999997</v>
      </c>
      <c r="F18" s="130">
        <f t="shared" si="2"/>
        <v>311600.77499999997</v>
      </c>
      <c r="G18" s="135">
        <f t="shared" si="3"/>
        <v>2.8898768638160911E-2</v>
      </c>
      <c r="H18" s="34">
        <v>0</v>
      </c>
      <c r="I18" s="34">
        <v>132</v>
      </c>
      <c r="J18" s="34">
        <v>36077</v>
      </c>
      <c r="K18" s="34">
        <v>203859</v>
      </c>
      <c r="L18" s="131">
        <f t="shared" si="4"/>
        <v>240068</v>
      </c>
      <c r="M18" s="135">
        <f t="shared" si="0"/>
        <v>0.77043454079984242</v>
      </c>
      <c r="N18" s="34">
        <v>0</v>
      </c>
      <c r="O18" s="34">
        <v>91</v>
      </c>
      <c r="P18" s="34">
        <v>494711</v>
      </c>
      <c r="Q18" s="34">
        <v>55182</v>
      </c>
      <c r="R18" s="132">
        <f t="shared" si="5"/>
        <v>549984</v>
      </c>
      <c r="S18" s="135">
        <f t="shared" si="1"/>
        <v>1.7650277025145398</v>
      </c>
      <c r="T18" s="34">
        <v>0</v>
      </c>
      <c r="U18" s="34">
        <v>20</v>
      </c>
      <c r="V18" s="34">
        <v>3566</v>
      </c>
      <c r="W18" s="34">
        <v>78711</v>
      </c>
      <c r="X18" s="133">
        <f t="shared" si="6"/>
        <v>82297</v>
      </c>
      <c r="Y18" s="118"/>
    </row>
    <row r="19" spans="1:25" ht="13.5" thickBot="1" x14ac:dyDescent="0.25">
      <c r="A19" s="137" t="s">
        <v>35</v>
      </c>
      <c r="B19" s="34"/>
      <c r="C19" s="34">
        <v>0</v>
      </c>
      <c r="D19" s="34">
        <v>650</v>
      </c>
      <c r="E19" s="34">
        <v>880</v>
      </c>
      <c r="F19" s="130">
        <f t="shared" si="2"/>
        <v>1530</v>
      </c>
      <c r="G19" s="135">
        <f t="shared" si="3"/>
        <v>1.418966817922266E-4</v>
      </c>
      <c r="H19" s="34">
        <v>0</v>
      </c>
      <c r="I19" s="34">
        <v>0</v>
      </c>
      <c r="J19" s="34">
        <v>575</v>
      </c>
      <c r="K19" s="34">
        <v>168</v>
      </c>
      <c r="L19" s="131">
        <f t="shared" si="4"/>
        <v>743</v>
      </c>
      <c r="M19" s="135">
        <f t="shared" si="0"/>
        <v>0.48562091503267973</v>
      </c>
      <c r="N19" s="34">
        <v>0</v>
      </c>
      <c r="O19" s="34">
        <v>0</v>
      </c>
      <c r="P19" s="34">
        <v>0</v>
      </c>
      <c r="Q19" s="34">
        <v>33</v>
      </c>
      <c r="R19" s="132">
        <f t="shared" si="5"/>
        <v>33</v>
      </c>
      <c r="S19" s="135">
        <f t="shared" si="1"/>
        <v>2.1568627450980392E-2</v>
      </c>
      <c r="T19" s="34">
        <v>0</v>
      </c>
      <c r="U19" s="34">
        <v>0</v>
      </c>
      <c r="V19" s="34">
        <v>75</v>
      </c>
      <c r="W19" s="34">
        <v>712</v>
      </c>
      <c r="X19" s="133">
        <f t="shared" si="6"/>
        <v>787</v>
      </c>
      <c r="Y19" s="118"/>
    </row>
    <row r="20" spans="1:25" ht="13.5" thickBot="1" x14ac:dyDescent="0.25">
      <c r="A20" s="137" t="s">
        <v>36</v>
      </c>
      <c r="B20" s="34"/>
      <c r="C20" s="34">
        <v>0</v>
      </c>
      <c r="D20" s="34">
        <v>0</v>
      </c>
      <c r="E20" s="34">
        <v>233</v>
      </c>
      <c r="F20" s="130">
        <f t="shared" si="2"/>
        <v>233</v>
      </c>
      <c r="G20" s="135">
        <f t="shared" si="3"/>
        <v>2.160910252129987E-5</v>
      </c>
      <c r="H20" s="34">
        <v>0</v>
      </c>
      <c r="I20" s="34">
        <v>0</v>
      </c>
      <c r="J20" s="34">
        <v>0</v>
      </c>
      <c r="K20" s="34">
        <v>0</v>
      </c>
      <c r="L20" s="131">
        <f t="shared" si="4"/>
        <v>0</v>
      </c>
      <c r="M20" s="135">
        <f t="shared" si="0"/>
        <v>0</v>
      </c>
      <c r="N20" s="34">
        <v>0</v>
      </c>
      <c r="O20" s="34">
        <v>0</v>
      </c>
      <c r="P20" s="34">
        <v>77</v>
      </c>
      <c r="Q20" s="34">
        <v>517</v>
      </c>
      <c r="R20" s="132">
        <f t="shared" si="5"/>
        <v>594</v>
      </c>
      <c r="S20" s="135">
        <f t="shared" si="1"/>
        <v>2.5493562231759657</v>
      </c>
      <c r="T20" s="34">
        <v>0</v>
      </c>
      <c r="U20" s="34">
        <v>0</v>
      </c>
      <c r="V20" s="34">
        <v>0</v>
      </c>
      <c r="W20" s="34">
        <v>233</v>
      </c>
      <c r="X20" s="133">
        <f t="shared" si="6"/>
        <v>233</v>
      </c>
      <c r="Y20" s="118"/>
    </row>
    <row r="21" spans="1:25" ht="13.5" thickBot="1" x14ac:dyDescent="0.25">
      <c r="A21" s="137" t="s">
        <v>37</v>
      </c>
      <c r="B21" s="34"/>
      <c r="C21" s="34">
        <v>20</v>
      </c>
      <c r="D21" s="34">
        <v>53081.371999999996</v>
      </c>
      <c r="E21" s="34">
        <v>32961</v>
      </c>
      <c r="F21" s="130">
        <f t="shared" si="2"/>
        <v>86062.372000000003</v>
      </c>
      <c r="G21" s="135">
        <f t="shared" si="3"/>
        <v>7.9816764797178003E-3</v>
      </c>
      <c r="H21" s="34">
        <v>0</v>
      </c>
      <c r="I21" s="34">
        <v>0</v>
      </c>
      <c r="J21" s="34">
        <v>53017</v>
      </c>
      <c r="K21" s="34">
        <v>17349</v>
      </c>
      <c r="L21" s="131">
        <f t="shared" si="4"/>
        <v>70366</v>
      </c>
      <c r="M21" s="135">
        <f t="shared" si="0"/>
        <v>0.81761632133494988</v>
      </c>
      <c r="N21" s="34">
        <v>0</v>
      </c>
      <c r="O21" s="34">
        <v>0</v>
      </c>
      <c r="P21" s="34">
        <v>89</v>
      </c>
      <c r="Q21" s="34">
        <v>5755</v>
      </c>
      <c r="R21" s="132">
        <f t="shared" si="5"/>
        <v>5844</v>
      </c>
      <c r="S21" s="135">
        <f t="shared" si="1"/>
        <v>6.7904240426931287E-2</v>
      </c>
      <c r="T21" s="34">
        <v>0</v>
      </c>
      <c r="U21" s="34">
        <v>20</v>
      </c>
      <c r="V21" s="34">
        <v>3433</v>
      </c>
      <c r="W21" s="34">
        <v>15612</v>
      </c>
      <c r="X21" s="133">
        <f t="shared" si="6"/>
        <v>19065</v>
      </c>
      <c r="Y21" s="118"/>
    </row>
    <row r="22" spans="1:25" ht="13.5" thickBot="1" x14ac:dyDescent="0.25">
      <c r="A22" s="137" t="s">
        <v>38</v>
      </c>
      <c r="B22" s="34"/>
      <c r="C22" s="34">
        <v>0</v>
      </c>
      <c r="D22" s="34">
        <v>0</v>
      </c>
      <c r="E22" s="34">
        <v>1545</v>
      </c>
      <c r="F22" s="130">
        <f t="shared" si="2"/>
        <v>1545</v>
      </c>
      <c r="G22" s="135">
        <f t="shared" si="3"/>
        <v>1.4328782573136609E-4</v>
      </c>
      <c r="H22" s="34">
        <v>0</v>
      </c>
      <c r="I22" s="34">
        <v>0</v>
      </c>
      <c r="J22" s="34">
        <v>0</v>
      </c>
      <c r="K22" s="34">
        <v>1201</v>
      </c>
      <c r="L22" s="131">
        <f t="shared" si="4"/>
        <v>1201</v>
      </c>
      <c r="M22" s="135">
        <f t="shared" si="0"/>
        <v>0.77734627831715208</v>
      </c>
      <c r="N22" s="34">
        <v>0</v>
      </c>
      <c r="O22" s="34">
        <v>0</v>
      </c>
      <c r="P22" s="34">
        <v>0</v>
      </c>
      <c r="Q22" s="34">
        <v>2961</v>
      </c>
      <c r="R22" s="132">
        <f t="shared" si="5"/>
        <v>2961</v>
      </c>
      <c r="S22" s="135">
        <f t="shared" si="1"/>
        <v>1.916504854368932</v>
      </c>
      <c r="T22" s="34">
        <v>0</v>
      </c>
      <c r="U22" s="34">
        <v>0</v>
      </c>
      <c r="V22" s="34">
        <v>0</v>
      </c>
      <c r="W22" s="34">
        <v>344</v>
      </c>
      <c r="X22" s="133">
        <f t="shared" si="6"/>
        <v>344</v>
      </c>
      <c r="Y22" s="118"/>
    </row>
    <row r="23" spans="1:25" ht="13.5" thickBot="1" x14ac:dyDescent="0.25">
      <c r="A23" s="137" t="s">
        <v>39</v>
      </c>
      <c r="B23" s="34"/>
      <c r="C23" s="34">
        <v>40</v>
      </c>
      <c r="D23" s="34">
        <v>341</v>
      </c>
      <c r="E23" s="34">
        <v>10967</v>
      </c>
      <c r="F23" s="130">
        <f t="shared" si="2"/>
        <v>11348</v>
      </c>
      <c r="G23" s="135">
        <f t="shared" si="3"/>
        <v>1.0524467614236521E-3</v>
      </c>
      <c r="H23" s="34">
        <v>0</v>
      </c>
      <c r="I23" s="34">
        <v>0</v>
      </c>
      <c r="J23" s="34">
        <v>227</v>
      </c>
      <c r="K23" s="34">
        <v>1015</v>
      </c>
      <c r="L23" s="131">
        <f t="shared" si="4"/>
        <v>1242</v>
      </c>
      <c r="M23" s="135">
        <f t="shared" si="0"/>
        <v>0.10944659851956291</v>
      </c>
      <c r="N23" s="34">
        <v>0</v>
      </c>
      <c r="O23" s="34">
        <v>0</v>
      </c>
      <c r="P23" s="34">
        <v>17199</v>
      </c>
      <c r="Q23" s="34">
        <v>3272</v>
      </c>
      <c r="R23" s="132">
        <f t="shared" si="5"/>
        <v>20471</v>
      </c>
      <c r="S23" s="135">
        <f t="shared" si="1"/>
        <v>1.8039302079661614</v>
      </c>
      <c r="T23" s="34">
        <v>0</v>
      </c>
      <c r="U23" s="34">
        <v>40</v>
      </c>
      <c r="V23" s="34">
        <v>114</v>
      </c>
      <c r="W23" s="34">
        <v>9952</v>
      </c>
      <c r="X23" s="133">
        <f t="shared" si="6"/>
        <v>10106</v>
      </c>
      <c r="Y23" s="118"/>
    </row>
    <row r="24" spans="1:25" ht="13.5" thickBot="1" x14ac:dyDescent="0.25">
      <c r="A24" s="137" t="s">
        <v>40</v>
      </c>
      <c r="B24" s="34"/>
      <c r="C24" s="34">
        <v>40</v>
      </c>
      <c r="D24" s="34">
        <v>570353.89399999997</v>
      </c>
      <c r="E24" s="34">
        <v>726484.66900000011</v>
      </c>
      <c r="F24" s="130">
        <f t="shared" si="2"/>
        <v>1296878.5630000001</v>
      </c>
      <c r="G24" s="135">
        <f t="shared" si="3"/>
        <v>0.12027631684782426</v>
      </c>
      <c r="H24" s="34">
        <v>0</v>
      </c>
      <c r="I24" s="34">
        <v>40</v>
      </c>
      <c r="J24" s="34">
        <v>623195</v>
      </c>
      <c r="K24" s="34">
        <v>771405</v>
      </c>
      <c r="L24" s="131">
        <f t="shared" si="4"/>
        <v>1394640</v>
      </c>
      <c r="M24" s="135">
        <f t="shared" si="0"/>
        <v>1.0753821057646704</v>
      </c>
      <c r="N24" s="34">
        <v>0</v>
      </c>
      <c r="O24" s="34">
        <v>5</v>
      </c>
      <c r="P24" s="34">
        <v>223708</v>
      </c>
      <c r="Q24" s="34">
        <v>38794</v>
      </c>
      <c r="R24" s="132">
        <f t="shared" si="5"/>
        <v>262507</v>
      </c>
      <c r="S24" s="135">
        <f t="shared" si="1"/>
        <v>0.20241448003640106</v>
      </c>
      <c r="T24" s="34">
        <v>0</v>
      </c>
      <c r="U24" s="34">
        <v>0</v>
      </c>
      <c r="V24" s="34">
        <v>0</v>
      </c>
      <c r="W24" s="34">
        <v>21682</v>
      </c>
      <c r="X24" s="133">
        <f t="shared" si="6"/>
        <v>21682</v>
      </c>
      <c r="Y24" s="118"/>
    </row>
    <row r="25" spans="1:25" ht="13.5" thickBot="1" x14ac:dyDescent="0.25">
      <c r="A25" s="137" t="s">
        <v>41</v>
      </c>
      <c r="B25" s="34"/>
      <c r="C25" s="34">
        <v>5732</v>
      </c>
      <c r="D25" s="34">
        <v>30922.172999999999</v>
      </c>
      <c r="E25" s="34">
        <v>49587</v>
      </c>
      <c r="F25" s="130">
        <f t="shared" si="2"/>
        <v>86241.172999999995</v>
      </c>
      <c r="G25" s="135">
        <f t="shared" si="3"/>
        <v>7.9982590082152711E-3</v>
      </c>
      <c r="H25" s="34">
        <v>0</v>
      </c>
      <c r="I25" s="34">
        <v>5695</v>
      </c>
      <c r="J25" s="34">
        <v>18677</v>
      </c>
      <c r="K25" s="34">
        <v>24167</v>
      </c>
      <c r="L25" s="131">
        <f t="shared" si="4"/>
        <v>48539</v>
      </c>
      <c r="M25" s="135">
        <f t="shared" si="0"/>
        <v>0.56282861551523655</v>
      </c>
      <c r="N25" s="34">
        <v>0</v>
      </c>
      <c r="O25" s="34">
        <v>0</v>
      </c>
      <c r="P25" s="34">
        <v>0</v>
      </c>
      <c r="Q25" s="34">
        <v>2410</v>
      </c>
      <c r="R25" s="132">
        <f t="shared" si="5"/>
        <v>2410</v>
      </c>
      <c r="S25" s="135">
        <f t="shared" si="1"/>
        <v>2.7944888922139314E-2</v>
      </c>
      <c r="T25" s="34">
        <v>0</v>
      </c>
      <c r="U25" s="34">
        <v>37</v>
      </c>
      <c r="V25" s="34">
        <v>13417</v>
      </c>
      <c r="W25" s="34">
        <v>25420</v>
      </c>
      <c r="X25" s="133">
        <f t="shared" si="6"/>
        <v>38874</v>
      </c>
      <c r="Y25" s="118"/>
    </row>
    <row r="26" spans="1:25" ht="13.5" thickBot="1" x14ac:dyDescent="0.25">
      <c r="A26" s="137" t="s">
        <v>42</v>
      </c>
      <c r="B26" s="34">
        <v>337</v>
      </c>
      <c r="C26" s="34">
        <v>75</v>
      </c>
      <c r="D26" s="34">
        <v>8555</v>
      </c>
      <c r="E26" s="34">
        <v>7218</v>
      </c>
      <c r="F26" s="130">
        <f t="shared" si="2"/>
        <v>16185</v>
      </c>
      <c r="G26" s="135">
        <f t="shared" si="3"/>
        <v>1.5010443103314953E-3</v>
      </c>
      <c r="H26" s="34">
        <v>0</v>
      </c>
      <c r="I26" s="34">
        <v>75</v>
      </c>
      <c r="J26" s="34">
        <v>8410</v>
      </c>
      <c r="K26" s="34">
        <v>3948</v>
      </c>
      <c r="L26" s="131">
        <f t="shared" si="4"/>
        <v>12433</v>
      </c>
      <c r="M26" s="135">
        <f t="shared" si="0"/>
        <v>0.76818041396354653</v>
      </c>
      <c r="N26" s="34">
        <v>0</v>
      </c>
      <c r="O26" s="34">
        <v>0</v>
      </c>
      <c r="P26" s="34">
        <v>0</v>
      </c>
      <c r="Q26" s="34">
        <v>1277</v>
      </c>
      <c r="R26" s="132">
        <f t="shared" si="5"/>
        <v>1277</v>
      </c>
      <c r="S26" s="135">
        <f t="shared" si="1"/>
        <v>7.8900216249613839E-2</v>
      </c>
      <c r="T26" s="34">
        <v>337</v>
      </c>
      <c r="U26" s="34">
        <v>0</v>
      </c>
      <c r="V26" s="34">
        <v>145</v>
      </c>
      <c r="W26" s="34">
        <v>3270</v>
      </c>
      <c r="X26" s="133">
        <f t="shared" si="6"/>
        <v>3752</v>
      </c>
      <c r="Y26" s="118"/>
    </row>
    <row r="27" spans="1:25" ht="13.5" thickBot="1" x14ac:dyDescent="0.25">
      <c r="A27" s="137" t="s">
        <v>43</v>
      </c>
      <c r="B27" s="34"/>
      <c r="C27" s="34">
        <v>121</v>
      </c>
      <c r="D27" s="34">
        <v>1045</v>
      </c>
      <c r="E27" s="34">
        <v>14285</v>
      </c>
      <c r="F27" s="130">
        <f t="shared" si="2"/>
        <v>15451</v>
      </c>
      <c r="G27" s="135">
        <f t="shared" si="3"/>
        <v>1.4329710002429369E-3</v>
      </c>
      <c r="H27" s="34">
        <v>0</v>
      </c>
      <c r="I27" s="34">
        <v>121</v>
      </c>
      <c r="J27" s="34">
        <v>567</v>
      </c>
      <c r="K27" s="34">
        <v>4241</v>
      </c>
      <c r="L27" s="131">
        <f t="shared" si="4"/>
        <v>4929</v>
      </c>
      <c r="M27" s="135">
        <f t="shared" si="0"/>
        <v>0.31900847841563651</v>
      </c>
      <c r="N27" s="34">
        <v>0</v>
      </c>
      <c r="O27" s="34">
        <v>12</v>
      </c>
      <c r="P27" s="34">
        <v>0</v>
      </c>
      <c r="Q27" s="34">
        <v>200</v>
      </c>
      <c r="R27" s="132">
        <f t="shared" si="5"/>
        <v>212</v>
      </c>
      <c r="S27" s="135">
        <f t="shared" si="1"/>
        <v>1.3720794770565013E-2</v>
      </c>
      <c r="T27" s="34">
        <v>0</v>
      </c>
      <c r="U27" s="34">
        <v>0</v>
      </c>
      <c r="V27" s="34">
        <v>478</v>
      </c>
      <c r="W27" s="34">
        <v>10044</v>
      </c>
      <c r="X27" s="133">
        <f t="shared" si="6"/>
        <v>10522</v>
      </c>
      <c r="Y27" s="118"/>
    </row>
    <row r="28" spans="1:25" ht="13.5" thickBot="1" x14ac:dyDescent="0.25">
      <c r="A28" s="137" t="s">
        <v>44</v>
      </c>
      <c r="B28" s="34"/>
      <c r="C28" s="34">
        <v>744</v>
      </c>
      <c r="D28" s="34">
        <v>85169.936999999991</v>
      </c>
      <c r="E28" s="34">
        <v>63652.46</v>
      </c>
      <c r="F28" s="130">
        <f t="shared" si="2"/>
        <v>149566.397</v>
      </c>
      <c r="G28" s="135">
        <f t="shared" si="3"/>
        <v>1.387122577903192E-2</v>
      </c>
      <c r="H28" s="34">
        <v>0</v>
      </c>
      <c r="I28" s="34">
        <v>620</v>
      </c>
      <c r="J28" s="34">
        <v>65356</v>
      </c>
      <c r="K28" s="34">
        <v>29819</v>
      </c>
      <c r="L28" s="131">
        <f t="shared" si="4"/>
        <v>95795</v>
      </c>
      <c r="M28" s="135">
        <f t="shared" si="0"/>
        <v>0.64048477413011429</v>
      </c>
      <c r="N28" s="34">
        <v>0</v>
      </c>
      <c r="O28" s="34">
        <v>40</v>
      </c>
      <c r="P28" s="34">
        <v>110174</v>
      </c>
      <c r="Q28" s="34">
        <v>45479</v>
      </c>
      <c r="R28" s="132">
        <f t="shared" si="5"/>
        <v>155693</v>
      </c>
      <c r="S28" s="135">
        <f t="shared" si="1"/>
        <v>1.0409624295489315</v>
      </c>
      <c r="T28" s="34">
        <v>0</v>
      </c>
      <c r="U28" s="34">
        <v>124</v>
      </c>
      <c r="V28" s="34">
        <v>26744</v>
      </c>
      <c r="W28" s="34">
        <v>35292</v>
      </c>
      <c r="X28" s="133">
        <f t="shared" si="6"/>
        <v>62160</v>
      </c>
      <c r="Y28" s="118"/>
    </row>
    <row r="29" spans="1:25" ht="13.5" thickBot="1" x14ac:dyDescent="0.25">
      <c r="A29" s="137" t="s">
        <v>45</v>
      </c>
      <c r="B29" s="34"/>
      <c r="C29" s="34">
        <v>4</v>
      </c>
      <c r="D29" s="34">
        <v>390469.799</v>
      </c>
      <c r="E29" s="34">
        <v>110926.89099999999</v>
      </c>
      <c r="F29" s="130">
        <f t="shared" si="2"/>
        <v>501400.69</v>
      </c>
      <c r="G29" s="135">
        <f t="shared" si="3"/>
        <v>4.6501368731590102E-2</v>
      </c>
      <c r="H29" s="34">
        <v>0</v>
      </c>
      <c r="I29" s="34">
        <v>0</v>
      </c>
      <c r="J29" s="34">
        <v>143052</v>
      </c>
      <c r="K29" s="34">
        <v>67344</v>
      </c>
      <c r="L29" s="131">
        <f t="shared" si="4"/>
        <v>210396</v>
      </c>
      <c r="M29" s="135">
        <f t="shared" si="0"/>
        <v>0.41961649474395418</v>
      </c>
      <c r="N29" s="34">
        <v>337</v>
      </c>
      <c r="O29" s="34">
        <v>250</v>
      </c>
      <c r="P29" s="34">
        <v>28239</v>
      </c>
      <c r="Q29" s="34">
        <v>87864</v>
      </c>
      <c r="R29" s="132">
        <f t="shared" si="5"/>
        <v>116690</v>
      </c>
      <c r="S29" s="135">
        <f t="shared" si="1"/>
        <v>0.23272804032240163</v>
      </c>
      <c r="T29" s="34">
        <v>0</v>
      </c>
      <c r="U29" s="34">
        <v>4</v>
      </c>
      <c r="V29" s="34">
        <v>267197</v>
      </c>
      <c r="W29" s="34">
        <v>46471</v>
      </c>
      <c r="X29" s="133">
        <f t="shared" si="6"/>
        <v>313672</v>
      </c>
      <c r="Y29" s="118"/>
    </row>
    <row r="30" spans="1:25" ht="13.5" thickBot="1" x14ac:dyDescent="0.25">
      <c r="A30" s="137" t="s">
        <v>46</v>
      </c>
      <c r="B30" s="34"/>
      <c r="C30" s="34">
        <v>75</v>
      </c>
      <c r="D30" s="34">
        <v>1703</v>
      </c>
      <c r="E30" s="34">
        <v>34730</v>
      </c>
      <c r="F30" s="130">
        <f t="shared" si="2"/>
        <v>36508</v>
      </c>
      <c r="G30" s="135">
        <f t="shared" si="3"/>
        <v>3.385858862006934E-3</v>
      </c>
      <c r="H30" s="34">
        <v>0</v>
      </c>
      <c r="I30" s="34">
        <v>65</v>
      </c>
      <c r="J30" s="34">
        <v>1703</v>
      </c>
      <c r="K30" s="34">
        <v>25198</v>
      </c>
      <c r="L30" s="131">
        <f t="shared" si="4"/>
        <v>26966</v>
      </c>
      <c r="M30" s="135">
        <f t="shared" si="0"/>
        <v>0.738632628464994</v>
      </c>
      <c r="N30" s="34">
        <v>0</v>
      </c>
      <c r="O30" s="34">
        <v>32</v>
      </c>
      <c r="P30" s="34">
        <v>10150</v>
      </c>
      <c r="Q30" s="34">
        <v>2539</v>
      </c>
      <c r="R30" s="132">
        <f t="shared" si="5"/>
        <v>12721</v>
      </c>
      <c r="S30" s="135">
        <f t="shared" si="1"/>
        <v>0.34844417661882326</v>
      </c>
      <c r="T30" s="34">
        <v>0</v>
      </c>
      <c r="U30" s="34">
        <v>10</v>
      </c>
      <c r="V30" s="34">
        <v>0</v>
      </c>
      <c r="W30" s="34">
        <v>9532</v>
      </c>
      <c r="X30" s="133">
        <f t="shared" si="6"/>
        <v>9542</v>
      </c>
      <c r="Y30" s="118"/>
    </row>
    <row r="31" spans="1:25" ht="13.5" thickBot="1" x14ac:dyDescent="0.25">
      <c r="A31" s="137" t="s">
        <v>47</v>
      </c>
      <c r="B31" s="34">
        <v>0</v>
      </c>
      <c r="C31" s="34">
        <v>0</v>
      </c>
      <c r="D31" s="34">
        <v>21549</v>
      </c>
      <c r="E31" s="34">
        <v>25823.907999999999</v>
      </c>
      <c r="F31" s="130">
        <f t="shared" si="2"/>
        <v>47372.907999999996</v>
      </c>
      <c r="G31" s="135">
        <f t="shared" si="3"/>
        <v>4.3935022562408008E-3</v>
      </c>
      <c r="H31" s="34">
        <v>0</v>
      </c>
      <c r="I31" s="34">
        <v>0</v>
      </c>
      <c r="J31" s="34">
        <v>0</v>
      </c>
      <c r="K31" s="34">
        <v>1465</v>
      </c>
      <c r="L31" s="131">
        <v>17617</v>
      </c>
      <c r="M31" s="135">
        <f t="shared" si="0"/>
        <v>0.37187921839208188</v>
      </c>
      <c r="N31" s="34">
        <v>0</v>
      </c>
      <c r="O31" s="34">
        <v>0</v>
      </c>
      <c r="P31" s="34">
        <v>18964</v>
      </c>
      <c r="Q31" s="34">
        <v>1524</v>
      </c>
      <c r="R31" s="132">
        <f t="shared" si="5"/>
        <v>20488</v>
      </c>
      <c r="S31" s="135">
        <f t="shared" si="1"/>
        <v>0.43248347768728918</v>
      </c>
      <c r="T31" s="34">
        <v>0</v>
      </c>
      <c r="U31" s="34">
        <v>0</v>
      </c>
      <c r="V31" s="34">
        <v>20084</v>
      </c>
      <c r="W31" s="34">
        <v>10113</v>
      </c>
      <c r="X31" s="133">
        <f t="shared" si="6"/>
        <v>30197</v>
      </c>
      <c r="Y31" s="118"/>
    </row>
    <row r="32" spans="1:25" ht="13.5" thickBot="1" x14ac:dyDescent="0.25">
      <c r="A32" s="137" t="s">
        <v>48</v>
      </c>
      <c r="B32" s="34"/>
      <c r="C32" s="34">
        <v>23</v>
      </c>
      <c r="D32" s="34">
        <v>37642.493999999999</v>
      </c>
      <c r="E32" s="34">
        <v>24616</v>
      </c>
      <c r="F32" s="130">
        <f t="shared" si="2"/>
        <v>62281.493999999999</v>
      </c>
      <c r="G32" s="135">
        <f t="shared" si="3"/>
        <v>5.7761681932434446E-3</v>
      </c>
      <c r="H32" s="34">
        <v>0</v>
      </c>
      <c r="I32" s="34">
        <v>15</v>
      </c>
      <c r="J32" s="34">
        <v>19463</v>
      </c>
      <c r="K32" s="34">
        <v>15710</v>
      </c>
      <c r="L32" s="131">
        <f t="shared" si="4"/>
        <v>35188</v>
      </c>
      <c r="M32" s="135">
        <f t="shared" si="0"/>
        <v>0.56498323563015362</v>
      </c>
      <c r="N32" s="34">
        <v>0</v>
      </c>
      <c r="O32" s="34">
        <v>40</v>
      </c>
      <c r="P32" s="34">
        <v>34807</v>
      </c>
      <c r="Q32" s="34">
        <v>12978</v>
      </c>
      <c r="R32" s="132">
        <f t="shared" si="5"/>
        <v>47825</v>
      </c>
      <c r="S32" s="135">
        <f t="shared" si="1"/>
        <v>0.76788459827248201</v>
      </c>
      <c r="T32" s="34">
        <v>0</v>
      </c>
      <c r="U32" s="34">
        <v>8</v>
      </c>
      <c r="V32" s="34">
        <v>19672</v>
      </c>
      <c r="W32" s="34">
        <v>8906</v>
      </c>
      <c r="X32" s="133">
        <f t="shared" si="6"/>
        <v>28586</v>
      </c>
      <c r="Y32" s="118"/>
    </row>
    <row r="33" spans="1:25" ht="13.5" thickBot="1" x14ac:dyDescent="0.25">
      <c r="A33" s="137" t="s">
        <v>49</v>
      </c>
      <c r="B33" s="34"/>
      <c r="C33" s="34">
        <v>20</v>
      </c>
      <c r="D33" s="34">
        <v>908393.82900000003</v>
      </c>
      <c r="E33" s="34">
        <v>617429.37799999991</v>
      </c>
      <c r="F33" s="130">
        <f t="shared" si="2"/>
        <v>1525843.2069999999</v>
      </c>
      <c r="G33" s="135">
        <f t="shared" si="3"/>
        <v>0.14151116863301277</v>
      </c>
      <c r="H33" s="34">
        <v>0</v>
      </c>
      <c r="I33" s="34">
        <v>20</v>
      </c>
      <c r="J33" s="34">
        <v>852787</v>
      </c>
      <c r="K33" s="34">
        <v>567241</v>
      </c>
      <c r="L33" s="131">
        <f t="shared" si="4"/>
        <v>1420048</v>
      </c>
      <c r="M33" s="135">
        <f t="shared" si="0"/>
        <v>0.93066443097518081</v>
      </c>
      <c r="N33" s="34">
        <v>0</v>
      </c>
      <c r="O33" s="34">
        <v>24</v>
      </c>
      <c r="P33" s="34">
        <v>162992</v>
      </c>
      <c r="Q33" s="34">
        <v>77953</v>
      </c>
      <c r="R33" s="132">
        <f t="shared" si="5"/>
        <v>240969</v>
      </c>
      <c r="S33" s="135">
        <f t="shared" si="1"/>
        <v>0.15792513863450977</v>
      </c>
      <c r="T33" s="34">
        <v>0</v>
      </c>
      <c r="U33" s="34">
        <v>0</v>
      </c>
      <c r="V33" s="34">
        <v>115376</v>
      </c>
      <c r="W33" s="34">
        <v>72544</v>
      </c>
      <c r="X33" s="133">
        <f t="shared" si="6"/>
        <v>187920</v>
      </c>
      <c r="Y33" s="118"/>
    </row>
    <row r="34" spans="1:25" ht="13.5" thickBot="1" x14ac:dyDescent="0.25">
      <c r="A34" s="137" t="s">
        <v>50</v>
      </c>
      <c r="B34" s="34"/>
      <c r="C34" s="34">
        <v>0</v>
      </c>
      <c r="D34" s="34"/>
      <c r="E34" s="34">
        <v>8</v>
      </c>
      <c r="F34" s="130">
        <f t="shared" si="2"/>
        <v>8</v>
      </c>
      <c r="G34" s="135">
        <f t="shared" si="3"/>
        <v>7.419434342077208E-7</v>
      </c>
      <c r="H34" s="34">
        <v>0</v>
      </c>
      <c r="I34" s="34">
        <v>0</v>
      </c>
      <c r="J34" s="34">
        <v>0</v>
      </c>
      <c r="K34" s="34">
        <v>8</v>
      </c>
      <c r="L34" s="131">
        <f t="shared" si="4"/>
        <v>8</v>
      </c>
      <c r="M34" s="135">
        <v>0</v>
      </c>
      <c r="N34" s="34">
        <v>0</v>
      </c>
      <c r="O34" s="34">
        <v>0</v>
      </c>
      <c r="P34" s="34">
        <v>0</v>
      </c>
      <c r="Q34" s="34">
        <v>0</v>
      </c>
      <c r="R34" s="132">
        <f>SUM(N34:Q34)</f>
        <v>0</v>
      </c>
      <c r="S34" s="135">
        <f t="shared" si="1"/>
        <v>0</v>
      </c>
      <c r="T34" s="34">
        <v>0</v>
      </c>
      <c r="U34" s="34">
        <v>0</v>
      </c>
      <c r="V34" s="34">
        <v>0</v>
      </c>
      <c r="W34" s="34">
        <v>0</v>
      </c>
      <c r="X34" s="133">
        <f t="shared" si="6"/>
        <v>0</v>
      </c>
      <c r="Y34" s="118"/>
    </row>
    <row r="35" spans="1:25" ht="13.5" thickBot="1" x14ac:dyDescent="0.25">
      <c r="A35" s="137" t="s">
        <v>51</v>
      </c>
      <c r="B35" s="79"/>
      <c r="C35" s="79">
        <v>0</v>
      </c>
      <c r="D35" s="79"/>
      <c r="E35" s="79">
        <v>149</v>
      </c>
      <c r="F35" s="130">
        <f t="shared" si="2"/>
        <v>149</v>
      </c>
      <c r="G35" s="135">
        <f t="shared" si="3"/>
        <v>1.38186964621188E-5</v>
      </c>
      <c r="H35" s="79">
        <v>0</v>
      </c>
      <c r="I35" s="79">
        <v>0</v>
      </c>
      <c r="J35" s="79">
        <v>0</v>
      </c>
      <c r="K35" s="79">
        <v>104</v>
      </c>
      <c r="L35" s="131">
        <f t="shared" si="4"/>
        <v>104</v>
      </c>
      <c r="M35" s="135">
        <f>L35/F35</f>
        <v>0.69798657718120805</v>
      </c>
      <c r="N35" s="79">
        <v>0</v>
      </c>
      <c r="O35" s="79">
        <v>0</v>
      </c>
      <c r="P35" s="79">
        <v>75</v>
      </c>
      <c r="Q35" s="79">
        <v>361</v>
      </c>
      <c r="R35" s="132">
        <f t="shared" si="5"/>
        <v>436</v>
      </c>
      <c r="S35" s="135">
        <f t="shared" si="1"/>
        <v>2.9261744966442955</v>
      </c>
      <c r="T35" s="34">
        <v>0</v>
      </c>
      <c r="U35" s="34">
        <v>0</v>
      </c>
      <c r="V35" s="34">
        <v>0</v>
      </c>
      <c r="W35" s="34">
        <v>45</v>
      </c>
      <c r="X35" s="133">
        <f t="shared" si="6"/>
        <v>45</v>
      </c>
      <c r="Y35" s="118"/>
    </row>
    <row r="36" spans="1:25" ht="13.5" thickBot="1" x14ac:dyDescent="0.25">
      <c r="A36" s="165" t="s">
        <v>86</v>
      </c>
      <c r="B36" s="140">
        <f>SUM(B4:B35)</f>
        <v>337</v>
      </c>
      <c r="C36" s="140">
        <f>SUM(C4:C35)</f>
        <v>83967</v>
      </c>
      <c r="D36" s="140">
        <f>SUM(D4:D35)</f>
        <v>5999461.5140000014</v>
      </c>
      <c r="E36" s="140">
        <f>SUM(E4:E35)</f>
        <v>4698727.6399999987</v>
      </c>
      <c r="F36" s="140">
        <f>SUM(F4:F35)</f>
        <v>10782493.154000001</v>
      </c>
      <c r="G36" s="156">
        <v>1</v>
      </c>
      <c r="H36" s="140">
        <f>SUM(H4:H35)</f>
        <v>0</v>
      </c>
      <c r="I36" s="140">
        <f>SUM(I4:I35)</f>
        <v>81885</v>
      </c>
      <c r="J36" s="140">
        <f>SUM(J4:J35)</f>
        <v>4761905</v>
      </c>
      <c r="K36" s="140">
        <f>SUM(K4:K35)</f>
        <v>4164221</v>
      </c>
      <c r="L36" s="140">
        <f>SUM(L4:L35)</f>
        <v>9024163</v>
      </c>
      <c r="M36" s="154"/>
      <c r="N36" s="140">
        <f>SUM(N4:N35)</f>
        <v>337</v>
      </c>
      <c r="O36" s="140">
        <f>SUM(O4:O35)</f>
        <v>2082</v>
      </c>
      <c r="P36" s="140">
        <f>SUM(P4:P35)</f>
        <v>1649192</v>
      </c>
      <c r="Q36" s="140">
        <f>SUM(Q4:Q35)</f>
        <v>796716</v>
      </c>
      <c r="R36" s="140">
        <f>SUM(R4:R35)</f>
        <v>2448327</v>
      </c>
      <c r="S36" s="154"/>
      <c r="T36" s="140">
        <f>SUM(T4:T35)</f>
        <v>337</v>
      </c>
      <c r="U36" s="140">
        <f>SUM(U4:U35)</f>
        <v>2082</v>
      </c>
      <c r="V36" s="140">
        <f>SUM(V4:V35)</f>
        <v>1649192</v>
      </c>
      <c r="W36" s="140">
        <f>SUM(W4:W35)</f>
        <v>796716</v>
      </c>
      <c r="X36" s="155">
        <f>SUM(X4:X35)</f>
        <v>2448327</v>
      </c>
      <c r="Y36" s="118"/>
    </row>
    <row r="39" spans="1:25" x14ac:dyDescent="0.2">
      <c r="D39" s="73" t="s">
        <v>87</v>
      </c>
    </row>
  </sheetData>
  <sheetProtection algorithmName="SHA-512" hashValue="soSP2M7JFREuaXy0Ik0yJPqsYG/GQK4AAUG30ot/mXayhMzfO/qpraLOSqSMfoB0dUzLQX6mVTPGXW6zTJJoNg==" saltValue="yTXLbFWCZQUr+2XGpBKCTw==" spinCount="100000" sort="0" autoFilter="0"/>
  <mergeCells count="5">
    <mergeCell ref="B2:G2"/>
    <mergeCell ref="N2:S2"/>
    <mergeCell ref="T2:X2"/>
    <mergeCell ref="H2:M2"/>
    <mergeCell ref="E1:X1"/>
  </mergeCells>
  <pageMargins left="0.7" right="0.7" top="0.75" bottom="0.75" header="0.3" footer="0.3"/>
  <ignoredErrors>
    <ignoredError sqref="R34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1:CQ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4" sqref="D24"/>
    </sheetView>
  </sheetViews>
  <sheetFormatPr baseColWidth="10" defaultColWidth="11.42578125" defaultRowHeight="12.75" x14ac:dyDescent="0.25"/>
  <cols>
    <col min="1" max="1" width="28.85546875" style="88" bestFit="1" customWidth="1"/>
    <col min="2" max="3" width="12.7109375" style="88" customWidth="1"/>
    <col min="4" max="4" width="11.85546875" style="88" customWidth="1"/>
    <col min="5" max="5" width="11.5703125" style="88" customWidth="1"/>
    <col min="6" max="6" width="10.140625" style="88" customWidth="1"/>
    <col min="7" max="94" width="9" style="88" customWidth="1"/>
    <col min="95" max="16384" width="11.42578125" style="88"/>
  </cols>
  <sheetData>
    <row r="1" spans="1:95" ht="68.25" customHeight="1" thickBot="1" x14ac:dyDescent="0.3">
      <c r="F1" s="170"/>
      <c r="G1" s="260" t="s">
        <v>88</v>
      </c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171"/>
      <c r="AI1" s="171"/>
      <c r="AJ1" s="171"/>
      <c r="AK1" s="171"/>
      <c r="AL1" s="171"/>
      <c r="AM1" s="171"/>
      <c r="AN1" s="171"/>
    </row>
    <row r="2" spans="1:95" ht="24.75" customHeight="1" x14ac:dyDescent="0.25">
      <c r="A2" s="149" t="s">
        <v>54</v>
      </c>
      <c r="B2" s="258" t="s">
        <v>20</v>
      </c>
      <c r="C2" s="259"/>
      <c r="D2" s="258" t="s">
        <v>21</v>
      </c>
      <c r="E2" s="240"/>
      <c r="F2" s="259"/>
      <c r="G2" s="258" t="s">
        <v>22</v>
      </c>
      <c r="H2" s="240"/>
      <c r="I2" s="259"/>
      <c r="J2" s="258" t="s">
        <v>23</v>
      </c>
      <c r="K2" s="240"/>
      <c r="L2" s="259"/>
      <c r="M2" s="258" t="s">
        <v>55</v>
      </c>
      <c r="N2" s="240"/>
      <c r="O2" s="259"/>
      <c r="P2" s="258" t="s">
        <v>25</v>
      </c>
      <c r="Q2" s="240"/>
      <c r="R2" s="259"/>
      <c r="S2" s="258" t="s">
        <v>26</v>
      </c>
      <c r="T2" s="240"/>
      <c r="U2" s="259"/>
      <c r="V2" s="258" t="s">
        <v>27</v>
      </c>
      <c r="W2" s="240"/>
      <c r="X2" s="259"/>
      <c r="Y2" s="258" t="s">
        <v>28</v>
      </c>
      <c r="Z2" s="240"/>
      <c r="AA2" s="259"/>
      <c r="AB2" s="258" t="s">
        <v>29</v>
      </c>
      <c r="AC2" s="240"/>
      <c r="AD2" s="259"/>
      <c r="AE2" s="258" t="s">
        <v>30</v>
      </c>
      <c r="AF2" s="240"/>
      <c r="AG2" s="259"/>
      <c r="AH2" s="258" t="s">
        <v>31</v>
      </c>
      <c r="AI2" s="240"/>
      <c r="AJ2" s="259"/>
      <c r="AK2" s="258" t="s">
        <v>32</v>
      </c>
      <c r="AL2" s="259"/>
      <c r="AM2" s="258" t="s">
        <v>33</v>
      </c>
      <c r="AN2" s="240"/>
      <c r="AO2" s="259"/>
      <c r="AP2" s="258" t="s">
        <v>34</v>
      </c>
      <c r="AQ2" s="240"/>
      <c r="AR2" s="259"/>
      <c r="AS2" s="258" t="s">
        <v>35</v>
      </c>
      <c r="AT2" s="259"/>
      <c r="AU2" s="258" t="s">
        <v>36</v>
      </c>
      <c r="AV2" s="240"/>
      <c r="AW2" s="259"/>
      <c r="AX2" s="258" t="s">
        <v>37</v>
      </c>
      <c r="AY2" s="240"/>
      <c r="AZ2" s="259"/>
      <c r="BA2" s="258" t="s">
        <v>38</v>
      </c>
      <c r="BB2" s="240"/>
      <c r="BC2" s="259"/>
      <c r="BD2" s="258" t="s">
        <v>39</v>
      </c>
      <c r="BE2" s="240"/>
      <c r="BF2" s="259"/>
      <c r="BG2" s="258" t="s">
        <v>40</v>
      </c>
      <c r="BH2" s="240"/>
      <c r="BI2" s="259"/>
      <c r="BJ2" s="258" t="s">
        <v>41</v>
      </c>
      <c r="BK2" s="240"/>
      <c r="BL2" s="259"/>
      <c r="BM2" s="258" t="s">
        <v>42</v>
      </c>
      <c r="BN2" s="240"/>
      <c r="BO2" s="259"/>
      <c r="BP2" s="258" t="s">
        <v>43</v>
      </c>
      <c r="BQ2" s="240"/>
      <c r="BR2" s="259"/>
      <c r="BS2" s="258" t="s">
        <v>44</v>
      </c>
      <c r="BT2" s="240"/>
      <c r="BU2" s="259"/>
      <c r="BV2" s="258" t="s">
        <v>45</v>
      </c>
      <c r="BW2" s="240"/>
      <c r="BX2" s="240"/>
      <c r="BY2" s="259"/>
      <c r="BZ2" s="258" t="s">
        <v>46</v>
      </c>
      <c r="CA2" s="240"/>
      <c r="CB2" s="259"/>
      <c r="CC2" s="258" t="s">
        <v>47</v>
      </c>
      <c r="CD2" s="240"/>
      <c r="CE2" s="259"/>
      <c r="CF2" s="258" t="s">
        <v>48</v>
      </c>
      <c r="CG2" s="240"/>
      <c r="CH2" s="259"/>
      <c r="CI2" s="258" t="s">
        <v>49</v>
      </c>
      <c r="CJ2" s="240"/>
      <c r="CK2" s="259"/>
      <c r="CL2" s="258" t="s">
        <v>50</v>
      </c>
      <c r="CM2" s="259"/>
      <c r="CN2" s="258" t="s">
        <v>51</v>
      </c>
      <c r="CO2" s="240"/>
      <c r="CP2" s="240"/>
      <c r="CQ2" s="245" t="s">
        <v>57</v>
      </c>
    </row>
    <row r="3" spans="1:95" ht="19.5" customHeight="1" thickBot="1" x14ac:dyDescent="0.25">
      <c r="A3" s="142" t="s">
        <v>58</v>
      </c>
      <c r="B3" s="91" t="s">
        <v>60</v>
      </c>
      <c r="C3" s="91" t="s">
        <v>59</v>
      </c>
      <c r="D3" s="92" t="s">
        <v>60</v>
      </c>
      <c r="E3" s="92" t="s">
        <v>61</v>
      </c>
      <c r="F3" s="92" t="s">
        <v>59</v>
      </c>
      <c r="G3" s="92" t="s">
        <v>60</v>
      </c>
      <c r="H3" s="92" t="s">
        <v>61</v>
      </c>
      <c r="I3" s="92" t="s">
        <v>59</v>
      </c>
      <c r="J3" s="92" t="s">
        <v>60</v>
      </c>
      <c r="K3" s="92" t="s">
        <v>61</v>
      </c>
      <c r="L3" s="92" t="s">
        <v>59</v>
      </c>
      <c r="M3" s="92" t="s">
        <v>60</v>
      </c>
      <c r="N3" s="92" t="s">
        <v>61</v>
      </c>
      <c r="O3" s="92" t="s">
        <v>59</v>
      </c>
      <c r="P3" s="92" t="s">
        <v>60</v>
      </c>
      <c r="Q3" s="92" t="s">
        <v>61</v>
      </c>
      <c r="R3" s="92" t="s">
        <v>59</v>
      </c>
      <c r="S3" s="92" t="s">
        <v>60</v>
      </c>
      <c r="T3" s="92" t="s">
        <v>61</v>
      </c>
      <c r="U3" s="92" t="s">
        <v>59</v>
      </c>
      <c r="V3" s="92" t="s">
        <v>60</v>
      </c>
      <c r="W3" s="92" t="s">
        <v>61</v>
      </c>
      <c r="X3" s="92" t="s">
        <v>59</v>
      </c>
      <c r="Y3" s="92" t="s">
        <v>60</v>
      </c>
      <c r="Z3" s="92" t="s">
        <v>61</v>
      </c>
      <c r="AA3" s="92" t="s">
        <v>59</v>
      </c>
      <c r="AB3" s="92" t="s">
        <v>60</v>
      </c>
      <c r="AC3" s="92" t="s">
        <v>61</v>
      </c>
      <c r="AD3" s="92" t="s">
        <v>59</v>
      </c>
      <c r="AE3" s="92" t="s">
        <v>60</v>
      </c>
      <c r="AF3" s="92" t="s">
        <v>61</v>
      </c>
      <c r="AG3" s="92" t="s">
        <v>59</v>
      </c>
      <c r="AH3" s="92" t="s">
        <v>60</v>
      </c>
      <c r="AI3" s="92" t="s">
        <v>61</v>
      </c>
      <c r="AJ3" s="92" t="s">
        <v>59</v>
      </c>
      <c r="AK3" s="92" t="s">
        <v>61</v>
      </c>
      <c r="AL3" s="92" t="s">
        <v>59</v>
      </c>
      <c r="AM3" s="92" t="s">
        <v>60</v>
      </c>
      <c r="AN3" s="92" t="s">
        <v>61</v>
      </c>
      <c r="AO3" s="92" t="s">
        <v>59</v>
      </c>
      <c r="AP3" s="92" t="s">
        <v>60</v>
      </c>
      <c r="AQ3" s="92" t="s">
        <v>61</v>
      </c>
      <c r="AR3" s="92" t="s">
        <v>59</v>
      </c>
      <c r="AS3" s="92" t="s">
        <v>61</v>
      </c>
      <c r="AT3" s="92" t="s">
        <v>59</v>
      </c>
      <c r="AU3" s="92" t="s">
        <v>60</v>
      </c>
      <c r="AV3" s="92" t="s">
        <v>61</v>
      </c>
      <c r="AW3" s="92" t="s">
        <v>59</v>
      </c>
      <c r="AX3" s="92" t="s">
        <v>60</v>
      </c>
      <c r="AY3" s="92" t="s">
        <v>61</v>
      </c>
      <c r="AZ3" s="92" t="s">
        <v>59</v>
      </c>
      <c r="BA3" s="92" t="s">
        <v>60</v>
      </c>
      <c r="BB3" s="92" t="s">
        <v>61</v>
      </c>
      <c r="BC3" s="92" t="s">
        <v>59</v>
      </c>
      <c r="BD3" s="92" t="s">
        <v>60</v>
      </c>
      <c r="BE3" s="92" t="s">
        <v>61</v>
      </c>
      <c r="BF3" s="92" t="s">
        <v>59</v>
      </c>
      <c r="BG3" s="92" t="s">
        <v>60</v>
      </c>
      <c r="BH3" s="92" t="s">
        <v>61</v>
      </c>
      <c r="BI3" s="92" t="s">
        <v>59</v>
      </c>
      <c r="BJ3" s="92" t="s">
        <v>60</v>
      </c>
      <c r="BK3" s="92" t="s">
        <v>61</v>
      </c>
      <c r="BL3" s="92" t="s">
        <v>59</v>
      </c>
      <c r="BM3" s="92" t="s">
        <v>60</v>
      </c>
      <c r="BN3" s="92" t="s">
        <v>61</v>
      </c>
      <c r="BO3" s="92" t="s">
        <v>59</v>
      </c>
      <c r="BP3" s="92" t="s">
        <v>60</v>
      </c>
      <c r="BQ3" s="92" t="s">
        <v>61</v>
      </c>
      <c r="BR3" s="92" t="s">
        <v>59</v>
      </c>
      <c r="BS3" s="92" t="s">
        <v>60</v>
      </c>
      <c r="BT3" s="92" t="s">
        <v>61</v>
      </c>
      <c r="BU3" s="92" t="s">
        <v>59</v>
      </c>
      <c r="BV3" s="92" t="s">
        <v>62</v>
      </c>
      <c r="BW3" s="92" t="s">
        <v>60</v>
      </c>
      <c r="BX3" s="92" t="s">
        <v>61</v>
      </c>
      <c r="BY3" s="92" t="s">
        <v>59</v>
      </c>
      <c r="BZ3" s="92" t="s">
        <v>60</v>
      </c>
      <c r="CA3" s="92" t="s">
        <v>61</v>
      </c>
      <c r="CB3" s="92" t="s">
        <v>59</v>
      </c>
      <c r="CC3" s="92" t="s">
        <v>60</v>
      </c>
      <c r="CD3" s="92" t="s">
        <v>61</v>
      </c>
      <c r="CE3" s="92" t="s">
        <v>59</v>
      </c>
      <c r="CF3" s="92" t="s">
        <v>60</v>
      </c>
      <c r="CG3" s="92" t="s">
        <v>61</v>
      </c>
      <c r="CH3" s="92" t="s">
        <v>59</v>
      </c>
      <c r="CI3" s="92" t="s">
        <v>60</v>
      </c>
      <c r="CJ3" s="92" t="s">
        <v>61</v>
      </c>
      <c r="CK3" s="92" t="s">
        <v>59</v>
      </c>
      <c r="CL3" s="92" t="s">
        <v>60</v>
      </c>
      <c r="CM3" s="92" t="s">
        <v>59</v>
      </c>
      <c r="CN3" s="92" t="s">
        <v>60</v>
      </c>
      <c r="CO3" s="92" t="s">
        <v>61</v>
      </c>
      <c r="CP3" s="93" t="s">
        <v>59</v>
      </c>
      <c r="CQ3" s="246"/>
    </row>
    <row r="4" spans="1:95" x14ac:dyDescent="0.2">
      <c r="A4" s="143" t="s">
        <v>20</v>
      </c>
      <c r="B4" s="96">
        <v>12</v>
      </c>
      <c r="C4" s="96">
        <v>13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6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34">
        <v>0</v>
      </c>
      <c r="BL4" s="34">
        <v>0</v>
      </c>
      <c r="BM4" s="34">
        <v>0</v>
      </c>
      <c r="BN4" s="34">
        <v>0</v>
      </c>
      <c r="BO4" s="34">
        <v>0</v>
      </c>
      <c r="BP4" s="34">
        <v>0</v>
      </c>
      <c r="BQ4" s="34">
        <v>0</v>
      </c>
      <c r="BR4" s="34">
        <v>0</v>
      </c>
      <c r="BS4" s="34">
        <v>0</v>
      </c>
      <c r="BT4" s="34">
        <v>0</v>
      </c>
      <c r="BU4" s="34">
        <v>0</v>
      </c>
      <c r="BV4" s="34">
        <v>0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  <c r="CM4" s="34">
        <v>0</v>
      </c>
      <c r="CN4" s="34">
        <v>0</v>
      </c>
      <c r="CO4" s="34">
        <v>0</v>
      </c>
      <c r="CP4" s="34">
        <v>0</v>
      </c>
      <c r="CQ4" s="181">
        <f>SUM(B4:CP4)</f>
        <v>31</v>
      </c>
    </row>
    <row r="5" spans="1:95" x14ac:dyDescent="0.2">
      <c r="A5" s="144" t="s">
        <v>21</v>
      </c>
      <c r="B5" s="34">
        <v>0</v>
      </c>
      <c r="C5" s="34">
        <v>0</v>
      </c>
      <c r="D5" s="96">
        <v>74463</v>
      </c>
      <c r="E5" s="96">
        <v>2484168.6919999998</v>
      </c>
      <c r="F5" s="96">
        <v>2047912.7919999999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1210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983</v>
      </c>
      <c r="T5" s="34">
        <v>19448</v>
      </c>
      <c r="U5" s="34">
        <v>1810</v>
      </c>
      <c r="V5" s="34">
        <v>456</v>
      </c>
      <c r="W5" s="34">
        <v>27866</v>
      </c>
      <c r="X5" s="34">
        <v>88468.271999999997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3095</v>
      </c>
      <c r="AH5" s="34">
        <v>0</v>
      </c>
      <c r="AI5" s="34">
        <v>0</v>
      </c>
      <c r="AJ5" s="34">
        <v>0</v>
      </c>
      <c r="AK5" s="34">
        <v>209</v>
      </c>
      <c r="AL5" s="34">
        <v>34</v>
      </c>
      <c r="AM5" s="34">
        <v>0</v>
      </c>
      <c r="AN5" s="34">
        <v>0</v>
      </c>
      <c r="AO5" s="34">
        <v>4223</v>
      </c>
      <c r="AP5" s="34">
        <v>0</v>
      </c>
      <c r="AQ5" s="34">
        <v>1</v>
      </c>
      <c r="AR5" s="34">
        <v>12012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BF5" s="34">
        <v>0</v>
      </c>
      <c r="BG5" s="34">
        <v>0</v>
      </c>
      <c r="BH5" s="34">
        <v>0</v>
      </c>
      <c r="BI5" s="34">
        <v>3</v>
      </c>
      <c r="BJ5" s="34">
        <v>0</v>
      </c>
      <c r="BK5" s="34">
        <v>0</v>
      </c>
      <c r="BL5" s="34">
        <v>0</v>
      </c>
      <c r="BM5" s="34">
        <v>0</v>
      </c>
      <c r="BN5" s="34">
        <v>0</v>
      </c>
      <c r="BO5" s="34">
        <v>0</v>
      </c>
      <c r="BP5" s="34">
        <v>0</v>
      </c>
      <c r="BQ5" s="34">
        <v>0</v>
      </c>
      <c r="BR5" s="34">
        <v>0</v>
      </c>
      <c r="BS5" s="34">
        <v>0</v>
      </c>
      <c r="BT5" s="34">
        <v>25</v>
      </c>
      <c r="BU5" s="34">
        <v>4255</v>
      </c>
      <c r="BV5" s="34">
        <v>0</v>
      </c>
      <c r="BW5" s="34">
        <v>0</v>
      </c>
      <c r="BX5" s="34">
        <v>5101</v>
      </c>
      <c r="BY5" s="34">
        <v>8201</v>
      </c>
      <c r="BZ5" s="34">
        <v>0</v>
      </c>
      <c r="CA5" s="34">
        <v>103</v>
      </c>
      <c r="CB5" s="34">
        <v>336</v>
      </c>
      <c r="CC5" s="34">
        <v>0</v>
      </c>
      <c r="CD5" s="34">
        <v>0</v>
      </c>
      <c r="CE5" s="34">
        <v>39</v>
      </c>
      <c r="CF5" s="34">
        <v>0</v>
      </c>
      <c r="CG5" s="34">
        <v>3364</v>
      </c>
      <c r="CH5" s="34">
        <v>3651</v>
      </c>
      <c r="CI5" s="34">
        <v>0</v>
      </c>
      <c r="CJ5" s="34">
        <v>312</v>
      </c>
      <c r="CK5" s="34">
        <v>15158</v>
      </c>
      <c r="CL5" s="34">
        <v>0</v>
      </c>
      <c r="CM5" s="34">
        <v>0</v>
      </c>
      <c r="CN5" s="34">
        <v>0</v>
      </c>
      <c r="CO5" s="34">
        <v>0</v>
      </c>
      <c r="CP5" s="34">
        <v>0</v>
      </c>
      <c r="CQ5" s="181">
        <f t="shared" ref="CQ5:CQ35" si="0">SUM(B5:CP5)</f>
        <v>4806907.7559999991</v>
      </c>
    </row>
    <row r="6" spans="1:95" x14ac:dyDescent="0.2">
      <c r="A6" s="144" t="s">
        <v>22</v>
      </c>
      <c r="B6" s="34">
        <v>0</v>
      </c>
      <c r="C6" s="34">
        <v>0</v>
      </c>
      <c r="D6" s="34">
        <v>0</v>
      </c>
      <c r="E6" s="34">
        <v>0</v>
      </c>
      <c r="F6" s="34">
        <v>12</v>
      </c>
      <c r="G6" s="96">
        <v>20</v>
      </c>
      <c r="H6" s="96">
        <v>0</v>
      </c>
      <c r="I6" s="96">
        <v>1766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13</v>
      </c>
      <c r="AE6" s="34">
        <v>0</v>
      </c>
      <c r="AF6" s="34">
        <v>0</v>
      </c>
      <c r="AG6" s="34">
        <v>44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50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181">
        <f t="shared" si="0"/>
        <v>1905</v>
      </c>
    </row>
    <row r="7" spans="1:95" x14ac:dyDescent="0.2">
      <c r="A7" s="144" t="s">
        <v>23</v>
      </c>
      <c r="B7" s="34">
        <v>0</v>
      </c>
      <c r="C7" s="34">
        <v>0</v>
      </c>
      <c r="D7" s="34">
        <v>0</v>
      </c>
      <c r="E7" s="34">
        <v>43707</v>
      </c>
      <c r="F7" s="34">
        <v>11697</v>
      </c>
      <c r="G7" s="34">
        <v>0</v>
      </c>
      <c r="H7" s="34">
        <v>0</v>
      </c>
      <c r="I7" s="34">
        <v>0</v>
      </c>
      <c r="J7" s="96">
        <v>0</v>
      </c>
      <c r="K7" s="96">
        <v>162682.64600000001</v>
      </c>
      <c r="L7" s="96">
        <v>98085.994000000006</v>
      </c>
      <c r="M7" s="34">
        <v>0</v>
      </c>
      <c r="N7" s="34">
        <v>0</v>
      </c>
      <c r="O7" s="34">
        <v>0</v>
      </c>
      <c r="P7" s="34">
        <v>0</v>
      </c>
      <c r="Q7" s="34">
        <v>2215</v>
      </c>
      <c r="R7" s="34">
        <v>433</v>
      </c>
      <c r="S7" s="34">
        <v>0</v>
      </c>
      <c r="T7" s="34">
        <v>589</v>
      </c>
      <c r="U7" s="34">
        <v>0</v>
      </c>
      <c r="V7" s="34">
        <v>0</v>
      </c>
      <c r="W7" s="34">
        <v>0</v>
      </c>
      <c r="X7" s="34">
        <v>170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159</v>
      </c>
      <c r="AJ7" s="34">
        <v>8</v>
      </c>
      <c r="AK7" s="34">
        <v>0</v>
      </c>
      <c r="AL7" s="34">
        <v>0</v>
      </c>
      <c r="AM7" s="34">
        <v>0</v>
      </c>
      <c r="AN7" s="34">
        <v>24670</v>
      </c>
      <c r="AO7" s="34">
        <v>1706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15</v>
      </c>
      <c r="BD7" s="34">
        <v>0</v>
      </c>
      <c r="BE7" s="34">
        <v>17199</v>
      </c>
      <c r="BF7" s="34">
        <v>450</v>
      </c>
      <c r="BG7" s="34">
        <v>0</v>
      </c>
      <c r="BH7" s="34">
        <v>0</v>
      </c>
      <c r="BI7" s="34">
        <v>3250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16806.16</v>
      </c>
      <c r="CE7" s="34">
        <v>0</v>
      </c>
      <c r="CF7" s="34">
        <v>0</v>
      </c>
      <c r="CG7" s="34">
        <v>0</v>
      </c>
      <c r="CH7" s="34">
        <v>1855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181">
        <f t="shared" si="0"/>
        <v>385697.8</v>
      </c>
    </row>
    <row r="8" spans="1:95" x14ac:dyDescent="0.2">
      <c r="A8" s="144" t="s">
        <v>55</v>
      </c>
      <c r="B8" s="34">
        <v>0</v>
      </c>
      <c r="C8" s="34">
        <v>0</v>
      </c>
      <c r="D8" s="34">
        <v>0</v>
      </c>
      <c r="E8" s="34">
        <v>115581.44099999999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96">
        <v>0</v>
      </c>
      <c r="N8" s="96">
        <v>990</v>
      </c>
      <c r="O8" s="96">
        <v>40</v>
      </c>
      <c r="P8" s="34">
        <v>0</v>
      </c>
      <c r="Q8" s="34">
        <v>0</v>
      </c>
      <c r="R8" s="34">
        <v>0</v>
      </c>
      <c r="S8" s="34">
        <v>0</v>
      </c>
      <c r="T8" s="34">
        <v>91282.644</v>
      </c>
      <c r="U8" s="34">
        <v>33</v>
      </c>
      <c r="V8" s="34">
        <v>0</v>
      </c>
      <c r="W8" s="34">
        <v>23622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61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441075.31799999997</v>
      </c>
      <c r="AR8" s="34">
        <v>1752</v>
      </c>
      <c r="AS8" s="34">
        <v>0</v>
      </c>
      <c r="AT8" s="34">
        <v>0</v>
      </c>
      <c r="AU8" s="34">
        <v>0</v>
      </c>
      <c r="AV8" s="34">
        <v>77</v>
      </c>
      <c r="AW8" s="34">
        <v>0</v>
      </c>
      <c r="AX8" s="34">
        <v>0</v>
      </c>
      <c r="AY8" s="34">
        <v>89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208676.59399999998</v>
      </c>
      <c r="BI8" s="34">
        <v>32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40</v>
      </c>
      <c r="BT8" s="34">
        <v>2090</v>
      </c>
      <c r="BU8" s="34">
        <v>0</v>
      </c>
      <c r="BV8" s="34">
        <v>0</v>
      </c>
      <c r="BW8" s="34">
        <v>0</v>
      </c>
      <c r="BX8" s="34">
        <v>4706</v>
      </c>
      <c r="BY8" s="34">
        <v>0</v>
      </c>
      <c r="BZ8" s="34">
        <v>0</v>
      </c>
      <c r="CA8" s="34">
        <v>8792</v>
      </c>
      <c r="CB8" s="34">
        <v>0</v>
      </c>
      <c r="CC8" s="34">
        <v>0</v>
      </c>
      <c r="CD8" s="34">
        <v>0</v>
      </c>
      <c r="CE8" s="34">
        <v>0</v>
      </c>
      <c r="CF8" s="34">
        <v>40</v>
      </c>
      <c r="CG8" s="34">
        <v>23520</v>
      </c>
      <c r="CH8" s="34">
        <v>15</v>
      </c>
      <c r="CI8" s="34">
        <v>0</v>
      </c>
      <c r="CJ8" s="34">
        <v>6885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181">
        <f t="shared" si="0"/>
        <v>929399.99699999997</v>
      </c>
    </row>
    <row r="9" spans="1:95" x14ac:dyDescent="0.2">
      <c r="A9" s="144" t="s">
        <v>25</v>
      </c>
      <c r="B9" s="34">
        <v>0</v>
      </c>
      <c r="C9" s="34">
        <v>0</v>
      </c>
      <c r="D9" s="34">
        <v>0</v>
      </c>
      <c r="E9" s="34">
        <v>0</v>
      </c>
      <c r="F9" s="34">
        <v>4285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10465</v>
      </c>
      <c r="M9" s="34">
        <v>0</v>
      </c>
      <c r="N9" s="34">
        <v>0</v>
      </c>
      <c r="O9" s="34">
        <v>0</v>
      </c>
      <c r="P9" s="96">
        <v>0</v>
      </c>
      <c r="Q9" s="96">
        <v>0</v>
      </c>
      <c r="R9" s="96">
        <v>1569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210</v>
      </c>
      <c r="AK9" s="34">
        <v>0</v>
      </c>
      <c r="AL9" s="34">
        <v>0</v>
      </c>
      <c r="AM9" s="34">
        <v>0</v>
      </c>
      <c r="AN9" s="34">
        <v>0</v>
      </c>
      <c r="AO9" s="34">
        <v>5984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0</v>
      </c>
      <c r="BF9" s="34">
        <v>2344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0</v>
      </c>
      <c r="BU9" s="34">
        <v>0</v>
      </c>
      <c r="BV9" s="34">
        <v>0</v>
      </c>
      <c r="BW9" s="34">
        <v>0</v>
      </c>
      <c r="BX9" s="34">
        <v>0</v>
      </c>
      <c r="BY9" s="34">
        <v>0</v>
      </c>
      <c r="BZ9" s="34">
        <v>0</v>
      </c>
      <c r="CA9" s="34">
        <v>0</v>
      </c>
      <c r="CB9" s="34">
        <v>412</v>
      </c>
      <c r="CC9" s="34">
        <v>0</v>
      </c>
      <c r="CD9" s="34">
        <v>0</v>
      </c>
      <c r="CE9" s="34">
        <v>634</v>
      </c>
      <c r="CF9" s="34">
        <v>0</v>
      </c>
      <c r="CG9" s="34">
        <v>0</v>
      </c>
      <c r="CH9" s="34">
        <v>0</v>
      </c>
      <c r="CI9" s="34">
        <v>0</v>
      </c>
      <c r="CJ9" s="34">
        <v>0</v>
      </c>
      <c r="CK9" s="34">
        <v>0</v>
      </c>
      <c r="CL9" s="34">
        <v>0</v>
      </c>
      <c r="CM9" s="34">
        <v>0</v>
      </c>
      <c r="CN9" s="34">
        <v>0</v>
      </c>
      <c r="CO9" s="34">
        <v>0</v>
      </c>
      <c r="CP9" s="34">
        <v>0</v>
      </c>
      <c r="CQ9" s="181">
        <f t="shared" si="0"/>
        <v>25903</v>
      </c>
    </row>
    <row r="10" spans="1:95" x14ac:dyDescent="0.2">
      <c r="A10" s="144" t="s">
        <v>26</v>
      </c>
      <c r="B10" s="34">
        <v>0</v>
      </c>
      <c r="C10" s="34">
        <v>0</v>
      </c>
      <c r="D10" s="34">
        <v>0</v>
      </c>
      <c r="E10" s="34">
        <v>6008</v>
      </c>
      <c r="F10" s="34">
        <v>24050</v>
      </c>
      <c r="G10" s="34">
        <v>0</v>
      </c>
      <c r="H10" s="34">
        <v>0</v>
      </c>
      <c r="I10" s="34">
        <v>44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37</v>
      </c>
      <c r="P10" s="34">
        <v>0</v>
      </c>
      <c r="Q10" s="34">
        <v>0</v>
      </c>
      <c r="R10" s="34">
        <v>0</v>
      </c>
      <c r="S10" s="96">
        <v>235</v>
      </c>
      <c r="T10" s="96">
        <v>22404</v>
      </c>
      <c r="U10" s="96">
        <v>19408</v>
      </c>
      <c r="V10" s="34">
        <v>0</v>
      </c>
      <c r="W10" s="34">
        <v>0</v>
      </c>
      <c r="X10" s="34">
        <v>14794.194</v>
      </c>
      <c r="Y10" s="34">
        <v>0</v>
      </c>
      <c r="Z10" s="34">
        <v>0</v>
      </c>
      <c r="AA10" s="34">
        <v>39</v>
      </c>
      <c r="AB10" s="34">
        <v>36</v>
      </c>
      <c r="AC10" s="34">
        <v>156</v>
      </c>
      <c r="AD10" s="34">
        <v>307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53</v>
      </c>
      <c r="AQ10" s="34">
        <v>1591</v>
      </c>
      <c r="AR10" s="34">
        <v>11283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1732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4</v>
      </c>
      <c r="BU10" s="34">
        <v>14</v>
      </c>
      <c r="BV10" s="34">
        <v>0</v>
      </c>
      <c r="BW10" s="34">
        <v>0</v>
      </c>
      <c r="BX10" s="34">
        <v>0</v>
      </c>
      <c r="BY10" s="34">
        <v>97</v>
      </c>
      <c r="BZ10" s="34">
        <v>32</v>
      </c>
      <c r="CA10" s="34">
        <v>808</v>
      </c>
      <c r="CB10" s="34">
        <v>581</v>
      </c>
      <c r="CC10" s="34">
        <v>0</v>
      </c>
      <c r="CD10" s="34">
        <v>0</v>
      </c>
      <c r="CE10" s="34">
        <v>0</v>
      </c>
      <c r="CF10" s="34">
        <v>0</v>
      </c>
      <c r="CG10" s="34">
        <v>274</v>
      </c>
      <c r="CH10" s="34">
        <v>92</v>
      </c>
      <c r="CI10" s="34">
        <v>0</v>
      </c>
      <c r="CJ10" s="34">
        <v>98</v>
      </c>
      <c r="CK10" s="34">
        <v>4188</v>
      </c>
      <c r="CL10" s="34">
        <v>0</v>
      </c>
      <c r="CM10" s="34">
        <v>0</v>
      </c>
      <c r="CN10" s="34">
        <v>0</v>
      </c>
      <c r="CO10" s="34">
        <v>0</v>
      </c>
      <c r="CP10" s="34">
        <v>0</v>
      </c>
      <c r="CQ10" s="181">
        <f t="shared" si="0"/>
        <v>108365.194</v>
      </c>
    </row>
    <row r="11" spans="1:95" x14ac:dyDescent="0.2">
      <c r="A11" s="144" t="s">
        <v>27</v>
      </c>
      <c r="B11" s="34">
        <v>0</v>
      </c>
      <c r="C11" s="34">
        <v>0</v>
      </c>
      <c r="D11" s="34">
        <v>0</v>
      </c>
      <c r="E11" s="34">
        <v>7834</v>
      </c>
      <c r="F11" s="34">
        <v>48833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502</v>
      </c>
      <c r="U11" s="34">
        <v>2335</v>
      </c>
      <c r="V11" s="96">
        <v>348</v>
      </c>
      <c r="W11" s="96">
        <v>58915.521000000001</v>
      </c>
      <c r="X11" s="96">
        <v>51993.392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852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60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41</v>
      </c>
      <c r="BU11" s="34">
        <v>5476</v>
      </c>
      <c r="BV11" s="34">
        <v>0</v>
      </c>
      <c r="BW11" s="34">
        <v>126</v>
      </c>
      <c r="BX11" s="34">
        <v>6053</v>
      </c>
      <c r="BY11" s="34">
        <v>55777.815000000002</v>
      </c>
      <c r="BZ11" s="34">
        <v>0</v>
      </c>
      <c r="CA11" s="34">
        <v>0</v>
      </c>
      <c r="CB11" s="34">
        <v>0</v>
      </c>
      <c r="CC11" s="34">
        <v>0</v>
      </c>
      <c r="CD11" s="34">
        <v>0</v>
      </c>
      <c r="CE11" s="34">
        <v>0</v>
      </c>
      <c r="CF11" s="34">
        <v>0</v>
      </c>
      <c r="CG11" s="34">
        <v>30</v>
      </c>
      <c r="CH11" s="34">
        <v>4668</v>
      </c>
      <c r="CI11" s="34">
        <v>24</v>
      </c>
      <c r="CJ11" s="34">
        <v>6</v>
      </c>
      <c r="CK11" s="34">
        <v>7301</v>
      </c>
      <c r="CL11" s="34">
        <v>0</v>
      </c>
      <c r="CM11" s="34">
        <v>0</v>
      </c>
      <c r="CN11" s="34">
        <v>0</v>
      </c>
      <c r="CO11" s="34">
        <v>0</v>
      </c>
      <c r="CP11" s="34">
        <v>0</v>
      </c>
      <c r="CQ11" s="181">
        <f t="shared" si="0"/>
        <v>251175.728</v>
      </c>
    </row>
    <row r="12" spans="1:95" x14ac:dyDescent="0.2">
      <c r="A12" s="144" t="s">
        <v>28</v>
      </c>
      <c r="B12" s="34">
        <v>0</v>
      </c>
      <c r="C12" s="34">
        <v>0</v>
      </c>
      <c r="D12" s="34">
        <v>0</v>
      </c>
      <c r="E12" s="34">
        <v>0</v>
      </c>
      <c r="F12" s="34">
        <v>318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96">
        <v>0</v>
      </c>
      <c r="Z12" s="96">
        <v>0</v>
      </c>
      <c r="AA12" s="96">
        <v>9131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1104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5</v>
      </c>
      <c r="BH12" s="34">
        <v>0</v>
      </c>
      <c r="BI12" s="34">
        <v>386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0</v>
      </c>
      <c r="BZ12" s="34">
        <v>0</v>
      </c>
      <c r="CA12" s="34">
        <v>0</v>
      </c>
      <c r="CB12" s="34">
        <v>7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38</v>
      </c>
      <c r="CI12" s="34">
        <v>0</v>
      </c>
      <c r="CJ12" s="34">
        <v>0</v>
      </c>
      <c r="CK12" s="34">
        <v>45</v>
      </c>
      <c r="CL12" s="34">
        <v>0</v>
      </c>
      <c r="CM12" s="34">
        <v>0</v>
      </c>
      <c r="CN12" s="34">
        <v>0</v>
      </c>
      <c r="CO12" s="34">
        <v>0</v>
      </c>
      <c r="CP12" s="34">
        <v>0</v>
      </c>
      <c r="CQ12" s="181">
        <f t="shared" si="0"/>
        <v>11034</v>
      </c>
    </row>
    <row r="13" spans="1:95" x14ac:dyDescent="0.2">
      <c r="A13" s="144" t="s">
        <v>29</v>
      </c>
      <c r="B13" s="34">
        <v>0</v>
      </c>
      <c r="C13" s="34">
        <v>0</v>
      </c>
      <c r="D13" s="34">
        <v>0</v>
      </c>
      <c r="E13" s="34">
        <v>0</v>
      </c>
      <c r="F13" s="34">
        <v>160</v>
      </c>
      <c r="G13" s="34">
        <v>0</v>
      </c>
      <c r="H13" s="34">
        <v>0</v>
      </c>
      <c r="I13" s="34">
        <v>162</v>
      </c>
      <c r="J13" s="34">
        <v>0</v>
      </c>
      <c r="K13" s="34">
        <v>0</v>
      </c>
      <c r="L13" s="34">
        <v>10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333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96">
        <v>7</v>
      </c>
      <c r="AC13" s="96">
        <v>0</v>
      </c>
      <c r="AD13" s="96">
        <v>1352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20</v>
      </c>
      <c r="AQ13" s="34">
        <v>0</v>
      </c>
      <c r="AR13" s="34">
        <v>1579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385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13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34">
        <v>0</v>
      </c>
      <c r="CB13" s="34">
        <v>0</v>
      </c>
      <c r="CC13" s="34">
        <v>0</v>
      </c>
      <c r="CD13" s="34">
        <v>0</v>
      </c>
      <c r="CE13" s="34">
        <v>0</v>
      </c>
      <c r="CF13" s="34">
        <v>0</v>
      </c>
      <c r="CG13" s="34">
        <v>0</v>
      </c>
      <c r="CH13" s="34">
        <v>0</v>
      </c>
      <c r="CI13" s="34">
        <v>0</v>
      </c>
      <c r="CJ13" s="34">
        <v>0</v>
      </c>
      <c r="CK13" s="34">
        <v>0</v>
      </c>
      <c r="CL13" s="34">
        <v>0</v>
      </c>
      <c r="CM13" s="34">
        <v>0</v>
      </c>
      <c r="CN13" s="34">
        <v>0</v>
      </c>
      <c r="CO13" s="34">
        <v>0</v>
      </c>
      <c r="CP13" s="34">
        <v>2</v>
      </c>
      <c r="CQ13" s="181">
        <f t="shared" si="0"/>
        <v>4023</v>
      </c>
    </row>
    <row r="14" spans="1:95" x14ac:dyDescent="0.2">
      <c r="A14" s="144" t="s">
        <v>30</v>
      </c>
      <c r="B14" s="34">
        <v>0</v>
      </c>
      <c r="C14" s="34">
        <v>0</v>
      </c>
      <c r="D14" s="34">
        <v>0</v>
      </c>
      <c r="E14" s="34">
        <v>986</v>
      </c>
      <c r="F14" s="34">
        <v>3195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16</v>
      </c>
      <c r="X14" s="34">
        <v>249</v>
      </c>
      <c r="Y14" s="34">
        <v>0</v>
      </c>
      <c r="Z14" s="34">
        <v>0</v>
      </c>
      <c r="AA14" s="34">
        <v>415</v>
      </c>
      <c r="AB14" s="34">
        <v>0</v>
      </c>
      <c r="AC14" s="34">
        <v>0</v>
      </c>
      <c r="AD14" s="34">
        <v>37</v>
      </c>
      <c r="AE14" s="96">
        <v>17</v>
      </c>
      <c r="AF14" s="96">
        <v>7981</v>
      </c>
      <c r="AG14" s="96">
        <v>20933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163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253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1355</v>
      </c>
      <c r="BV14" s="34">
        <v>0</v>
      </c>
      <c r="BW14" s="34">
        <v>0</v>
      </c>
      <c r="BX14" s="34">
        <v>12</v>
      </c>
      <c r="BY14" s="34">
        <v>3830</v>
      </c>
      <c r="BZ14" s="34">
        <v>0</v>
      </c>
      <c r="CA14" s="34">
        <v>0</v>
      </c>
      <c r="CB14" s="34">
        <v>0</v>
      </c>
      <c r="CC14" s="34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  <c r="CJ14" s="34">
        <v>149</v>
      </c>
      <c r="CK14" s="34">
        <v>14299</v>
      </c>
      <c r="CL14" s="34">
        <v>0</v>
      </c>
      <c r="CM14" s="34">
        <v>0</v>
      </c>
      <c r="CN14" s="34">
        <v>0</v>
      </c>
      <c r="CO14" s="34">
        <v>0</v>
      </c>
      <c r="CP14" s="34">
        <v>0</v>
      </c>
      <c r="CQ14" s="181">
        <f t="shared" si="0"/>
        <v>53890</v>
      </c>
    </row>
    <row r="15" spans="1:95" x14ac:dyDescent="0.2">
      <c r="A15" s="144" t="s">
        <v>31</v>
      </c>
      <c r="B15" s="34">
        <v>0</v>
      </c>
      <c r="C15" s="34">
        <v>0</v>
      </c>
      <c r="D15" s="34">
        <v>0</v>
      </c>
      <c r="E15" s="34">
        <v>0</v>
      </c>
      <c r="F15" s="34">
        <v>877</v>
      </c>
      <c r="G15" s="34">
        <v>0</v>
      </c>
      <c r="H15" s="34">
        <v>0</v>
      </c>
      <c r="I15" s="34">
        <v>0</v>
      </c>
      <c r="J15" s="34">
        <v>4</v>
      </c>
      <c r="K15" s="34">
        <v>0</v>
      </c>
      <c r="L15" s="34">
        <v>936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76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96">
        <v>0</v>
      </c>
      <c r="AI15" s="96">
        <v>0</v>
      </c>
      <c r="AJ15" s="96">
        <v>8381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2805</v>
      </c>
      <c r="BD15" s="34">
        <v>0</v>
      </c>
      <c r="BE15" s="34">
        <v>0</v>
      </c>
      <c r="BF15" s="34">
        <v>198</v>
      </c>
      <c r="BG15" s="34">
        <v>0</v>
      </c>
      <c r="BH15" s="34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0</v>
      </c>
      <c r="BN15" s="34">
        <v>0</v>
      </c>
      <c r="BO15" s="34">
        <v>1255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4</v>
      </c>
      <c r="BZ15" s="34">
        <v>0</v>
      </c>
      <c r="CA15" s="34">
        <v>0</v>
      </c>
      <c r="CB15" s="34">
        <v>175</v>
      </c>
      <c r="CC15" s="34">
        <v>0</v>
      </c>
      <c r="CD15" s="34">
        <v>0</v>
      </c>
      <c r="CE15" s="34">
        <v>0</v>
      </c>
      <c r="CF15" s="34">
        <v>0</v>
      </c>
      <c r="CG15" s="34">
        <v>0</v>
      </c>
      <c r="CH15" s="34">
        <v>0</v>
      </c>
      <c r="CI15" s="34">
        <v>0</v>
      </c>
      <c r="CJ15" s="34">
        <v>0</v>
      </c>
      <c r="CK15" s="34">
        <v>0</v>
      </c>
      <c r="CL15" s="34">
        <v>0</v>
      </c>
      <c r="CM15" s="34">
        <v>0</v>
      </c>
      <c r="CN15" s="34">
        <v>0</v>
      </c>
      <c r="CO15" s="34">
        <v>0</v>
      </c>
      <c r="CP15" s="34">
        <v>0</v>
      </c>
      <c r="CQ15" s="181">
        <f t="shared" si="0"/>
        <v>14711</v>
      </c>
    </row>
    <row r="16" spans="1:95" x14ac:dyDescent="0.2">
      <c r="A16" s="144" t="s">
        <v>32</v>
      </c>
      <c r="B16" s="34">
        <v>0</v>
      </c>
      <c r="C16" s="34">
        <v>0</v>
      </c>
      <c r="D16" s="34">
        <v>0</v>
      </c>
      <c r="E16" s="34">
        <v>0</v>
      </c>
      <c r="F16" s="34">
        <v>2889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140</v>
      </c>
      <c r="V16" s="34">
        <v>0</v>
      </c>
      <c r="W16" s="34">
        <v>0</v>
      </c>
      <c r="X16" s="34">
        <v>3335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26</v>
      </c>
      <c r="AH16" s="34">
        <v>0</v>
      </c>
      <c r="AI16" s="34">
        <v>0</v>
      </c>
      <c r="AJ16" s="34">
        <v>0</v>
      </c>
      <c r="AK16" s="96">
        <v>0</v>
      </c>
      <c r="AL16" s="96">
        <v>244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109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267</v>
      </c>
      <c r="BV16" s="34">
        <v>0</v>
      </c>
      <c r="BW16" s="34">
        <v>0</v>
      </c>
      <c r="BX16" s="34">
        <v>0</v>
      </c>
      <c r="BY16" s="34">
        <v>4376</v>
      </c>
      <c r="BZ16" s="34">
        <v>0</v>
      </c>
      <c r="CA16" s="34">
        <v>0</v>
      </c>
      <c r="CB16" s="34">
        <v>0</v>
      </c>
      <c r="CC16" s="34">
        <v>0</v>
      </c>
      <c r="CD16" s="34">
        <v>0</v>
      </c>
      <c r="CE16" s="34">
        <v>0</v>
      </c>
      <c r="CF16" s="34">
        <v>0</v>
      </c>
      <c r="CG16" s="34">
        <v>0</v>
      </c>
      <c r="CH16" s="34">
        <v>0</v>
      </c>
      <c r="CI16" s="34">
        <v>0</v>
      </c>
      <c r="CJ16" s="34">
        <v>0</v>
      </c>
      <c r="CK16" s="34">
        <v>873</v>
      </c>
      <c r="CL16" s="34">
        <v>0</v>
      </c>
      <c r="CM16" s="34">
        <v>0</v>
      </c>
      <c r="CN16" s="34">
        <v>0</v>
      </c>
      <c r="CO16" s="34">
        <v>0</v>
      </c>
      <c r="CP16" s="34">
        <v>0</v>
      </c>
      <c r="CQ16" s="181">
        <f t="shared" si="0"/>
        <v>12259</v>
      </c>
    </row>
    <row r="17" spans="1:95" x14ac:dyDescent="0.2">
      <c r="A17" s="144" t="s">
        <v>33</v>
      </c>
      <c r="B17" s="34">
        <v>0</v>
      </c>
      <c r="C17" s="34">
        <v>0</v>
      </c>
      <c r="D17" s="34">
        <v>0</v>
      </c>
      <c r="E17" s="34">
        <v>0</v>
      </c>
      <c r="F17" s="34">
        <v>11047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1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28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96">
        <v>0</v>
      </c>
      <c r="AN17" s="96">
        <v>0</v>
      </c>
      <c r="AO17" s="96">
        <v>13128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7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22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  <c r="CD17" s="34">
        <v>0</v>
      </c>
      <c r="CE17" s="34">
        <v>818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1935</v>
      </c>
      <c r="CL17" s="34">
        <v>0</v>
      </c>
      <c r="CM17" s="34">
        <v>0</v>
      </c>
      <c r="CN17" s="34">
        <v>0</v>
      </c>
      <c r="CO17" s="34">
        <v>0</v>
      </c>
      <c r="CP17" s="34">
        <v>0</v>
      </c>
      <c r="CQ17" s="181">
        <f t="shared" si="0"/>
        <v>26986</v>
      </c>
    </row>
    <row r="18" spans="1:95" x14ac:dyDescent="0.2">
      <c r="A18" s="144" t="s">
        <v>34</v>
      </c>
      <c r="B18" s="34">
        <v>0</v>
      </c>
      <c r="C18" s="34">
        <v>0</v>
      </c>
      <c r="D18" s="34">
        <v>0</v>
      </c>
      <c r="E18" s="34">
        <v>56</v>
      </c>
      <c r="F18" s="34">
        <v>15102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10</v>
      </c>
      <c r="N18" s="34">
        <v>0</v>
      </c>
      <c r="O18" s="34">
        <v>150</v>
      </c>
      <c r="P18" s="34">
        <v>0</v>
      </c>
      <c r="Q18" s="34">
        <v>0</v>
      </c>
      <c r="R18" s="34">
        <v>0</v>
      </c>
      <c r="S18" s="34">
        <v>10</v>
      </c>
      <c r="T18" s="34">
        <v>1587</v>
      </c>
      <c r="U18" s="34">
        <v>11436</v>
      </c>
      <c r="V18" s="34">
        <v>0</v>
      </c>
      <c r="W18" s="34">
        <v>0</v>
      </c>
      <c r="X18" s="34">
        <v>794</v>
      </c>
      <c r="Y18" s="34">
        <v>0</v>
      </c>
      <c r="Z18" s="34">
        <v>0</v>
      </c>
      <c r="AA18" s="34">
        <v>68</v>
      </c>
      <c r="AB18" s="34">
        <v>0</v>
      </c>
      <c r="AC18" s="34">
        <v>1131</v>
      </c>
      <c r="AD18" s="34">
        <v>106</v>
      </c>
      <c r="AE18" s="34">
        <v>0</v>
      </c>
      <c r="AF18" s="34">
        <v>0</v>
      </c>
      <c r="AG18" s="34">
        <v>140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96">
        <v>132</v>
      </c>
      <c r="AQ18" s="96">
        <v>36077</v>
      </c>
      <c r="AR18" s="96">
        <v>194693.17499999999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272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452</v>
      </c>
      <c r="BI18" s="34">
        <v>31752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3044</v>
      </c>
      <c r="BV18" s="34">
        <v>0</v>
      </c>
      <c r="BW18" s="34">
        <v>0</v>
      </c>
      <c r="BX18" s="34">
        <v>0</v>
      </c>
      <c r="BY18" s="34">
        <v>962</v>
      </c>
      <c r="BZ18" s="34">
        <v>0</v>
      </c>
      <c r="CA18" s="34">
        <v>321</v>
      </c>
      <c r="CB18" s="34">
        <v>402</v>
      </c>
      <c r="CC18" s="34">
        <v>0</v>
      </c>
      <c r="CD18" s="34">
        <v>0</v>
      </c>
      <c r="CE18" s="34">
        <v>0</v>
      </c>
      <c r="CF18" s="34">
        <v>0</v>
      </c>
      <c r="CG18" s="34">
        <v>19</v>
      </c>
      <c r="CH18" s="34">
        <v>2179</v>
      </c>
      <c r="CI18" s="34">
        <v>0</v>
      </c>
      <c r="CJ18" s="34">
        <v>0</v>
      </c>
      <c r="CK18" s="34">
        <v>10695.6</v>
      </c>
      <c r="CL18" s="34">
        <v>0</v>
      </c>
      <c r="CM18" s="34">
        <v>0</v>
      </c>
      <c r="CN18" s="34">
        <v>0</v>
      </c>
      <c r="CO18" s="34">
        <v>0</v>
      </c>
      <c r="CP18" s="34">
        <v>10</v>
      </c>
      <c r="CQ18" s="181">
        <f t="shared" si="0"/>
        <v>311600.77499999997</v>
      </c>
    </row>
    <row r="19" spans="1:95" x14ac:dyDescent="0.2">
      <c r="A19" s="144" t="s">
        <v>35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96">
        <v>575</v>
      </c>
      <c r="AT19" s="96">
        <v>168</v>
      </c>
      <c r="AU19" s="34">
        <v>0</v>
      </c>
      <c r="AV19" s="34">
        <v>0</v>
      </c>
      <c r="AW19" s="34">
        <v>247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116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75</v>
      </c>
      <c r="CP19" s="34">
        <v>349</v>
      </c>
      <c r="CQ19" s="181">
        <f t="shared" si="0"/>
        <v>1530</v>
      </c>
    </row>
    <row r="20" spans="1:95" x14ac:dyDescent="0.2">
      <c r="A20" s="144" t="s">
        <v>36</v>
      </c>
      <c r="B20" s="34">
        <v>0</v>
      </c>
      <c r="C20" s="34">
        <v>0</v>
      </c>
      <c r="D20" s="34">
        <v>0</v>
      </c>
      <c r="E20" s="34">
        <v>0</v>
      </c>
      <c r="F20" s="34">
        <v>27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11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34">
        <v>0</v>
      </c>
      <c r="AU20" s="96">
        <v>0</v>
      </c>
      <c r="AV20" s="96">
        <v>0</v>
      </c>
      <c r="AW20" s="96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0</v>
      </c>
      <c r="BH20" s="34">
        <v>0</v>
      </c>
      <c r="BI20" s="34">
        <v>195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0</v>
      </c>
      <c r="BT20" s="34">
        <v>0</v>
      </c>
      <c r="BU20" s="34">
        <v>0</v>
      </c>
      <c r="BV20" s="34">
        <v>0</v>
      </c>
      <c r="BW20" s="34">
        <v>0</v>
      </c>
      <c r="BX20" s="3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  <c r="CM20" s="34">
        <v>0</v>
      </c>
      <c r="CN20" s="34">
        <v>0</v>
      </c>
      <c r="CO20" s="34">
        <v>0</v>
      </c>
      <c r="CP20" s="34">
        <v>0</v>
      </c>
      <c r="CQ20" s="181">
        <f t="shared" si="0"/>
        <v>233</v>
      </c>
    </row>
    <row r="21" spans="1:95" x14ac:dyDescent="0.2">
      <c r="A21" s="144" t="s">
        <v>37</v>
      </c>
      <c r="B21" s="34">
        <v>0</v>
      </c>
      <c r="C21" s="34">
        <v>0</v>
      </c>
      <c r="D21" s="34">
        <v>0</v>
      </c>
      <c r="E21" s="34">
        <v>3066</v>
      </c>
      <c r="F21" s="34">
        <v>1456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75</v>
      </c>
      <c r="Y21" s="34">
        <v>20</v>
      </c>
      <c r="Z21" s="34">
        <v>249</v>
      </c>
      <c r="AA21" s="34">
        <v>12149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71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19</v>
      </c>
      <c r="AR21" s="34">
        <v>62</v>
      </c>
      <c r="AS21" s="34">
        <v>0</v>
      </c>
      <c r="AT21" s="34">
        <v>0</v>
      </c>
      <c r="AU21" s="34">
        <v>0</v>
      </c>
      <c r="AV21" s="34">
        <v>0</v>
      </c>
      <c r="AW21" s="34">
        <v>0</v>
      </c>
      <c r="AX21" s="96">
        <v>0</v>
      </c>
      <c r="AY21" s="96">
        <v>49648.372000000003</v>
      </c>
      <c r="AZ21" s="96">
        <v>17349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217</v>
      </c>
      <c r="BJ21" s="34">
        <v>0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46</v>
      </c>
      <c r="BU21" s="34">
        <v>239</v>
      </c>
      <c r="BV21" s="34">
        <v>0</v>
      </c>
      <c r="BW21" s="34">
        <v>0</v>
      </c>
      <c r="BX21" s="34">
        <v>20</v>
      </c>
      <c r="BY21" s="34">
        <v>3</v>
      </c>
      <c r="BZ21" s="34">
        <v>0</v>
      </c>
      <c r="CA21" s="34">
        <v>0</v>
      </c>
      <c r="CB21" s="34">
        <v>0</v>
      </c>
      <c r="CC21" s="34">
        <v>0</v>
      </c>
      <c r="CD21" s="34">
        <v>0</v>
      </c>
      <c r="CE21" s="34">
        <v>0</v>
      </c>
      <c r="CF21" s="34">
        <v>0</v>
      </c>
      <c r="CG21" s="34">
        <v>33</v>
      </c>
      <c r="CH21" s="34">
        <v>153</v>
      </c>
      <c r="CI21" s="34">
        <v>0</v>
      </c>
      <c r="CJ21" s="34">
        <v>0</v>
      </c>
      <c r="CK21" s="34">
        <v>1187</v>
      </c>
      <c r="CL21" s="34">
        <v>0</v>
      </c>
      <c r="CM21" s="34">
        <v>0</v>
      </c>
      <c r="CN21" s="34">
        <v>0</v>
      </c>
      <c r="CO21" s="34">
        <v>0</v>
      </c>
      <c r="CP21" s="34">
        <v>0</v>
      </c>
      <c r="CQ21" s="181">
        <f t="shared" si="0"/>
        <v>86062.372000000003</v>
      </c>
    </row>
    <row r="22" spans="1:95" x14ac:dyDescent="0.2">
      <c r="A22" s="144" t="s">
        <v>38</v>
      </c>
      <c r="B22" s="34">
        <v>0</v>
      </c>
      <c r="C22" s="34">
        <v>0</v>
      </c>
      <c r="D22" s="34">
        <v>0</v>
      </c>
      <c r="E22" s="34">
        <v>0</v>
      </c>
      <c r="F22" s="34">
        <v>90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92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162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96">
        <v>0</v>
      </c>
      <c r="BB22" s="96">
        <v>0</v>
      </c>
      <c r="BC22" s="96">
        <v>1201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0</v>
      </c>
      <c r="CD22" s="34">
        <v>0</v>
      </c>
      <c r="CE22" s="34">
        <v>0</v>
      </c>
      <c r="CF22" s="34">
        <v>0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0</v>
      </c>
      <c r="CO22" s="34">
        <v>0</v>
      </c>
      <c r="CP22" s="34">
        <v>0</v>
      </c>
      <c r="CQ22" s="181">
        <f t="shared" si="0"/>
        <v>1545</v>
      </c>
    </row>
    <row r="23" spans="1:95" x14ac:dyDescent="0.2">
      <c r="A23" s="144" t="s">
        <v>39</v>
      </c>
      <c r="B23" s="34">
        <v>0</v>
      </c>
      <c r="C23" s="34">
        <v>0</v>
      </c>
      <c r="D23" s="34">
        <v>0</v>
      </c>
      <c r="E23" s="34">
        <v>0</v>
      </c>
      <c r="F23" s="34">
        <v>233</v>
      </c>
      <c r="G23" s="34">
        <v>0</v>
      </c>
      <c r="H23" s="34">
        <v>0</v>
      </c>
      <c r="I23" s="34">
        <v>0</v>
      </c>
      <c r="J23" s="34">
        <v>40</v>
      </c>
      <c r="K23" s="34">
        <v>0</v>
      </c>
      <c r="L23" s="34">
        <v>4426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2731</v>
      </c>
      <c r="S23" s="34">
        <v>0</v>
      </c>
      <c r="T23" s="34">
        <v>56</v>
      </c>
      <c r="U23" s="34">
        <v>0</v>
      </c>
      <c r="V23" s="34">
        <v>0</v>
      </c>
      <c r="W23" s="34">
        <v>58</v>
      </c>
      <c r="X23" s="34">
        <v>1800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88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80</v>
      </c>
      <c r="AK23" s="34">
        <v>0</v>
      </c>
      <c r="AL23" s="34">
        <v>0</v>
      </c>
      <c r="AM23" s="34">
        <v>0</v>
      </c>
      <c r="AN23" s="34">
        <v>0</v>
      </c>
      <c r="AO23" s="34">
        <v>318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</v>
      </c>
      <c r="BC23" s="34">
        <v>81</v>
      </c>
      <c r="BD23" s="96">
        <v>0</v>
      </c>
      <c r="BE23" s="96">
        <v>227</v>
      </c>
      <c r="BF23" s="96">
        <v>1015</v>
      </c>
      <c r="BG23" s="34">
        <v>0</v>
      </c>
      <c r="BH23" s="34">
        <v>0</v>
      </c>
      <c r="BI23" s="34">
        <v>250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0</v>
      </c>
      <c r="BY23" s="34">
        <v>0</v>
      </c>
      <c r="BZ23" s="34">
        <v>0</v>
      </c>
      <c r="CA23" s="34">
        <v>0</v>
      </c>
      <c r="CB23" s="34">
        <v>0</v>
      </c>
      <c r="CC23" s="34">
        <v>0</v>
      </c>
      <c r="CD23" s="34">
        <v>0</v>
      </c>
      <c r="CE23" s="34">
        <v>33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  <c r="CM23" s="34">
        <v>0</v>
      </c>
      <c r="CN23" s="34">
        <v>0</v>
      </c>
      <c r="CO23" s="34">
        <v>0</v>
      </c>
      <c r="CP23" s="34">
        <v>0</v>
      </c>
      <c r="CQ23" s="181">
        <f t="shared" si="0"/>
        <v>11348</v>
      </c>
    </row>
    <row r="24" spans="1:95" x14ac:dyDescent="0.2">
      <c r="A24" s="144" t="s">
        <v>40</v>
      </c>
      <c r="B24" s="34">
        <v>0</v>
      </c>
      <c r="C24" s="34">
        <v>0</v>
      </c>
      <c r="D24" s="34">
        <v>0</v>
      </c>
      <c r="E24" s="34">
        <v>0</v>
      </c>
      <c r="F24" s="34">
        <v>1185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70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2309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425</v>
      </c>
      <c r="AB24" s="34">
        <v>0</v>
      </c>
      <c r="AC24" s="34">
        <v>0</v>
      </c>
      <c r="AD24" s="34">
        <v>228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17174</v>
      </c>
      <c r="AS24" s="34">
        <v>0</v>
      </c>
      <c r="AT24" s="34">
        <v>0</v>
      </c>
      <c r="AU24" s="34">
        <v>0</v>
      </c>
      <c r="AV24" s="34">
        <v>0</v>
      </c>
      <c r="AW24" s="34">
        <v>263</v>
      </c>
      <c r="AX24" s="34">
        <v>0</v>
      </c>
      <c r="AY24" s="34">
        <v>0</v>
      </c>
      <c r="AZ24" s="34">
        <v>11</v>
      </c>
      <c r="BA24" s="34">
        <v>0</v>
      </c>
      <c r="BB24" s="34">
        <v>0</v>
      </c>
      <c r="BC24" s="34">
        <v>0</v>
      </c>
      <c r="BD24" s="34">
        <v>0</v>
      </c>
      <c r="BE24" s="34">
        <v>0</v>
      </c>
      <c r="BF24" s="34">
        <v>0</v>
      </c>
      <c r="BG24" s="96">
        <v>40</v>
      </c>
      <c r="BH24" s="96">
        <v>570353.89399999997</v>
      </c>
      <c r="BI24" s="96">
        <v>704802.66899999999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3</v>
      </c>
      <c r="BZ24" s="34">
        <v>0</v>
      </c>
      <c r="CA24" s="34">
        <v>0</v>
      </c>
      <c r="CB24" s="34">
        <v>0</v>
      </c>
      <c r="CC24" s="34">
        <v>0</v>
      </c>
      <c r="CD24" s="34">
        <v>0</v>
      </c>
      <c r="CE24" s="34">
        <v>0</v>
      </c>
      <c r="CF24" s="34">
        <v>0</v>
      </c>
      <c r="CG24" s="34">
        <v>0</v>
      </c>
      <c r="CH24" s="34">
        <v>2</v>
      </c>
      <c r="CI24" s="34">
        <v>0</v>
      </c>
      <c r="CJ24" s="34">
        <v>0</v>
      </c>
      <c r="CK24" s="34">
        <v>12</v>
      </c>
      <c r="CL24" s="34">
        <v>0</v>
      </c>
      <c r="CM24" s="34">
        <v>0</v>
      </c>
      <c r="CN24" s="34">
        <v>0</v>
      </c>
      <c r="CO24" s="34">
        <v>0</v>
      </c>
      <c r="CP24" s="34">
        <v>0</v>
      </c>
      <c r="CQ24" s="181">
        <f t="shared" si="0"/>
        <v>1296878.5630000001</v>
      </c>
    </row>
    <row r="25" spans="1:95" x14ac:dyDescent="0.2">
      <c r="A25" s="144" t="s">
        <v>41</v>
      </c>
      <c r="B25" s="34">
        <v>0</v>
      </c>
      <c r="C25" s="34">
        <v>0</v>
      </c>
      <c r="D25" s="34">
        <v>0</v>
      </c>
      <c r="E25" s="34">
        <v>0</v>
      </c>
      <c r="F25" s="34">
        <v>1014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25</v>
      </c>
      <c r="AF25" s="34">
        <v>2658</v>
      </c>
      <c r="AG25" s="34">
        <v>10993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30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  <c r="BJ25" s="96">
        <v>5695</v>
      </c>
      <c r="BK25" s="96">
        <v>17505.172999999999</v>
      </c>
      <c r="BL25" s="96">
        <v>24167</v>
      </c>
      <c r="BM25" s="34">
        <v>0</v>
      </c>
      <c r="BN25" s="34">
        <v>0</v>
      </c>
      <c r="BO25" s="34">
        <v>0</v>
      </c>
      <c r="BP25" s="34">
        <v>12</v>
      </c>
      <c r="BQ25" s="34">
        <v>0</v>
      </c>
      <c r="BR25" s="34">
        <v>200</v>
      </c>
      <c r="BS25" s="34">
        <v>0</v>
      </c>
      <c r="BT25" s="34">
        <v>0</v>
      </c>
      <c r="BU25" s="34">
        <v>8252</v>
      </c>
      <c r="BV25" s="34">
        <v>0</v>
      </c>
      <c r="BW25" s="34">
        <v>0</v>
      </c>
      <c r="BX25" s="34">
        <v>0</v>
      </c>
      <c r="BY25" s="34">
        <v>111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10759</v>
      </c>
      <c r="CK25" s="34">
        <v>4820</v>
      </c>
      <c r="CL25" s="34">
        <v>0</v>
      </c>
      <c r="CM25" s="34">
        <v>0</v>
      </c>
      <c r="CN25" s="34">
        <v>0</v>
      </c>
      <c r="CO25" s="34">
        <v>0</v>
      </c>
      <c r="CP25" s="34">
        <v>0</v>
      </c>
      <c r="CQ25" s="181">
        <f t="shared" si="0"/>
        <v>86241.172999999995</v>
      </c>
    </row>
    <row r="26" spans="1:95" x14ac:dyDescent="0.2">
      <c r="A26" s="144" t="s">
        <v>42</v>
      </c>
      <c r="B26" s="34">
        <v>0</v>
      </c>
      <c r="C26" s="34">
        <v>0</v>
      </c>
      <c r="D26" s="34">
        <v>0</v>
      </c>
      <c r="E26" s="34">
        <v>0</v>
      </c>
      <c r="F26" s="34">
        <v>968</v>
      </c>
      <c r="G26" s="34">
        <v>0</v>
      </c>
      <c r="H26" s="34">
        <v>19</v>
      </c>
      <c r="I26" s="34">
        <v>106</v>
      </c>
      <c r="J26" s="34">
        <v>0</v>
      </c>
      <c r="K26" s="34">
        <v>0</v>
      </c>
      <c r="L26" s="34">
        <v>10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628</v>
      </c>
      <c r="S26" s="34">
        <v>0</v>
      </c>
      <c r="T26" s="34">
        <v>0</v>
      </c>
      <c r="U26" s="34">
        <v>10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18</v>
      </c>
      <c r="AH26" s="34">
        <v>0</v>
      </c>
      <c r="AI26" s="34">
        <v>0</v>
      </c>
      <c r="AJ26" s="34">
        <v>929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263</v>
      </c>
      <c r="BG26" s="34">
        <v>0</v>
      </c>
      <c r="BH26" s="34">
        <v>0</v>
      </c>
      <c r="BI26" s="34">
        <v>0</v>
      </c>
      <c r="BJ26" s="34">
        <v>0</v>
      </c>
      <c r="BK26" s="34">
        <v>0</v>
      </c>
      <c r="BL26" s="34">
        <v>0</v>
      </c>
      <c r="BM26" s="96">
        <v>75</v>
      </c>
      <c r="BN26" s="96">
        <v>8410</v>
      </c>
      <c r="BO26" s="96">
        <v>3948</v>
      </c>
      <c r="BP26" s="34">
        <v>0</v>
      </c>
      <c r="BQ26" s="34">
        <v>0</v>
      </c>
      <c r="BR26" s="34">
        <v>0</v>
      </c>
      <c r="BS26" s="34">
        <v>0</v>
      </c>
      <c r="BT26" s="34">
        <v>0</v>
      </c>
      <c r="BU26" s="34">
        <v>0</v>
      </c>
      <c r="BV26" s="34">
        <v>337</v>
      </c>
      <c r="BW26" s="34">
        <v>0</v>
      </c>
      <c r="BX26" s="34">
        <v>0</v>
      </c>
      <c r="BY26" s="34">
        <v>0</v>
      </c>
      <c r="BZ26" s="34">
        <v>0</v>
      </c>
      <c r="CA26" s="34">
        <v>126</v>
      </c>
      <c r="CB26" s="34">
        <v>338</v>
      </c>
      <c r="CC26" s="34">
        <v>0</v>
      </c>
      <c r="CD26" s="34">
        <v>0</v>
      </c>
      <c r="CE26" s="34">
        <v>0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0</v>
      </c>
      <c r="CP26" s="34">
        <v>0</v>
      </c>
      <c r="CQ26" s="181">
        <f t="shared" si="0"/>
        <v>16185</v>
      </c>
    </row>
    <row r="27" spans="1:95" x14ac:dyDescent="0.2">
      <c r="A27" s="144" t="s">
        <v>43</v>
      </c>
      <c r="B27" s="34">
        <v>0</v>
      </c>
      <c r="C27" s="34">
        <v>0</v>
      </c>
      <c r="D27" s="34">
        <v>0</v>
      </c>
      <c r="E27" s="34">
        <v>0</v>
      </c>
      <c r="F27" s="34">
        <v>20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478</v>
      </c>
      <c r="AA27" s="34">
        <v>3428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100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3239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2157</v>
      </c>
      <c r="BM27" s="34">
        <v>0</v>
      </c>
      <c r="BN27" s="34">
        <v>0</v>
      </c>
      <c r="BO27" s="34">
        <v>0</v>
      </c>
      <c r="BP27" s="96">
        <v>121</v>
      </c>
      <c r="BQ27" s="96">
        <v>567</v>
      </c>
      <c r="BR27" s="96">
        <v>4241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0</v>
      </c>
      <c r="CG27" s="34">
        <v>0</v>
      </c>
      <c r="CH27" s="34">
        <v>100</v>
      </c>
      <c r="CI27" s="34">
        <v>0</v>
      </c>
      <c r="CJ27" s="34">
        <v>0</v>
      </c>
      <c r="CK27" s="34">
        <v>1000</v>
      </c>
      <c r="CL27" s="34">
        <v>0</v>
      </c>
      <c r="CM27" s="34">
        <v>0</v>
      </c>
      <c r="CN27" s="34">
        <v>0</v>
      </c>
      <c r="CO27" s="34">
        <v>0</v>
      </c>
      <c r="CP27" s="34">
        <v>0</v>
      </c>
      <c r="CQ27" s="181">
        <f t="shared" si="0"/>
        <v>15451</v>
      </c>
    </row>
    <row r="28" spans="1:95" x14ac:dyDescent="0.2">
      <c r="A28" s="144" t="s">
        <v>44</v>
      </c>
      <c r="B28" s="34">
        <v>0</v>
      </c>
      <c r="C28" s="34">
        <v>0</v>
      </c>
      <c r="D28" s="34">
        <v>0</v>
      </c>
      <c r="E28" s="34">
        <v>1120</v>
      </c>
      <c r="F28" s="34">
        <v>2984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1923</v>
      </c>
      <c r="X28" s="34">
        <v>16469.46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35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68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96">
        <v>620</v>
      </c>
      <c r="BT28" s="96">
        <v>60615.744999999995</v>
      </c>
      <c r="BU28" s="96">
        <v>29819</v>
      </c>
      <c r="BV28" s="34">
        <v>0</v>
      </c>
      <c r="BW28" s="34">
        <v>124</v>
      </c>
      <c r="BX28" s="34">
        <v>184</v>
      </c>
      <c r="BY28" s="34">
        <v>7394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104</v>
      </c>
      <c r="CH28" s="34">
        <v>168</v>
      </c>
      <c r="CI28" s="34">
        <v>0</v>
      </c>
      <c r="CJ28" s="34">
        <v>21223.191999999999</v>
      </c>
      <c r="CK28" s="34">
        <v>6715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181">
        <f t="shared" si="0"/>
        <v>149566.397</v>
      </c>
    </row>
    <row r="29" spans="1:95" x14ac:dyDescent="0.2">
      <c r="A29" s="144" t="s">
        <v>45</v>
      </c>
      <c r="B29" s="34">
        <v>0</v>
      </c>
      <c r="C29" s="34">
        <v>0</v>
      </c>
      <c r="D29" s="34">
        <v>4</v>
      </c>
      <c r="E29" s="34">
        <v>5587</v>
      </c>
      <c r="F29" s="34">
        <v>1406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65</v>
      </c>
      <c r="V29" s="34">
        <v>0</v>
      </c>
      <c r="W29" s="34">
        <v>50828.137000000002</v>
      </c>
      <c r="X29" s="34">
        <v>33885.491000000002</v>
      </c>
      <c r="Y29" s="34">
        <v>0</v>
      </c>
      <c r="Z29" s="34">
        <v>0</v>
      </c>
      <c r="AA29" s="34">
        <v>60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25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25</v>
      </c>
      <c r="AR29" s="34">
        <v>115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76023.296999999991</v>
      </c>
      <c r="BU29" s="34">
        <v>3757</v>
      </c>
      <c r="BV29" s="96">
        <v>0</v>
      </c>
      <c r="BW29" s="96">
        <v>0</v>
      </c>
      <c r="BX29" s="96">
        <v>135737.32199999999</v>
      </c>
      <c r="BY29" s="96">
        <v>65945.399999999994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34">
        <v>6189</v>
      </c>
      <c r="CH29" s="34">
        <v>10</v>
      </c>
      <c r="CI29" s="34">
        <v>0</v>
      </c>
      <c r="CJ29" s="34">
        <v>116080.04300000001</v>
      </c>
      <c r="CK29" s="34">
        <v>5658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181">
        <f t="shared" si="0"/>
        <v>501400.69</v>
      </c>
    </row>
    <row r="30" spans="1:95" x14ac:dyDescent="0.2">
      <c r="A30" s="144" t="s">
        <v>46</v>
      </c>
      <c r="B30" s="34">
        <v>0</v>
      </c>
      <c r="C30" s="34">
        <v>0</v>
      </c>
      <c r="D30" s="34">
        <v>0</v>
      </c>
      <c r="E30" s="34">
        <v>0</v>
      </c>
      <c r="F30" s="34">
        <v>4127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1189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10</v>
      </c>
      <c r="AQ30" s="34">
        <v>0</v>
      </c>
      <c r="AR30" s="34">
        <v>4129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52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11</v>
      </c>
      <c r="BV30" s="34">
        <v>0</v>
      </c>
      <c r="BW30" s="34">
        <v>0</v>
      </c>
      <c r="BX30" s="34">
        <v>0</v>
      </c>
      <c r="BY30" s="34">
        <v>20</v>
      </c>
      <c r="BZ30" s="96">
        <v>65</v>
      </c>
      <c r="CA30" s="96">
        <v>1703</v>
      </c>
      <c r="CB30" s="96">
        <v>25198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4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181">
        <f t="shared" si="0"/>
        <v>36508</v>
      </c>
    </row>
    <row r="31" spans="1:95" x14ac:dyDescent="0.2">
      <c r="A31" s="144" t="s">
        <v>47</v>
      </c>
      <c r="B31" s="34">
        <v>0</v>
      </c>
      <c r="C31" s="34">
        <v>0</v>
      </c>
      <c r="D31" s="34">
        <v>0</v>
      </c>
      <c r="E31" s="34">
        <v>9720</v>
      </c>
      <c r="F31" s="34">
        <v>1443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3</v>
      </c>
      <c r="M31" s="34">
        <v>0</v>
      </c>
      <c r="N31" s="34">
        <v>0</v>
      </c>
      <c r="O31" s="34">
        <v>0</v>
      </c>
      <c r="P31" s="34">
        <v>0</v>
      </c>
      <c r="Q31" s="34">
        <v>107</v>
      </c>
      <c r="R31" s="34">
        <v>44</v>
      </c>
      <c r="S31" s="34">
        <v>0</v>
      </c>
      <c r="T31" s="34">
        <v>0</v>
      </c>
      <c r="U31" s="34">
        <v>0</v>
      </c>
      <c r="V31" s="34">
        <v>0</v>
      </c>
      <c r="W31" s="34">
        <v>40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1</v>
      </c>
      <c r="AK31" s="34">
        <v>0</v>
      </c>
      <c r="AL31" s="34">
        <v>0</v>
      </c>
      <c r="AM31" s="34">
        <v>0</v>
      </c>
      <c r="AN31" s="34">
        <v>10217</v>
      </c>
      <c r="AO31" s="34">
        <v>8552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60</v>
      </c>
      <c r="BD31" s="34">
        <v>0</v>
      </c>
      <c r="BE31" s="34">
        <v>0</v>
      </c>
      <c r="BF31" s="34">
        <v>10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96">
        <v>0</v>
      </c>
      <c r="CD31" s="96">
        <v>1465</v>
      </c>
      <c r="CE31" s="96">
        <v>15710.907999999999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181">
        <f t="shared" si="0"/>
        <v>47372.907999999996</v>
      </c>
    </row>
    <row r="32" spans="1:95" x14ac:dyDescent="0.2">
      <c r="A32" s="144" t="s">
        <v>48</v>
      </c>
      <c r="B32" s="34">
        <v>0</v>
      </c>
      <c r="C32" s="34">
        <v>0</v>
      </c>
      <c r="D32" s="34">
        <v>0</v>
      </c>
      <c r="E32" s="34">
        <v>836</v>
      </c>
      <c r="F32" s="34">
        <v>1280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34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178</v>
      </c>
      <c r="X32" s="34">
        <v>554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8</v>
      </c>
      <c r="AQ32" s="34">
        <v>16178.493999999999</v>
      </c>
      <c r="AR32" s="34">
        <v>3381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25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0</v>
      </c>
      <c r="BG32" s="34">
        <v>0</v>
      </c>
      <c r="BH32" s="34">
        <v>0</v>
      </c>
      <c r="BI32" s="34">
        <v>14</v>
      </c>
      <c r="BJ32" s="34">
        <v>0</v>
      </c>
      <c r="BK32" s="34">
        <v>0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4">
        <v>0</v>
      </c>
      <c r="BS32" s="34">
        <v>0</v>
      </c>
      <c r="BT32" s="34">
        <v>507</v>
      </c>
      <c r="BU32" s="34">
        <v>512</v>
      </c>
      <c r="BV32" s="34">
        <v>0</v>
      </c>
      <c r="BW32" s="34">
        <v>0</v>
      </c>
      <c r="BX32" s="34">
        <v>228</v>
      </c>
      <c r="BY32" s="34">
        <v>404</v>
      </c>
      <c r="BZ32" s="34">
        <v>0</v>
      </c>
      <c r="CA32" s="34">
        <v>0</v>
      </c>
      <c r="CB32" s="34">
        <v>238</v>
      </c>
      <c r="CC32" s="34">
        <v>0</v>
      </c>
      <c r="CD32" s="34">
        <v>0</v>
      </c>
      <c r="CE32" s="34">
        <v>0</v>
      </c>
      <c r="CF32" s="96">
        <v>15</v>
      </c>
      <c r="CG32" s="96">
        <v>19463</v>
      </c>
      <c r="CH32" s="96">
        <v>15710</v>
      </c>
      <c r="CI32" s="34">
        <v>0</v>
      </c>
      <c r="CJ32" s="34">
        <v>252</v>
      </c>
      <c r="CK32" s="34">
        <v>2464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181">
        <f t="shared" si="0"/>
        <v>62281.493999999999</v>
      </c>
    </row>
    <row r="33" spans="1:95" x14ac:dyDescent="0.2">
      <c r="A33" s="144" t="s">
        <v>49</v>
      </c>
      <c r="B33" s="34">
        <v>0</v>
      </c>
      <c r="C33" s="34">
        <v>0</v>
      </c>
      <c r="D33" s="34">
        <v>0</v>
      </c>
      <c r="E33" s="34">
        <v>8699</v>
      </c>
      <c r="F33" s="34">
        <v>11961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6215</v>
      </c>
      <c r="U33" s="34">
        <v>0</v>
      </c>
      <c r="V33" s="34">
        <v>0</v>
      </c>
      <c r="W33" s="34">
        <v>27696.415000000001</v>
      </c>
      <c r="X33" s="34">
        <v>7329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31756.196</v>
      </c>
      <c r="AG33" s="34">
        <v>28096</v>
      </c>
      <c r="AH33" s="34">
        <v>0</v>
      </c>
      <c r="AI33" s="34">
        <v>0</v>
      </c>
      <c r="AJ33" s="34">
        <v>0</v>
      </c>
      <c r="AK33" s="34">
        <v>0</v>
      </c>
      <c r="AL33" s="34">
        <v>35</v>
      </c>
      <c r="AM33" s="34">
        <v>0</v>
      </c>
      <c r="AN33" s="34">
        <v>0</v>
      </c>
      <c r="AO33" s="34">
        <v>0</v>
      </c>
      <c r="AP33" s="34">
        <v>0</v>
      </c>
      <c r="AQ33" s="34">
        <v>45</v>
      </c>
      <c r="AR33" s="34">
        <v>2775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802</v>
      </c>
      <c r="BA33" s="34">
        <v>0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345</v>
      </c>
      <c r="BJ33" s="34">
        <v>0</v>
      </c>
      <c r="BK33" s="34">
        <v>0</v>
      </c>
      <c r="BL33" s="34">
        <v>0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22619.53</v>
      </c>
      <c r="BU33" s="34">
        <v>16895.39</v>
      </c>
      <c r="BV33" s="34">
        <v>0</v>
      </c>
      <c r="BW33" s="34">
        <v>0</v>
      </c>
      <c r="BX33" s="34">
        <v>11935</v>
      </c>
      <c r="BY33" s="34">
        <v>1871</v>
      </c>
      <c r="BZ33" s="34">
        <v>0</v>
      </c>
      <c r="CA33" s="34">
        <v>0</v>
      </c>
      <c r="CB33" s="34">
        <v>0</v>
      </c>
      <c r="CC33" s="34">
        <v>0</v>
      </c>
      <c r="CD33" s="34">
        <v>0</v>
      </c>
      <c r="CE33" s="34">
        <v>0</v>
      </c>
      <c r="CF33" s="34">
        <v>0</v>
      </c>
      <c r="CG33" s="34">
        <v>1274</v>
      </c>
      <c r="CH33" s="34">
        <v>47</v>
      </c>
      <c r="CI33" s="96">
        <v>20</v>
      </c>
      <c r="CJ33" s="96">
        <v>798153.68799999997</v>
      </c>
      <c r="CK33" s="96">
        <v>547272.98800000001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181">
        <f t="shared" si="0"/>
        <v>1525843.2069999999</v>
      </c>
    </row>
    <row r="34" spans="1:95" x14ac:dyDescent="0.2">
      <c r="A34" s="144" t="s">
        <v>50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96">
        <v>0</v>
      </c>
      <c r="CM34" s="96">
        <v>8</v>
      </c>
      <c r="CN34" s="34">
        <v>0</v>
      </c>
      <c r="CO34" s="34">
        <v>0</v>
      </c>
      <c r="CP34" s="34">
        <v>0</v>
      </c>
      <c r="CQ34" s="181">
        <f t="shared" si="0"/>
        <v>8</v>
      </c>
    </row>
    <row r="35" spans="1:95" x14ac:dyDescent="0.2">
      <c r="A35" s="144" t="s">
        <v>51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33</v>
      </c>
      <c r="AU35" s="34">
        <v>0</v>
      </c>
      <c r="AV35" s="34">
        <v>0</v>
      </c>
      <c r="AW35" s="34">
        <v>7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5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96">
        <v>0</v>
      </c>
      <c r="CO35" s="96">
        <v>0</v>
      </c>
      <c r="CP35" s="96">
        <v>104</v>
      </c>
      <c r="CQ35" s="181">
        <f t="shared" si="0"/>
        <v>149</v>
      </c>
    </row>
    <row r="36" spans="1:95" ht="13.5" thickBot="1" x14ac:dyDescent="0.25">
      <c r="A36" s="168" t="s">
        <v>57</v>
      </c>
      <c r="B36" s="169">
        <f>SUM(B4:B35)</f>
        <v>12</v>
      </c>
      <c r="C36" s="169">
        <f t="shared" ref="C36:BN36" si="1">SUM(C4:C35)</f>
        <v>13</v>
      </c>
      <c r="D36" s="169">
        <f t="shared" si="1"/>
        <v>74467</v>
      </c>
      <c r="E36" s="169">
        <f t="shared" si="1"/>
        <v>2687369.1329999999</v>
      </c>
      <c r="F36" s="169">
        <f t="shared" si="1"/>
        <v>2198571.7919999999</v>
      </c>
      <c r="G36" s="169">
        <f t="shared" si="1"/>
        <v>20</v>
      </c>
      <c r="H36" s="169">
        <f t="shared" si="1"/>
        <v>19</v>
      </c>
      <c r="I36" s="169">
        <f t="shared" si="1"/>
        <v>2078</v>
      </c>
      <c r="J36" s="169">
        <f t="shared" si="1"/>
        <v>44</v>
      </c>
      <c r="K36" s="169">
        <f t="shared" si="1"/>
        <v>162682.64600000001</v>
      </c>
      <c r="L36" s="169">
        <f t="shared" si="1"/>
        <v>115238.99400000001</v>
      </c>
      <c r="M36" s="169">
        <f t="shared" si="1"/>
        <v>10</v>
      </c>
      <c r="N36" s="169">
        <f t="shared" si="1"/>
        <v>990</v>
      </c>
      <c r="O36" s="169">
        <f t="shared" si="1"/>
        <v>337</v>
      </c>
      <c r="P36" s="169">
        <f t="shared" si="1"/>
        <v>0</v>
      </c>
      <c r="Q36" s="169">
        <f t="shared" si="1"/>
        <v>2322</v>
      </c>
      <c r="R36" s="169">
        <f t="shared" si="1"/>
        <v>5509</v>
      </c>
      <c r="S36" s="169">
        <f t="shared" si="1"/>
        <v>1228</v>
      </c>
      <c r="T36" s="169">
        <f t="shared" si="1"/>
        <v>142083.644</v>
      </c>
      <c r="U36" s="169">
        <f t="shared" si="1"/>
        <v>39079</v>
      </c>
      <c r="V36" s="169">
        <f t="shared" si="1"/>
        <v>804</v>
      </c>
      <c r="W36" s="169">
        <f t="shared" si="1"/>
        <v>191143.073</v>
      </c>
      <c r="X36" s="169">
        <f t="shared" si="1"/>
        <v>219916.80900000001</v>
      </c>
      <c r="Y36" s="169">
        <f t="shared" si="1"/>
        <v>20</v>
      </c>
      <c r="Z36" s="169">
        <f t="shared" si="1"/>
        <v>727</v>
      </c>
      <c r="AA36" s="169">
        <f t="shared" si="1"/>
        <v>25715</v>
      </c>
      <c r="AB36" s="169">
        <f t="shared" si="1"/>
        <v>43</v>
      </c>
      <c r="AC36" s="169">
        <f t="shared" si="1"/>
        <v>1348</v>
      </c>
      <c r="AD36" s="169">
        <f t="shared" si="1"/>
        <v>2043</v>
      </c>
      <c r="AE36" s="169">
        <f t="shared" si="1"/>
        <v>42</v>
      </c>
      <c r="AF36" s="169">
        <f t="shared" si="1"/>
        <v>42395.195999999996</v>
      </c>
      <c r="AG36" s="169">
        <f t="shared" si="1"/>
        <v>63576</v>
      </c>
      <c r="AH36" s="169">
        <f t="shared" si="1"/>
        <v>0</v>
      </c>
      <c r="AI36" s="169">
        <f t="shared" si="1"/>
        <v>159</v>
      </c>
      <c r="AJ36" s="169">
        <f t="shared" si="1"/>
        <v>9771</v>
      </c>
      <c r="AK36" s="169">
        <f t="shared" si="1"/>
        <v>209</v>
      </c>
      <c r="AL36" s="169">
        <f t="shared" si="1"/>
        <v>313</v>
      </c>
      <c r="AM36" s="169">
        <f t="shared" si="1"/>
        <v>0</v>
      </c>
      <c r="AN36" s="169">
        <f t="shared" si="1"/>
        <v>34887</v>
      </c>
      <c r="AO36" s="169">
        <f t="shared" si="1"/>
        <v>33911</v>
      </c>
      <c r="AP36" s="169">
        <f t="shared" si="1"/>
        <v>223</v>
      </c>
      <c r="AQ36" s="169">
        <f t="shared" si="1"/>
        <v>495011.81199999998</v>
      </c>
      <c r="AR36" s="169">
        <f t="shared" si="1"/>
        <v>249875.17499999999</v>
      </c>
      <c r="AS36" s="169">
        <f t="shared" si="1"/>
        <v>575</v>
      </c>
      <c r="AT36" s="169">
        <f t="shared" si="1"/>
        <v>201</v>
      </c>
      <c r="AU36" s="169">
        <f t="shared" si="1"/>
        <v>0</v>
      </c>
      <c r="AV36" s="169">
        <f t="shared" si="1"/>
        <v>77</v>
      </c>
      <c r="AW36" s="169">
        <f t="shared" si="1"/>
        <v>517</v>
      </c>
      <c r="AX36" s="169">
        <f t="shared" si="1"/>
        <v>0</v>
      </c>
      <c r="AY36" s="169">
        <f t="shared" si="1"/>
        <v>49737.372000000003</v>
      </c>
      <c r="AZ36" s="169">
        <f t="shared" si="1"/>
        <v>23104</v>
      </c>
      <c r="BA36" s="169">
        <f t="shared" si="1"/>
        <v>0</v>
      </c>
      <c r="BB36" s="169">
        <f t="shared" si="1"/>
        <v>0</v>
      </c>
      <c r="BC36" s="169">
        <f t="shared" si="1"/>
        <v>4162</v>
      </c>
      <c r="BD36" s="169">
        <f t="shared" si="1"/>
        <v>0</v>
      </c>
      <c r="BE36" s="169">
        <f t="shared" si="1"/>
        <v>17426</v>
      </c>
      <c r="BF36" s="169">
        <f t="shared" si="1"/>
        <v>4287</v>
      </c>
      <c r="BG36" s="169">
        <f t="shared" si="1"/>
        <v>45</v>
      </c>
      <c r="BH36" s="169">
        <f t="shared" si="1"/>
        <v>779482.4879999999</v>
      </c>
      <c r="BI36" s="169">
        <f t="shared" si="1"/>
        <v>743596.66899999999</v>
      </c>
      <c r="BJ36" s="169">
        <f t="shared" si="1"/>
        <v>5695</v>
      </c>
      <c r="BK36" s="169">
        <f t="shared" si="1"/>
        <v>17505.172999999999</v>
      </c>
      <c r="BL36" s="169">
        <f t="shared" si="1"/>
        <v>26577</v>
      </c>
      <c r="BM36" s="169">
        <f t="shared" si="1"/>
        <v>75</v>
      </c>
      <c r="BN36" s="169">
        <f t="shared" si="1"/>
        <v>8410</v>
      </c>
      <c r="BO36" s="169">
        <f t="shared" ref="BO36:CP36" si="2">SUM(BO4:BO35)</f>
        <v>5225</v>
      </c>
      <c r="BP36" s="169">
        <f t="shared" si="2"/>
        <v>133</v>
      </c>
      <c r="BQ36" s="169">
        <f t="shared" si="2"/>
        <v>567</v>
      </c>
      <c r="BR36" s="169">
        <f t="shared" si="2"/>
        <v>4441</v>
      </c>
      <c r="BS36" s="169">
        <f t="shared" si="2"/>
        <v>660</v>
      </c>
      <c r="BT36" s="169">
        <f t="shared" si="2"/>
        <v>161971.57199999999</v>
      </c>
      <c r="BU36" s="169">
        <f t="shared" si="2"/>
        <v>73909.39</v>
      </c>
      <c r="BV36" s="169">
        <f t="shared" si="2"/>
        <v>337</v>
      </c>
      <c r="BW36" s="169">
        <f t="shared" si="2"/>
        <v>250</v>
      </c>
      <c r="BX36" s="169">
        <f t="shared" si="2"/>
        <v>163976.32199999999</v>
      </c>
      <c r="BY36" s="169">
        <f t="shared" si="2"/>
        <v>148999.215</v>
      </c>
      <c r="BZ36" s="169">
        <f t="shared" si="2"/>
        <v>97</v>
      </c>
      <c r="CA36" s="169">
        <f t="shared" si="2"/>
        <v>11853</v>
      </c>
      <c r="CB36" s="169">
        <f t="shared" si="2"/>
        <v>27737</v>
      </c>
      <c r="CC36" s="169">
        <f t="shared" si="2"/>
        <v>0</v>
      </c>
      <c r="CD36" s="169">
        <f t="shared" si="2"/>
        <v>18271.16</v>
      </c>
      <c r="CE36" s="169">
        <f t="shared" si="2"/>
        <v>17234.907999999999</v>
      </c>
      <c r="CF36" s="169">
        <f t="shared" si="2"/>
        <v>55</v>
      </c>
      <c r="CG36" s="169">
        <f t="shared" si="2"/>
        <v>54270</v>
      </c>
      <c r="CH36" s="169">
        <f t="shared" si="2"/>
        <v>28688</v>
      </c>
      <c r="CI36" s="169">
        <f t="shared" si="2"/>
        <v>44</v>
      </c>
      <c r="CJ36" s="169">
        <f t="shared" si="2"/>
        <v>953917.92299999995</v>
      </c>
      <c r="CK36" s="169">
        <f t="shared" si="2"/>
        <v>623627.58799999999</v>
      </c>
      <c r="CL36" s="169">
        <f t="shared" si="2"/>
        <v>0</v>
      </c>
      <c r="CM36" s="169">
        <f t="shared" si="2"/>
        <v>8</v>
      </c>
      <c r="CN36" s="169">
        <f t="shared" si="2"/>
        <v>0</v>
      </c>
      <c r="CO36" s="169">
        <f t="shared" si="2"/>
        <v>75</v>
      </c>
      <c r="CP36" s="169">
        <f t="shared" si="2"/>
        <v>465</v>
      </c>
      <c r="CQ36" s="169">
        <f>SUM(CQ4:CQ35)</f>
        <v>10782493.054000001</v>
      </c>
    </row>
    <row r="37" spans="1:95" ht="13.5" thickBot="1" x14ac:dyDescent="0.3"/>
    <row r="38" spans="1:95" ht="13.5" thickBot="1" x14ac:dyDescent="0.25">
      <c r="B38" s="89"/>
      <c r="C38" s="217"/>
      <c r="D38" s="65" t="s">
        <v>63</v>
      </c>
      <c r="E38" s="65"/>
      <c r="F38" s="65"/>
    </row>
    <row r="40" spans="1:95" x14ac:dyDescent="0.2">
      <c r="B40" s="110" t="s">
        <v>59</v>
      </c>
      <c r="C40" s="110"/>
      <c r="D40" s="189" t="s">
        <v>14</v>
      </c>
    </row>
    <row r="41" spans="1:95" x14ac:dyDescent="0.2">
      <c r="B41" s="110" t="s">
        <v>60</v>
      </c>
      <c r="C41" s="110"/>
      <c r="D41" s="189" t="s">
        <v>12</v>
      </c>
    </row>
    <row r="42" spans="1:95" x14ac:dyDescent="0.2">
      <c r="B42" s="110" t="s">
        <v>61</v>
      </c>
      <c r="C42" s="110"/>
      <c r="D42" s="189" t="s">
        <v>13</v>
      </c>
    </row>
  </sheetData>
  <sheetProtection algorithmName="SHA-512" hashValue="xlTdyRDV4HXh3GX+bgn97UcYKu0Kb5IkmcPa4IMYqkUK6Dd5syrfGV5KVUzilpzDAz2b6QIaXoQw47Kt4V0pRA==" saltValue="NIDUNyWdzv23QxYuFODKRw==" spinCount="100000" sort="0" autoFilter="0"/>
  <autoFilter ref="A3:CP3"/>
  <mergeCells count="34">
    <mergeCell ref="AE2:AG2"/>
    <mergeCell ref="AH2:AJ2"/>
    <mergeCell ref="AM2:AO2"/>
    <mergeCell ref="AP2:AR2"/>
    <mergeCell ref="AS2:AT2"/>
    <mergeCell ref="AK2:AL2"/>
    <mergeCell ref="G1:AG1"/>
    <mergeCell ref="BP2:BR2"/>
    <mergeCell ref="BS2:BU2"/>
    <mergeCell ref="BV2:BY2"/>
    <mergeCell ref="B2:C2"/>
    <mergeCell ref="D2:F2"/>
    <mergeCell ref="G2:I2"/>
    <mergeCell ref="J2:L2"/>
    <mergeCell ref="M2:O2"/>
    <mergeCell ref="P2:R2"/>
    <mergeCell ref="AU2:AW2"/>
    <mergeCell ref="AX2:AZ2"/>
    <mergeCell ref="S2:U2"/>
    <mergeCell ref="V2:X2"/>
    <mergeCell ref="Y2:AA2"/>
    <mergeCell ref="AB2:AD2"/>
    <mergeCell ref="CQ2:CQ3"/>
    <mergeCell ref="CF2:CH2"/>
    <mergeCell ref="CI2:CK2"/>
    <mergeCell ref="CL2:CM2"/>
    <mergeCell ref="CN2:CP2"/>
    <mergeCell ref="CC2:CE2"/>
    <mergeCell ref="BA2:BC2"/>
    <mergeCell ref="BD2:BF2"/>
    <mergeCell ref="BG2:BI2"/>
    <mergeCell ref="BJ2:BL2"/>
    <mergeCell ref="BZ2:CB2"/>
    <mergeCell ref="BM2:BO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1:H8"/>
  <sheetViews>
    <sheetView workbookViewId="0">
      <selection activeCell="H15" sqref="H15"/>
    </sheetView>
  </sheetViews>
  <sheetFormatPr baseColWidth="10" defaultColWidth="17.28515625" defaultRowHeight="12.75" x14ac:dyDescent="0.2"/>
  <cols>
    <col min="1" max="1" width="23.42578125" style="7" customWidth="1"/>
    <col min="2" max="16384" width="17.28515625" style="7"/>
  </cols>
  <sheetData>
    <row r="1" spans="1:8" ht="68.25" customHeight="1" thickBot="1" x14ac:dyDescent="0.25"/>
    <row r="2" spans="1:8" ht="42" customHeight="1" thickBot="1" x14ac:dyDescent="0.25">
      <c r="A2" s="254" t="s">
        <v>89</v>
      </c>
      <c r="B2" s="255"/>
      <c r="C2" s="255"/>
      <c r="D2" s="255"/>
      <c r="E2" s="255"/>
      <c r="F2" s="255"/>
      <c r="G2" s="255"/>
      <c r="H2" s="256"/>
    </row>
    <row r="3" spans="1:8" ht="38.25" x14ac:dyDescent="0.2">
      <c r="A3" s="172" t="s">
        <v>65</v>
      </c>
      <c r="B3" s="46" t="s">
        <v>90</v>
      </c>
      <c r="C3" s="46" t="s">
        <v>91</v>
      </c>
      <c r="D3" s="46" t="s">
        <v>92</v>
      </c>
      <c r="E3" s="46" t="s">
        <v>93</v>
      </c>
      <c r="F3" s="46" t="s">
        <v>94</v>
      </c>
      <c r="G3" s="46" t="s">
        <v>95</v>
      </c>
      <c r="H3" s="46" t="s">
        <v>96</v>
      </c>
    </row>
    <row r="4" spans="1:8" x14ac:dyDescent="0.2">
      <c r="A4" s="218" t="s">
        <v>11</v>
      </c>
      <c r="B4" s="30">
        <v>0</v>
      </c>
      <c r="C4" s="30">
        <v>0</v>
      </c>
      <c r="D4" s="30">
        <v>0</v>
      </c>
      <c r="E4" s="30">
        <v>314</v>
      </c>
      <c r="F4" s="30">
        <v>0</v>
      </c>
      <c r="G4" s="30">
        <v>23</v>
      </c>
      <c r="H4" s="30">
        <v>337</v>
      </c>
    </row>
    <row r="5" spans="1:8" x14ac:dyDescent="0.2">
      <c r="A5" s="164" t="s">
        <v>12</v>
      </c>
      <c r="B5" s="8">
        <v>269</v>
      </c>
      <c r="C5" s="8">
        <v>1157</v>
      </c>
      <c r="D5" s="8">
        <v>55211</v>
      </c>
      <c r="E5" s="8">
        <v>566</v>
      </c>
      <c r="F5" s="8">
        <v>26250</v>
      </c>
      <c r="G5" s="8">
        <v>514</v>
      </c>
      <c r="H5" s="8">
        <v>83967</v>
      </c>
    </row>
    <row r="6" spans="1:8" x14ac:dyDescent="0.2">
      <c r="A6" s="164" t="s">
        <v>13</v>
      </c>
      <c r="B6" s="8">
        <v>3140</v>
      </c>
      <c r="C6" s="8">
        <v>53863</v>
      </c>
      <c r="D6" s="8">
        <v>5502431.1489999974</v>
      </c>
      <c r="E6" s="8">
        <v>2082</v>
      </c>
      <c r="F6" s="8">
        <v>78385.298999999999</v>
      </c>
      <c r="G6" s="8">
        <v>985</v>
      </c>
      <c r="H6" s="8">
        <v>5999461.5139999967</v>
      </c>
    </row>
    <row r="7" spans="1:8" x14ac:dyDescent="0.2">
      <c r="A7" s="164" t="s">
        <v>14</v>
      </c>
      <c r="B7" s="8">
        <v>700035.94299999974</v>
      </c>
      <c r="C7" s="8">
        <v>1219932.4510000004</v>
      </c>
      <c r="D7" s="8">
        <v>2459945.9979999983</v>
      </c>
      <c r="E7" s="8">
        <v>49230</v>
      </c>
      <c r="F7" s="8">
        <v>54047.451000000001</v>
      </c>
      <c r="G7" s="8">
        <v>2546</v>
      </c>
      <c r="H7" s="8">
        <v>4698727.6400000015</v>
      </c>
    </row>
    <row r="8" spans="1:8" ht="13.5" thickBot="1" x14ac:dyDescent="0.25">
      <c r="A8" s="162" t="s">
        <v>86</v>
      </c>
      <c r="B8" s="163">
        <f t="shared" ref="B8:H8" si="0">SUM(B4:B7)</f>
        <v>703444.94299999974</v>
      </c>
      <c r="C8" s="163">
        <f t="shared" si="0"/>
        <v>1274952.4510000004</v>
      </c>
      <c r="D8" s="163">
        <f t="shared" si="0"/>
        <v>8017588.1469999962</v>
      </c>
      <c r="E8" s="163">
        <f t="shared" si="0"/>
        <v>52192</v>
      </c>
      <c r="F8" s="163">
        <f t="shared" si="0"/>
        <v>158682.75</v>
      </c>
      <c r="G8" s="163">
        <f t="shared" si="0"/>
        <v>4068</v>
      </c>
      <c r="H8" s="163">
        <f t="shared" si="0"/>
        <v>10782493.153999999</v>
      </c>
    </row>
  </sheetData>
  <sheetProtection algorithmName="SHA-512" hashValue="8xxZi8xEvIrn54JikMPGcXOWRblMqSLWgr16/IG0aiOnid4M5d+axJI2NLqTUYTgAC14r+Y2biwoSKcZdf/Tvw==" saltValue="2SPu/n3P5R1dglKtRkfBvA==" spinCount="100000" sort="0" autoFilter="0"/>
  <autoFilter ref="A3:H3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Y44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X1"/>
    </sheetView>
  </sheetViews>
  <sheetFormatPr baseColWidth="10" defaultColWidth="11.42578125" defaultRowHeight="12.75" x14ac:dyDescent="0.2"/>
  <cols>
    <col min="1" max="1" width="64.28515625" style="7" bestFit="1" customWidth="1"/>
    <col min="2" max="2" width="16.85546875" style="7" customWidth="1"/>
    <col min="3" max="3" width="11.28515625" style="7" bestFit="1" customWidth="1"/>
    <col min="4" max="4" width="16.42578125" style="7" bestFit="1" customWidth="1"/>
    <col min="5" max="5" width="13" style="7" customWidth="1"/>
    <col min="6" max="6" width="12.140625" style="7" bestFit="1" customWidth="1"/>
    <col min="7" max="7" width="17.5703125" style="7" customWidth="1"/>
    <col min="8" max="8" width="15.7109375" style="7" customWidth="1"/>
    <col min="9" max="9" width="11.28515625" style="7" customWidth="1"/>
    <col min="10" max="10" width="16.42578125" style="7" customWidth="1"/>
    <col min="11" max="11" width="13" style="7" customWidth="1"/>
    <col min="12" max="12" width="12.140625" style="7" customWidth="1"/>
    <col min="13" max="13" width="10.5703125" style="7" customWidth="1"/>
    <col min="14" max="14" width="19.28515625" style="7" customWidth="1"/>
    <col min="15" max="15" width="11.28515625" style="7" customWidth="1"/>
    <col min="16" max="16" width="16.42578125" style="7" customWidth="1"/>
    <col min="17" max="17" width="13" style="7" customWidth="1"/>
    <col min="18" max="18" width="12.140625" style="7" customWidth="1"/>
    <col min="19" max="19" width="16.85546875" style="7" customWidth="1"/>
    <col min="20" max="20" width="19.28515625" style="7" customWidth="1"/>
    <col min="21" max="21" width="11.28515625" style="7" customWidth="1"/>
    <col min="22" max="22" width="16.42578125" style="7" customWidth="1"/>
    <col min="23" max="23" width="13" style="7" customWidth="1"/>
    <col min="24" max="24" width="15.5703125" style="7" customWidth="1"/>
    <col min="25" max="16384" width="11.42578125" style="7"/>
  </cols>
  <sheetData>
    <row r="1" spans="1:25" ht="81.75" customHeight="1" thickBot="1" x14ac:dyDescent="0.25">
      <c r="B1" s="270" t="s">
        <v>97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5" ht="24" customHeight="1" thickBot="1" x14ac:dyDescent="0.25">
      <c r="A2" s="9"/>
      <c r="B2" s="228" t="s">
        <v>6</v>
      </c>
      <c r="C2" s="229"/>
      <c r="D2" s="229"/>
      <c r="E2" s="229"/>
      <c r="F2" s="229"/>
      <c r="G2" s="230"/>
      <c r="H2" s="231" t="s">
        <v>74</v>
      </c>
      <c r="I2" s="232"/>
      <c r="J2" s="232"/>
      <c r="K2" s="232"/>
      <c r="L2" s="232"/>
      <c r="M2" s="233"/>
      <c r="N2" s="251" t="s">
        <v>8</v>
      </c>
      <c r="O2" s="234"/>
      <c r="P2" s="234"/>
      <c r="Q2" s="234"/>
      <c r="R2" s="234"/>
      <c r="S2" s="252"/>
      <c r="T2" s="235" t="s">
        <v>9</v>
      </c>
      <c r="U2" s="236"/>
      <c r="V2" s="236"/>
      <c r="W2" s="236"/>
      <c r="X2" s="237"/>
    </row>
    <row r="3" spans="1:25" ht="26.25" thickBot="1" x14ac:dyDescent="0.25">
      <c r="A3" s="136" t="s">
        <v>10</v>
      </c>
      <c r="B3" s="68" t="s">
        <v>11</v>
      </c>
      <c r="C3" s="68" t="s">
        <v>12</v>
      </c>
      <c r="D3" s="50" t="s">
        <v>13</v>
      </c>
      <c r="E3" s="51" t="s">
        <v>14</v>
      </c>
      <c r="F3" s="40" t="s">
        <v>15</v>
      </c>
      <c r="G3" s="52" t="s">
        <v>16</v>
      </c>
      <c r="H3" s="219" t="s">
        <v>11</v>
      </c>
      <c r="I3" s="69" t="s">
        <v>12</v>
      </c>
      <c r="J3" s="53" t="s">
        <v>13</v>
      </c>
      <c r="K3" s="54" t="s">
        <v>14</v>
      </c>
      <c r="L3" s="55" t="s">
        <v>15</v>
      </c>
      <c r="M3" s="56" t="s">
        <v>17</v>
      </c>
      <c r="N3" s="80" t="s">
        <v>98</v>
      </c>
      <c r="O3" s="80" t="s">
        <v>12</v>
      </c>
      <c r="P3" s="57" t="s">
        <v>13</v>
      </c>
      <c r="Q3" s="58" t="s">
        <v>14</v>
      </c>
      <c r="R3" s="59" t="s">
        <v>15</v>
      </c>
      <c r="S3" s="81" t="s">
        <v>18</v>
      </c>
      <c r="T3" s="70" t="s">
        <v>98</v>
      </c>
      <c r="U3" s="70" t="s">
        <v>12</v>
      </c>
      <c r="V3" s="60" t="s">
        <v>13</v>
      </c>
      <c r="W3" s="61" t="s">
        <v>14</v>
      </c>
      <c r="X3" s="82" t="s">
        <v>19</v>
      </c>
    </row>
    <row r="4" spans="1:25" ht="13.5" thickBot="1" x14ac:dyDescent="0.25">
      <c r="A4" s="166" t="s">
        <v>20</v>
      </c>
      <c r="B4" s="8">
        <v>0</v>
      </c>
      <c r="C4" s="37">
        <v>0</v>
      </c>
      <c r="D4" s="8">
        <v>0</v>
      </c>
      <c r="E4" s="8">
        <v>1</v>
      </c>
      <c r="F4" s="13">
        <f>SUM(B4:E4)</f>
        <v>1</v>
      </c>
      <c r="G4" s="75">
        <f>F4/$F$37</f>
        <v>3.2753058316820333E-6</v>
      </c>
      <c r="H4" s="8">
        <v>0</v>
      </c>
      <c r="I4" s="36">
        <v>0</v>
      </c>
      <c r="J4" s="8">
        <v>0</v>
      </c>
      <c r="K4" s="8">
        <v>0</v>
      </c>
      <c r="L4" s="18">
        <f>SUM(H4:K4)</f>
        <v>0</v>
      </c>
      <c r="M4" s="75">
        <v>0</v>
      </c>
      <c r="N4" s="36">
        <v>0</v>
      </c>
      <c r="O4" s="37">
        <v>0</v>
      </c>
      <c r="P4" s="8">
        <v>0</v>
      </c>
      <c r="Q4" s="8">
        <v>0</v>
      </c>
      <c r="R4" s="71">
        <f>SUM(N4:Q4)</f>
        <v>0</v>
      </c>
      <c r="S4" s="75">
        <v>0</v>
      </c>
      <c r="T4" s="104">
        <v>0</v>
      </c>
      <c r="U4" s="94">
        <v>0</v>
      </c>
      <c r="V4" s="8">
        <v>0</v>
      </c>
      <c r="W4" s="34">
        <v>1</v>
      </c>
      <c r="X4" s="72">
        <f>SUM(T4:W4)</f>
        <v>1</v>
      </c>
      <c r="Y4" s="84"/>
    </row>
    <row r="5" spans="1:25" ht="13.5" thickBot="1" x14ac:dyDescent="0.25">
      <c r="A5" s="166" t="s">
        <v>21</v>
      </c>
      <c r="B5" s="8">
        <v>0</v>
      </c>
      <c r="C5" s="37">
        <v>19242</v>
      </c>
      <c r="D5" s="8">
        <v>10620</v>
      </c>
      <c r="E5" s="8">
        <v>31780</v>
      </c>
      <c r="F5" s="13">
        <f t="shared" ref="F5:F36" si="0">SUM(B5:E5)</f>
        <v>61642</v>
      </c>
      <c r="G5" s="75">
        <f>F5/$F$37</f>
        <v>0.20189640207654388</v>
      </c>
      <c r="H5" s="8">
        <v>0</v>
      </c>
      <c r="I5" s="36">
        <v>14314</v>
      </c>
      <c r="J5" s="8">
        <v>3884</v>
      </c>
      <c r="K5" s="8">
        <v>19702</v>
      </c>
      <c r="L5" s="18">
        <f t="shared" ref="L5:L36" si="1">SUM(H5:K5)</f>
        <v>37900</v>
      </c>
      <c r="M5" s="75">
        <f>L5/F5</f>
        <v>0.61484053080691736</v>
      </c>
      <c r="N5" s="33">
        <v>0</v>
      </c>
      <c r="O5" s="94">
        <v>4783</v>
      </c>
      <c r="P5" s="34">
        <v>135</v>
      </c>
      <c r="Q5" s="34">
        <v>13182</v>
      </c>
      <c r="R5" s="71">
        <f>SUM(N5:Q5)</f>
        <v>18100</v>
      </c>
      <c r="S5" s="75">
        <f>R5/F5</f>
        <v>0.29363096589987348</v>
      </c>
      <c r="T5" s="7">
        <v>0</v>
      </c>
      <c r="U5" s="104">
        <v>4928</v>
      </c>
      <c r="V5" s="94">
        <v>6736</v>
      </c>
      <c r="W5" s="34">
        <v>12078</v>
      </c>
      <c r="X5" s="72">
        <f>SUM(U5:W5)</f>
        <v>23742</v>
      </c>
      <c r="Y5" s="84"/>
    </row>
    <row r="6" spans="1:25" ht="13.5" thickBot="1" x14ac:dyDescent="0.25">
      <c r="A6" s="166" t="s">
        <v>22</v>
      </c>
      <c r="B6" s="8">
        <v>0</v>
      </c>
      <c r="C6" s="37">
        <v>331</v>
      </c>
      <c r="D6" s="8">
        <v>0</v>
      </c>
      <c r="E6" s="8">
        <v>3524</v>
      </c>
      <c r="F6" s="13">
        <f t="shared" si="0"/>
        <v>3855</v>
      </c>
      <c r="G6" s="75">
        <f t="shared" ref="G6:G36" si="2">F6/$F$37</f>
        <v>1.2626303981134238E-2</v>
      </c>
      <c r="H6" s="8">
        <v>0</v>
      </c>
      <c r="I6" s="36">
        <v>294</v>
      </c>
      <c r="J6" s="8">
        <v>0</v>
      </c>
      <c r="K6" s="8">
        <v>3189</v>
      </c>
      <c r="L6" s="18">
        <f t="shared" si="1"/>
        <v>3483</v>
      </c>
      <c r="M6" s="75">
        <f>L6/F6</f>
        <v>0.90350194552529184</v>
      </c>
      <c r="N6" s="33">
        <v>0</v>
      </c>
      <c r="O6" s="94">
        <v>159</v>
      </c>
      <c r="P6" s="34">
        <v>3555</v>
      </c>
      <c r="Q6" s="34">
        <v>1842</v>
      </c>
      <c r="R6" s="71">
        <f t="shared" ref="R6:R36" si="3">SUM(N6:Q6)</f>
        <v>5556</v>
      </c>
      <c r="S6" s="75">
        <f>R6/F6</f>
        <v>1.4412451361867704</v>
      </c>
      <c r="T6" s="104">
        <v>0</v>
      </c>
      <c r="U6" s="94">
        <v>37</v>
      </c>
      <c r="V6" s="34">
        <v>0</v>
      </c>
      <c r="W6" s="34">
        <v>335</v>
      </c>
      <c r="X6" s="72">
        <f t="shared" ref="X6:X36" si="4">SUM(T6:W6)</f>
        <v>372</v>
      </c>
      <c r="Y6" s="84"/>
    </row>
    <row r="7" spans="1:25" ht="13.5" thickBot="1" x14ac:dyDescent="0.25">
      <c r="A7" s="166" t="s">
        <v>99</v>
      </c>
      <c r="B7" s="8">
        <v>0</v>
      </c>
      <c r="C7" s="37">
        <v>0</v>
      </c>
      <c r="D7" s="8">
        <v>0</v>
      </c>
      <c r="E7" s="8">
        <v>0</v>
      </c>
      <c r="F7" s="13">
        <f t="shared" si="0"/>
        <v>0</v>
      </c>
      <c r="G7" s="75">
        <f t="shared" si="2"/>
        <v>0</v>
      </c>
      <c r="H7" s="8">
        <v>0</v>
      </c>
      <c r="I7" s="36">
        <v>0</v>
      </c>
      <c r="J7" s="8">
        <v>0</v>
      </c>
      <c r="K7" s="8">
        <v>0</v>
      </c>
      <c r="L7" s="18">
        <f t="shared" si="1"/>
        <v>0</v>
      </c>
      <c r="M7" s="75">
        <v>0</v>
      </c>
      <c r="N7" s="33">
        <v>0</v>
      </c>
      <c r="O7" s="94">
        <v>0</v>
      </c>
      <c r="P7" s="34">
        <v>0</v>
      </c>
      <c r="Q7" s="34">
        <v>0</v>
      </c>
      <c r="R7" s="71">
        <f t="shared" si="3"/>
        <v>0</v>
      </c>
      <c r="S7" s="75">
        <v>0</v>
      </c>
      <c r="T7" s="104">
        <v>0</v>
      </c>
      <c r="U7" s="94">
        <v>0</v>
      </c>
      <c r="V7" s="34">
        <v>0</v>
      </c>
      <c r="W7" s="34">
        <v>0</v>
      </c>
      <c r="X7" s="72">
        <f t="shared" si="4"/>
        <v>0</v>
      </c>
      <c r="Y7" s="84"/>
    </row>
    <row r="8" spans="1:25" ht="13.5" thickBot="1" x14ac:dyDescent="0.25">
      <c r="A8" s="166" t="s">
        <v>23</v>
      </c>
      <c r="B8" s="8">
        <v>0</v>
      </c>
      <c r="C8" s="37">
        <v>882</v>
      </c>
      <c r="D8" s="8">
        <v>0</v>
      </c>
      <c r="E8" s="8">
        <v>8478</v>
      </c>
      <c r="F8" s="13">
        <f t="shared" si="0"/>
        <v>9360</v>
      </c>
      <c r="G8" s="75">
        <f t="shared" si="2"/>
        <v>3.0656862584543833E-2</v>
      </c>
      <c r="H8" s="8">
        <v>0</v>
      </c>
      <c r="I8" s="36">
        <v>456</v>
      </c>
      <c r="J8" s="8">
        <v>0</v>
      </c>
      <c r="K8" s="8">
        <v>2559</v>
      </c>
      <c r="L8" s="18">
        <f t="shared" si="1"/>
        <v>3015</v>
      </c>
      <c r="M8" s="75">
        <v>0</v>
      </c>
      <c r="N8" s="33">
        <v>0</v>
      </c>
      <c r="O8" s="94">
        <v>697</v>
      </c>
      <c r="P8" s="34">
        <v>0</v>
      </c>
      <c r="Q8" s="33">
        <v>5059</v>
      </c>
      <c r="R8" s="71">
        <f t="shared" si="3"/>
        <v>5756</v>
      </c>
      <c r="S8" s="75">
        <v>0</v>
      </c>
      <c r="T8" s="104">
        <v>0</v>
      </c>
      <c r="U8" s="94">
        <v>426</v>
      </c>
      <c r="V8" s="34">
        <v>0</v>
      </c>
      <c r="W8" s="34">
        <v>5919</v>
      </c>
      <c r="X8" s="72">
        <f t="shared" si="4"/>
        <v>6345</v>
      </c>
      <c r="Y8" s="84"/>
    </row>
    <row r="9" spans="1:25" ht="13.5" thickBot="1" x14ac:dyDescent="0.25">
      <c r="A9" s="166" t="s">
        <v>24</v>
      </c>
      <c r="B9" s="8">
        <v>0</v>
      </c>
      <c r="C9" s="37">
        <v>316</v>
      </c>
      <c r="D9" s="8">
        <v>0</v>
      </c>
      <c r="E9" s="8">
        <v>529</v>
      </c>
      <c r="F9" s="13">
        <f t="shared" si="0"/>
        <v>845</v>
      </c>
      <c r="G9" s="75">
        <f t="shared" si="2"/>
        <v>2.7676334277713182E-3</v>
      </c>
      <c r="H9" s="8">
        <v>0</v>
      </c>
      <c r="I9" s="36">
        <v>6</v>
      </c>
      <c r="J9" s="8">
        <v>0</v>
      </c>
      <c r="K9" s="8">
        <v>14</v>
      </c>
      <c r="L9" s="18">
        <f t="shared" si="1"/>
        <v>20</v>
      </c>
      <c r="M9" s="75">
        <f t="shared" ref="M9:M35" si="5">L9/F9</f>
        <v>2.3668639053254437E-2</v>
      </c>
      <c r="N9" s="33">
        <v>0</v>
      </c>
      <c r="O9" s="94">
        <v>162</v>
      </c>
      <c r="P9" s="34">
        <v>0</v>
      </c>
      <c r="Q9" s="34">
        <v>779</v>
      </c>
      <c r="R9" s="71">
        <f t="shared" si="3"/>
        <v>941</v>
      </c>
      <c r="S9" s="75">
        <f t="shared" ref="S9:S35" si="6">R9/F9</f>
        <v>1.1136094674556214</v>
      </c>
      <c r="T9" s="104">
        <v>0</v>
      </c>
      <c r="U9" s="94">
        <v>310</v>
      </c>
      <c r="V9" s="34">
        <v>0</v>
      </c>
      <c r="W9" s="34">
        <v>515</v>
      </c>
      <c r="X9" s="72">
        <f t="shared" si="4"/>
        <v>825</v>
      </c>
      <c r="Y9" s="84"/>
    </row>
    <row r="10" spans="1:25" ht="13.5" thickBot="1" x14ac:dyDescent="0.25">
      <c r="A10" s="166" t="s">
        <v>25</v>
      </c>
      <c r="B10" s="8">
        <v>0</v>
      </c>
      <c r="C10" s="37">
        <v>2963</v>
      </c>
      <c r="D10" s="8">
        <v>0</v>
      </c>
      <c r="E10" s="8">
        <v>4852</v>
      </c>
      <c r="F10" s="13">
        <f t="shared" si="0"/>
        <v>7815</v>
      </c>
      <c r="G10" s="75">
        <f t="shared" si="2"/>
        <v>2.5596515074595091E-2</v>
      </c>
      <c r="H10" s="8">
        <v>0</v>
      </c>
      <c r="I10" s="36">
        <v>1037</v>
      </c>
      <c r="J10" s="8">
        <v>0</v>
      </c>
      <c r="K10" s="8">
        <v>1666</v>
      </c>
      <c r="L10" s="18">
        <f t="shared" si="1"/>
        <v>2703</v>
      </c>
      <c r="M10" s="75">
        <f t="shared" si="5"/>
        <v>0.34587332053742803</v>
      </c>
      <c r="N10" s="33">
        <v>0</v>
      </c>
      <c r="O10" s="94">
        <v>942</v>
      </c>
      <c r="P10" s="34">
        <v>2413</v>
      </c>
      <c r="Q10" s="34">
        <v>2945</v>
      </c>
      <c r="R10" s="71">
        <f t="shared" si="3"/>
        <v>6300</v>
      </c>
      <c r="S10" s="75">
        <f t="shared" si="6"/>
        <v>0.80614203454894429</v>
      </c>
      <c r="T10" s="104">
        <v>0</v>
      </c>
      <c r="U10" s="94">
        <v>1926</v>
      </c>
      <c r="V10" s="34">
        <v>0</v>
      </c>
      <c r="W10" s="34">
        <v>3186</v>
      </c>
      <c r="X10" s="72">
        <f t="shared" si="4"/>
        <v>5112</v>
      </c>
      <c r="Y10" s="84"/>
    </row>
    <row r="11" spans="1:25" ht="13.5" thickBot="1" x14ac:dyDescent="0.25">
      <c r="A11" s="166" t="s">
        <v>26</v>
      </c>
      <c r="B11" s="8">
        <v>0</v>
      </c>
      <c r="C11" s="37">
        <v>4361</v>
      </c>
      <c r="D11" s="8">
        <v>0</v>
      </c>
      <c r="E11" s="8">
        <v>7521</v>
      </c>
      <c r="F11" s="13">
        <f t="shared" si="0"/>
        <v>11882</v>
      </c>
      <c r="G11" s="75">
        <f t="shared" si="2"/>
        <v>3.8917183892045917E-2</v>
      </c>
      <c r="H11" s="8">
        <v>0</v>
      </c>
      <c r="I11" s="36">
        <v>1715</v>
      </c>
      <c r="J11" s="8">
        <v>0</v>
      </c>
      <c r="K11" s="8">
        <v>2144</v>
      </c>
      <c r="L11" s="18">
        <f t="shared" si="1"/>
        <v>3859</v>
      </c>
      <c r="M11" s="75">
        <f t="shared" si="5"/>
        <v>0.32477697357347246</v>
      </c>
      <c r="N11" s="33">
        <v>0</v>
      </c>
      <c r="O11" s="94">
        <v>912</v>
      </c>
      <c r="P11" s="34">
        <v>567</v>
      </c>
      <c r="Q11" s="34">
        <v>5265</v>
      </c>
      <c r="R11" s="71">
        <f t="shared" si="3"/>
        <v>6744</v>
      </c>
      <c r="S11" s="75">
        <f t="shared" si="6"/>
        <v>0.56758121528362226</v>
      </c>
      <c r="T11" s="104">
        <v>0</v>
      </c>
      <c r="U11" s="94">
        <v>2646</v>
      </c>
      <c r="V11" s="34">
        <v>0</v>
      </c>
      <c r="W11" s="34">
        <v>5377</v>
      </c>
      <c r="X11" s="72">
        <f t="shared" si="4"/>
        <v>8023</v>
      </c>
      <c r="Y11" s="84"/>
    </row>
    <row r="12" spans="1:25" ht="13.5" thickBot="1" x14ac:dyDescent="0.25">
      <c r="A12" s="166" t="s">
        <v>27</v>
      </c>
      <c r="B12" s="8">
        <v>0</v>
      </c>
      <c r="C12" s="37">
        <v>7046</v>
      </c>
      <c r="D12" s="8">
        <v>0</v>
      </c>
      <c r="E12" s="8">
        <v>6181</v>
      </c>
      <c r="F12" s="13">
        <f t="shared" si="0"/>
        <v>13227</v>
      </c>
      <c r="G12" s="75">
        <f t="shared" si="2"/>
        <v>4.3322470235658252E-2</v>
      </c>
      <c r="H12" s="8">
        <v>0</v>
      </c>
      <c r="I12" s="36">
        <v>2574</v>
      </c>
      <c r="J12" s="8">
        <v>0</v>
      </c>
      <c r="K12" s="8">
        <v>2755</v>
      </c>
      <c r="L12" s="18">
        <f t="shared" si="1"/>
        <v>5329</v>
      </c>
      <c r="M12" s="75">
        <f t="shared" si="5"/>
        <v>0.40288803205564377</v>
      </c>
      <c r="N12" s="33">
        <v>0</v>
      </c>
      <c r="O12" s="94">
        <v>1048</v>
      </c>
      <c r="P12" s="34">
        <v>8</v>
      </c>
      <c r="Q12" s="34">
        <v>3936</v>
      </c>
      <c r="R12" s="71">
        <f t="shared" si="3"/>
        <v>4992</v>
      </c>
      <c r="S12" s="75">
        <f t="shared" si="6"/>
        <v>0.37740984350192786</v>
      </c>
      <c r="T12" s="104">
        <v>0</v>
      </c>
      <c r="U12" s="94">
        <v>4472</v>
      </c>
      <c r="V12" s="34">
        <v>0</v>
      </c>
      <c r="W12" s="34">
        <v>3426</v>
      </c>
      <c r="X12" s="72">
        <f t="shared" si="4"/>
        <v>7898</v>
      </c>
      <c r="Y12" s="84"/>
    </row>
    <row r="13" spans="1:25" ht="13.5" thickBot="1" x14ac:dyDescent="0.25">
      <c r="A13" s="166" t="s">
        <v>28</v>
      </c>
      <c r="B13" s="8">
        <v>0</v>
      </c>
      <c r="C13" s="37">
        <v>1277</v>
      </c>
      <c r="D13" s="8">
        <v>0</v>
      </c>
      <c r="E13" s="8">
        <v>7489</v>
      </c>
      <c r="F13" s="13">
        <f t="shared" si="0"/>
        <v>8766</v>
      </c>
      <c r="G13" s="75">
        <f t="shared" si="2"/>
        <v>2.8711330920524705E-2</v>
      </c>
      <c r="H13" s="8">
        <v>0</v>
      </c>
      <c r="I13" s="36">
        <v>944</v>
      </c>
      <c r="J13" s="8">
        <v>0</v>
      </c>
      <c r="K13" s="8">
        <v>1420</v>
      </c>
      <c r="L13" s="18">
        <f t="shared" si="1"/>
        <v>2364</v>
      </c>
      <c r="M13" s="75">
        <f t="shared" si="5"/>
        <v>0.26967830253251196</v>
      </c>
      <c r="N13" s="33">
        <v>0</v>
      </c>
      <c r="O13" s="94">
        <v>158</v>
      </c>
      <c r="P13" s="34">
        <v>58</v>
      </c>
      <c r="Q13" s="34">
        <v>5598</v>
      </c>
      <c r="R13" s="71">
        <f t="shared" si="3"/>
        <v>5814</v>
      </c>
      <c r="S13" s="75">
        <f t="shared" si="6"/>
        <v>0.66324435318275154</v>
      </c>
      <c r="T13" s="104">
        <v>0</v>
      </c>
      <c r="U13" s="94">
        <v>333</v>
      </c>
      <c r="V13" s="34">
        <v>0</v>
      </c>
      <c r="W13" s="34">
        <v>6069</v>
      </c>
      <c r="X13" s="72">
        <f t="shared" si="4"/>
        <v>6402</v>
      </c>
      <c r="Y13" s="84"/>
    </row>
    <row r="14" spans="1:25" ht="13.5" thickBot="1" x14ac:dyDescent="0.25">
      <c r="A14" s="166" t="s">
        <v>29</v>
      </c>
      <c r="B14" s="8">
        <v>0</v>
      </c>
      <c r="C14" s="37">
        <v>980</v>
      </c>
      <c r="D14" s="8">
        <v>0</v>
      </c>
      <c r="E14" s="8">
        <v>4052</v>
      </c>
      <c r="F14" s="13">
        <f t="shared" si="0"/>
        <v>5032</v>
      </c>
      <c r="G14" s="75">
        <f t="shared" si="2"/>
        <v>1.6481338945023991E-2</v>
      </c>
      <c r="H14" s="8">
        <v>0</v>
      </c>
      <c r="I14" s="36">
        <v>586</v>
      </c>
      <c r="J14" s="8">
        <v>0</v>
      </c>
      <c r="K14" s="8">
        <v>1574</v>
      </c>
      <c r="L14" s="18">
        <f t="shared" si="1"/>
        <v>2160</v>
      </c>
      <c r="M14" s="75">
        <f t="shared" si="5"/>
        <v>0.42925278219395868</v>
      </c>
      <c r="N14" s="33">
        <v>0</v>
      </c>
      <c r="O14" s="94">
        <v>66</v>
      </c>
      <c r="P14" s="34">
        <v>5831</v>
      </c>
      <c r="Q14" s="34">
        <v>2277</v>
      </c>
      <c r="R14" s="71">
        <f t="shared" si="3"/>
        <v>8174</v>
      </c>
      <c r="S14" s="75">
        <f t="shared" si="6"/>
        <v>1.6244038155802862</v>
      </c>
      <c r="T14" s="104">
        <v>0</v>
      </c>
      <c r="U14" s="94">
        <v>394</v>
      </c>
      <c r="V14" s="34">
        <v>0</v>
      </c>
      <c r="W14" s="34">
        <v>2478</v>
      </c>
      <c r="X14" s="72">
        <f t="shared" si="4"/>
        <v>2872</v>
      </c>
      <c r="Y14" s="84"/>
    </row>
    <row r="15" spans="1:25" ht="13.5" thickBot="1" x14ac:dyDescent="0.25">
      <c r="A15" s="166" t="s">
        <v>30</v>
      </c>
      <c r="B15" s="8">
        <v>0</v>
      </c>
      <c r="C15" s="37">
        <v>1133</v>
      </c>
      <c r="D15" s="8">
        <v>0</v>
      </c>
      <c r="E15" s="8">
        <v>2253</v>
      </c>
      <c r="F15" s="13">
        <f t="shared" si="0"/>
        <v>3386</v>
      </c>
      <c r="G15" s="75">
        <f t="shared" si="2"/>
        <v>1.1090185546075364E-2</v>
      </c>
      <c r="H15" s="8">
        <v>0</v>
      </c>
      <c r="I15" s="36">
        <v>558</v>
      </c>
      <c r="J15" s="8">
        <v>0</v>
      </c>
      <c r="K15" s="8">
        <v>531</v>
      </c>
      <c r="L15" s="18">
        <f t="shared" si="1"/>
        <v>1089</v>
      </c>
      <c r="M15" s="75">
        <f t="shared" si="5"/>
        <v>0.32161842882457176</v>
      </c>
      <c r="N15" s="33">
        <v>0</v>
      </c>
      <c r="O15" s="94">
        <v>522</v>
      </c>
      <c r="P15" s="34">
        <v>120</v>
      </c>
      <c r="Q15" s="34">
        <v>1584</v>
      </c>
      <c r="R15" s="71">
        <f t="shared" si="3"/>
        <v>2226</v>
      </c>
      <c r="S15" s="75">
        <f t="shared" si="6"/>
        <v>0.65741287655050207</v>
      </c>
      <c r="T15" s="104">
        <v>0</v>
      </c>
      <c r="U15" s="94">
        <v>575</v>
      </c>
      <c r="V15" s="34">
        <v>0</v>
      </c>
      <c r="W15" s="34">
        <v>1722</v>
      </c>
      <c r="X15" s="72">
        <f t="shared" si="4"/>
        <v>2297</v>
      </c>
      <c r="Y15" s="84"/>
    </row>
    <row r="16" spans="1:25" ht="13.5" thickBot="1" x14ac:dyDescent="0.25">
      <c r="A16" s="166" t="s">
        <v>31</v>
      </c>
      <c r="B16" s="8">
        <v>0</v>
      </c>
      <c r="C16" s="37">
        <v>924</v>
      </c>
      <c r="D16" s="8">
        <v>0</v>
      </c>
      <c r="E16" s="8">
        <v>2739</v>
      </c>
      <c r="F16" s="13">
        <f t="shared" si="0"/>
        <v>3663</v>
      </c>
      <c r="G16" s="75">
        <f t="shared" si="2"/>
        <v>1.1997445261451288E-2</v>
      </c>
      <c r="H16" s="8">
        <v>0</v>
      </c>
      <c r="I16" s="36">
        <v>295</v>
      </c>
      <c r="J16" s="8">
        <v>0</v>
      </c>
      <c r="K16" s="8">
        <v>884</v>
      </c>
      <c r="L16" s="18">
        <f t="shared" si="1"/>
        <v>1179</v>
      </c>
      <c r="M16" s="75">
        <f t="shared" si="5"/>
        <v>0.32186732186732187</v>
      </c>
      <c r="N16" s="33">
        <v>0</v>
      </c>
      <c r="O16" s="94">
        <v>253</v>
      </c>
      <c r="P16" s="34">
        <v>350</v>
      </c>
      <c r="Q16" s="34">
        <v>1154</v>
      </c>
      <c r="R16" s="71">
        <f t="shared" si="3"/>
        <v>1757</v>
      </c>
      <c r="S16" s="75">
        <f t="shared" si="6"/>
        <v>0.47966147966147965</v>
      </c>
      <c r="T16" s="104">
        <v>0</v>
      </c>
      <c r="U16" s="94">
        <v>629</v>
      </c>
      <c r="V16" s="34">
        <v>0</v>
      </c>
      <c r="W16" s="34">
        <v>1855</v>
      </c>
      <c r="X16" s="72">
        <f t="shared" si="4"/>
        <v>2484</v>
      </c>
      <c r="Y16" s="84"/>
    </row>
    <row r="17" spans="1:25" ht="13.5" thickBot="1" x14ac:dyDescent="0.25">
      <c r="A17" s="166" t="s">
        <v>32</v>
      </c>
      <c r="B17" s="8">
        <v>0</v>
      </c>
      <c r="C17" s="37">
        <v>0</v>
      </c>
      <c r="D17" s="8">
        <v>0</v>
      </c>
      <c r="E17" s="8">
        <v>389</v>
      </c>
      <c r="F17" s="13">
        <f t="shared" si="0"/>
        <v>389</v>
      </c>
      <c r="G17" s="75">
        <f t="shared" si="2"/>
        <v>1.2740939685243109E-3</v>
      </c>
      <c r="H17" s="8">
        <v>0</v>
      </c>
      <c r="I17" s="36">
        <v>0</v>
      </c>
      <c r="J17" s="8">
        <v>0</v>
      </c>
      <c r="K17" s="8">
        <v>60</v>
      </c>
      <c r="L17" s="18">
        <f t="shared" si="1"/>
        <v>60</v>
      </c>
      <c r="M17" s="75">
        <f t="shared" si="5"/>
        <v>0.15424164524421594</v>
      </c>
      <c r="N17" s="33">
        <v>0</v>
      </c>
      <c r="O17" s="94">
        <v>503</v>
      </c>
      <c r="P17" s="34">
        <v>35</v>
      </c>
      <c r="Q17" s="34">
        <v>234</v>
      </c>
      <c r="R17" s="71">
        <f t="shared" si="3"/>
        <v>772</v>
      </c>
      <c r="S17" s="75">
        <f t="shared" si="6"/>
        <v>1.9845758354755785</v>
      </c>
      <c r="T17" s="104">
        <v>0</v>
      </c>
      <c r="U17" s="94">
        <v>0</v>
      </c>
      <c r="V17" s="34">
        <v>0</v>
      </c>
      <c r="W17" s="34">
        <v>329</v>
      </c>
      <c r="X17" s="72">
        <f t="shared" si="4"/>
        <v>329</v>
      </c>
      <c r="Y17" s="84"/>
    </row>
    <row r="18" spans="1:25" ht="13.5" thickBot="1" x14ac:dyDescent="0.25">
      <c r="A18" s="166" t="s">
        <v>33</v>
      </c>
      <c r="B18" s="8">
        <v>0</v>
      </c>
      <c r="C18" s="37">
        <v>1772</v>
      </c>
      <c r="D18" s="8">
        <v>0</v>
      </c>
      <c r="E18" s="8">
        <v>5550</v>
      </c>
      <c r="F18" s="13">
        <f t="shared" si="0"/>
        <v>7322</v>
      </c>
      <c r="G18" s="75">
        <f t="shared" si="2"/>
        <v>2.3981789299575847E-2</v>
      </c>
      <c r="H18" s="8">
        <v>0</v>
      </c>
      <c r="I18" s="36">
        <v>866</v>
      </c>
      <c r="J18" s="8">
        <v>0</v>
      </c>
      <c r="K18" s="8">
        <v>2994</v>
      </c>
      <c r="L18" s="18">
        <f t="shared" si="1"/>
        <v>3860</v>
      </c>
      <c r="M18" s="75">
        <f t="shared" si="5"/>
        <v>0.52717836656651185</v>
      </c>
      <c r="N18" s="33">
        <v>0</v>
      </c>
      <c r="O18" s="94">
        <v>706</v>
      </c>
      <c r="P18" s="34">
        <v>8857</v>
      </c>
      <c r="Q18" s="34">
        <v>3370</v>
      </c>
      <c r="R18" s="71">
        <f t="shared" si="3"/>
        <v>12933</v>
      </c>
      <c r="S18" s="75">
        <f t="shared" si="6"/>
        <v>1.7663206774105435</v>
      </c>
      <c r="T18" s="104">
        <v>0</v>
      </c>
      <c r="U18" s="94">
        <v>906</v>
      </c>
      <c r="V18" s="34">
        <v>0</v>
      </c>
      <c r="W18" s="34">
        <v>2556</v>
      </c>
      <c r="X18" s="72">
        <f t="shared" si="4"/>
        <v>3462</v>
      </c>
      <c r="Y18" s="84"/>
    </row>
    <row r="19" spans="1:25" ht="13.5" thickBot="1" x14ac:dyDescent="0.25">
      <c r="A19" s="166" t="s">
        <v>34</v>
      </c>
      <c r="B19" s="8">
        <v>0</v>
      </c>
      <c r="C19" s="37">
        <v>11599</v>
      </c>
      <c r="D19" s="8">
        <v>11860</v>
      </c>
      <c r="E19" s="8">
        <v>28068</v>
      </c>
      <c r="F19" s="13">
        <f t="shared" si="0"/>
        <v>51527</v>
      </c>
      <c r="G19" s="75">
        <f t="shared" si="2"/>
        <v>0.16876668358908012</v>
      </c>
      <c r="H19" s="8">
        <v>0</v>
      </c>
      <c r="I19" s="36">
        <v>9749</v>
      </c>
      <c r="J19" s="8">
        <v>634</v>
      </c>
      <c r="K19" s="8">
        <v>9600</v>
      </c>
      <c r="L19" s="18">
        <f t="shared" si="1"/>
        <v>19983</v>
      </c>
      <c r="M19" s="75">
        <f t="shared" si="5"/>
        <v>0.38781609641547149</v>
      </c>
      <c r="N19" s="33">
        <v>0</v>
      </c>
      <c r="O19" s="94">
        <v>6147</v>
      </c>
      <c r="P19" s="34">
        <v>0</v>
      </c>
      <c r="Q19" s="34">
        <v>17813</v>
      </c>
      <c r="R19" s="71">
        <f t="shared" si="3"/>
        <v>23960</v>
      </c>
      <c r="S19" s="75">
        <f t="shared" si="6"/>
        <v>0.46499893259844355</v>
      </c>
      <c r="T19" s="104">
        <v>0</v>
      </c>
      <c r="U19" s="94">
        <v>1850</v>
      </c>
      <c r="V19" s="34">
        <v>11226</v>
      </c>
      <c r="W19" s="34">
        <v>18468</v>
      </c>
      <c r="X19" s="72">
        <f t="shared" si="4"/>
        <v>31544</v>
      </c>
      <c r="Y19" s="84"/>
    </row>
    <row r="20" spans="1:25" ht="13.5" thickBot="1" x14ac:dyDescent="0.25">
      <c r="A20" s="166" t="s">
        <v>35</v>
      </c>
      <c r="B20" s="8">
        <v>0</v>
      </c>
      <c r="C20" s="37">
        <v>26</v>
      </c>
      <c r="D20" s="8">
        <v>0</v>
      </c>
      <c r="E20" s="8">
        <v>9</v>
      </c>
      <c r="F20" s="13">
        <f t="shared" si="0"/>
        <v>35</v>
      </c>
      <c r="G20" s="75">
        <f t="shared" si="2"/>
        <v>1.1463570410887116E-4</v>
      </c>
      <c r="H20" s="8">
        <v>0</v>
      </c>
      <c r="I20" s="36">
        <v>18</v>
      </c>
      <c r="J20" s="8">
        <v>0</v>
      </c>
      <c r="K20" s="8">
        <v>4</v>
      </c>
      <c r="L20" s="18">
        <f t="shared" si="1"/>
        <v>22</v>
      </c>
      <c r="M20" s="75">
        <f t="shared" si="5"/>
        <v>0.62857142857142856</v>
      </c>
      <c r="N20" s="33">
        <v>0</v>
      </c>
      <c r="O20" s="94">
        <v>0</v>
      </c>
      <c r="P20" s="34">
        <v>0</v>
      </c>
      <c r="Q20" s="34">
        <v>2</v>
      </c>
      <c r="R20" s="71">
        <f t="shared" si="3"/>
        <v>2</v>
      </c>
      <c r="S20" s="75">
        <f t="shared" si="6"/>
        <v>5.7142857142857141E-2</v>
      </c>
      <c r="T20" s="104">
        <v>0</v>
      </c>
      <c r="U20" s="94">
        <v>8</v>
      </c>
      <c r="V20" s="34">
        <v>0</v>
      </c>
      <c r="W20" s="34">
        <v>5</v>
      </c>
      <c r="X20" s="72">
        <f t="shared" si="4"/>
        <v>13</v>
      </c>
      <c r="Y20" s="84"/>
    </row>
    <row r="21" spans="1:25" ht="13.5" thickBot="1" x14ac:dyDescent="0.25">
      <c r="A21" s="166" t="s">
        <v>36</v>
      </c>
      <c r="B21" s="8">
        <v>0</v>
      </c>
      <c r="C21" s="37">
        <v>157</v>
      </c>
      <c r="D21" s="8">
        <v>0</v>
      </c>
      <c r="E21" s="8">
        <v>753</v>
      </c>
      <c r="F21" s="13">
        <f t="shared" si="0"/>
        <v>910</v>
      </c>
      <c r="G21" s="75">
        <f t="shared" si="2"/>
        <v>2.9805283068306504E-3</v>
      </c>
      <c r="H21" s="8">
        <v>0</v>
      </c>
      <c r="I21" s="36">
        <v>128</v>
      </c>
      <c r="J21" s="8">
        <v>0</v>
      </c>
      <c r="K21" s="8">
        <v>17</v>
      </c>
      <c r="L21" s="18">
        <f t="shared" si="1"/>
        <v>145</v>
      </c>
      <c r="M21" s="75">
        <f t="shared" si="5"/>
        <v>0.15934065934065933</v>
      </c>
      <c r="N21" s="36">
        <v>0</v>
      </c>
      <c r="O21" s="37">
        <v>46</v>
      </c>
      <c r="P21" s="8">
        <v>34</v>
      </c>
      <c r="Q21" s="34">
        <v>451</v>
      </c>
      <c r="R21" s="71">
        <f t="shared" si="3"/>
        <v>531</v>
      </c>
      <c r="S21" s="75">
        <f t="shared" si="6"/>
        <v>0.58351648351648355</v>
      </c>
      <c r="T21" s="104">
        <v>0</v>
      </c>
      <c r="U21" s="94">
        <v>29</v>
      </c>
      <c r="V21" s="34">
        <v>0</v>
      </c>
      <c r="W21" s="34">
        <v>736</v>
      </c>
      <c r="X21" s="72">
        <f t="shared" si="4"/>
        <v>765</v>
      </c>
      <c r="Y21" s="84"/>
    </row>
    <row r="22" spans="1:25" ht="13.5" thickBot="1" x14ac:dyDescent="0.25">
      <c r="A22" s="166" t="s">
        <v>37</v>
      </c>
      <c r="B22" s="8">
        <v>0</v>
      </c>
      <c r="C22" s="37">
        <v>3027</v>
      </c>
      <c r="D22" s="8">
        <v>0</v>
      </c>
      <c r="E22" s="8">
        <v>5454</v>
      </c>
      <c r="F22" s="13">
        <f t="shared" si="0"/>
        <v>8481</v>
      </c>
      <c r="G22" s="75">
        <f t="shared" si="2"/>
        <v>2.7777868758495323E-2</v>
      </c>
      <c r="H22" s="8">
        <v>0</v>
      </c>
      <c r="I22" s="36">
        <v>2209</v>
      </c>
      <c r="J22" s="8">
        <v>0</v>
      </c>
      <c r="K22" s="8">
        <v>1088</v>
      </c>
      <c r="L22" s="18">
        <f t="shared" si="1"/>
        <v>3297</v>
      </c>
      <c r="M22" s="75">
        <f t="shared" si="5"/>
        <v>0.38875132649451716</v>
      </c>
      <c r="N22" s="33">
        <v>0</v>
      </c>
      <c r="O22" s="94">
        <v>578</v>
      </c>
      <c r="P22" s="34">
        <v>358</v>
      </c>
      <c r="Q22" s="34">
        <v>4402</v>
      </c>
      <c r="R22" s="71">
        <f t="shared" si="3"/>
        <v>5338</v>
      </c>
      <c r="S22" s="75">
        <f t="shared" si="6"/>
        <v>0.62940690956255163</v>
      </c>
      <c r="T22" s="104">
        <v>0</v>
      </c>
      <c r="U22" s="94">
        <v>818</v>
      </c>
      <c r="V22" s="34">
        <v>0</v>
      </c>
      <c r="W22" s="34">
        <v>4366</v>
      </c>
      <c r="X22" s="72">
        <f t="shared" si="4"/>
        <v>5184</v>
      </c>
      <c r="Y22" s="84"/>
    </row>
    <row r="23" spans="1:25" ht="13.5" thickBot="1" x14ac:dyDescent="0.25">
      <c r="A23" s="166" t="s">
        <v>38</v>
      </c>
      <c r="B23" s="8">
        <v>0</v>
      </c>
      <c r="C23" s="37">
        <v>295</v>
      </c>
      <c r="D23" s="8">
        <v>0</v>
      </c>
      <c r="E23" s="8">
        <v>625</v>
      </c>
      <c r="F23" s="13">
        <f t="shared" si="0"/>
        <v>920</v>
      </c>
      <c r="G23" s="75">
        <f t="shared" si="2"/>
        <v>3.0132813651474705E-3</v>
      </c>
      <c r="H23" s="8">
        <v>0</v>
      </c>
      <c r="I23" s="36">
        <v>126</v>
      </c>
      <c r="J23" s="8">
        <v>0</v>
      </c>
      <c r="K23" s="8">
        <v>313</v>
      </c>
      <c r="L23" s="18">
        <f t="shared" si="1"/>
        <v>439</v>
      </c>
      <c r="M23" s="75">
        <f t="shared" si="5"/>
        <v>0.47717391304347828</v>
      </c>
      <c r="N23" s="33">
        <v>0</v>
      </c>
      <c r="O23" s="94">
        <v>117</v>
      </c>
      <c r="P23" s="34">
        <v>44</v>
      </c>
      <c r="Q23" s="34">
        <v>347</v>
      </c>
      <c r="R23" s="71">
        <f t="shared" si="3"/>
        <v>508</v>
      </c>
      <c r="S23" s="75">
        <f t="shared" si="6"/>
        <v>0.55217391304347829</v>
      </c>
      <c r="T23" s="104">
        <v>0</v>
      </c>
      <c r="U23" s="94">
        <v>169</v>
      </c>
      <c r="V23" s="34">
        <v>0</v>
      </c>
      <c r="W23" s="34">
        <v>312</v>
      </c>
      <c r="X23" s="72">
        <f t="shared" si="4"/>
        <v>481</v>
      </c>
      <c r="Y23" s="84"/>
    </row>
    <row r="24" spans="1:25" ht="13.5" thickBot="1" x14ac:dyDescent="0.25">
      <c r="A24" s="166" t="s">
        <v>39</v>
      </c>
      <c r="B24" s="8">
        <v>0</v>
      </c>
      <c r="C24" s="37">
        <v>610</v>
      </c>
      <c r="D24" s="8">
        <v>0</v>
      </c>
      <c r="E24" s="8">
        <v>4614</v>
      </c>
      <c r="F24" s="13">
        <f t="shared" si="0"/>
        <v>5224</v>
      </c>
      <c r="G24" s="75">
        <f t="shared" si="2"/>
        <v>1.7110197664706943E-2</v>
      </c>
      <c r="H24" s="8">
        <v>0</v>
      </c>
      <c r="I24" s="36">
        <v>222</v>
      </c>
      <c r="J24" s="8">
        <v>0</v>
      </c>
      <c r="K24" s="8">
        <v>1202</v>
      </c>
      <c r="L24" s="18">
        <f t="shared" si="1"/>
        <v>1424</v>
      </c>
      <c r="M24" s="75">
        <f t="shared" si="5"/>
        <v>0.27258805513016843</v>
      </c>
      <c r="N24" s="33">
        <v>0</v>
      </c>
      <c r="O24" s="94">
        <v>308</v>
      </c>
      <c r="P24" s="34">
        <v>5739</v>
      </c>
      <c r="Q24" s="34">
        <v>5719</v>
      </c>
      <c r="R24" s="71">
        <f t="shared" si="3"/>
        <v>11766</v>
      </c>
      <c r="S24" s="75">
        <f t="shared" si="6"/>
        <v>2.2522970903522204</v>
      </c>
      <c r="T24" s="104">
        <v>0</v>
      </c>
      <c r="U24" s="94">
        <v>388</v>
      </c>
      <c r="V24" s="34">
        <v>0</v>
      </c>
      <c r="W24" s="34">
        <v>3412</v>
      </c>
      <c r="X24" s="72">
        <f t="shared" si="4"/>
        <v>3800</v>
      </c>
      <c r="Y24" s="84"/>
    </row>
    <row r="25" spans="1:25" ht="13.5" thickBot="1" x14ac:dyDescent="0.25">
      <c r="A25" s="166" t="s">
        <v>40</v>
      </c>
      <c r="B25" s="8">
        <v>0</v>
      </c>
      <c r="C25" s="37">
        <v>2364</v>
      </c>
      <c r="D25" s="8">
        <v>0</v>
      </c>
      <c r="E25" s="8">
        <v>7110</v>
      </c>
      <c r="F25" s="13">
        <f t="shared" si="0"/>
        <v>9474</v>
      </c>
      <c r="G25" s="75">
        <f t="shared" si="2"/>
        <v>3.1030247449355584E-2</v>
      </c>
      <c r="H25" s="8">
        <v>0</v>
      </c>
      <c r="I25" s="36">
        <v>1549</v>
      </c>
      <c r="J25" s="8">
        <v>0</v>
      </c>
      <c r="K25" s="8">
        <v>3686</v>
      </c>
      <c r="L25" s="18">
        <f t="shared" si="1"/>
        <v>5235</v>
      </c>
      <c r="M25" s="75">
        <f t="shared" si="5"/>
        <v>0.55256491450284995</v>
      </c>
      <c r="N25" s="33">
        <v>0</v>
      </c>
      <c r="O25" s="94">
        <v>371</v>
      </c>
      <c r="P25" s="34">
        <v>417</v>
      </c>
      <c r="Q25" s="34">
        <v>2669</v>
      </c>
      <c r="R25" s="71">
        <f t="shared" si="3"/>
        <v>3457</v>
      </c>
      <c r="S25" s="75">
        <f t="shared" si="6"/>
        <v>0.36489339244247415</v>
      </c>
      <c r="T25" s="104">
        <v>0</v>
      </c>
      <c r="U25" s="94">
        <v>815</v>
      </c>
      <c r="V25" s="34">
        <v>0</v>
      </c>
      <c r="W25" s="34">
        <v>3424</v>
      </c>
      <c r="X25" s="72">
        <f t="shared" si="4"/>
        <v>4239</v>
      </c>
      <c r="Y25" s="84"/>
    </row>
    <row r="26" spans="1:25" ht="13.5" thickBot="1" x14ac:dyDescent="0.25">
      <c r="A26" s="166" t="s">
        <v>41</v>
      </c>
      <c r="B26" s="8">
        <v>0</v>
      </c>
      <c r="C26" s="37">
        <v>610</v>
      </c>
      <c r="D26" s="8">
        <v>145</v>
      </c>
      <c r="E26" s="8">
        <v>3369</v>
      </c>
      <c r="F26" s="13">
        <f t="shared" si="0"/>
        <v>4124</v>
      </c>
      <c r="G26" s="75">
        <f t="shared" si="2"/>
        <v>1.3507361249856705E-2</v>
      </c>
      <c r="H26" s="8">
        <v>0</v>
      </c>
      <c r="I26" s="36">
        <v>552</v>
      </c>
      <c r="J26" s="8">
        <v>22</v>
      </c>
      <c r="K26" s="8">
        <v>1291</v>
      </c>
      <c r="L26" s="18">
        <f t="shared" si="1"/>
        <v>1865</v>
      </c>
      <c r="M26" s="75">
        <f t="shared" si="5"/>
        <v>0.45223084384093115</v>
      </c>
      <c r="N26" s="33">
        <v>0</v>
      </c>
      <c r="O26" s="94">
        <v>115</v>
      </c>
      <c r="P26" s="34">
        <v>0</v>
      </c>
      <c r="Q26" s="34">
        <v>2103</v>
      </c>
      <c r="R26" s="71">
        <f t="shared" si="3"/>
        <v>2218</v>
      </c>
      <c r="S26" s="75">
        <f t="shared" si="6"/>
        <v>0.53782735208535404</v>
      </c>
      <c r="T26" s="104">
        <v>0</v>
      </c>
      <c r="U26" s="94">
        <v>58</v>
      </c>
      <c r="V26" s="34">
        <v>123</v>
      </c>
      <c r="W26" s="34">
        <v>2078</v>
      </c>
      <c r="X26" s="72">
        <f t="shared" si="4"/>
        <v>2259</v>
      </c>
      <c r="Y26" s="84"/>
    </row>
    <row r="27" spans="1:25" ht="13.5" thickBot="1" x14ac:dyDescent="0.25">
      <c r="A27" s="166" t="s">
        <v>42</v>
      </c>
      <c r="B27" s="8">
        <v>2</v>
      </c>
      <c r="C27" s="37">
        <v>1427</v>
      </c>
      <c r="D27" s="8">
        <v>0</v>
      </c>
      <c r="E27" s="8">
        <v>2010</v>
      </c>
      <c r="F27" s="13">
        <f t="shared" si="0"/>
        <v>3439</v>
      </c>
      <c r="G27" s="75">
        <f t="shared" si="2"/>
        <v>1.1263776755154513E-2</v>
      </c>
      <c r="H27" s="8">
        <v>2</v>
      </c>
      <c r="I27" s="36">
        <v>1173</v>
      </c>
      <c r="J27" s="8">
        <v>0</v>
      </c>
      <c r="K27" s="8">
        <v>656</v>
      </c>
      <c r="L27" s="18">
        <f t="shared" si="1"/>
        <v>1831</v>
      </c>
      <c r="M27" s="75">
        <f t="shared" si="5"/>
        <v>0.5324222157603955</v>
      </c>
      <c r="N27" s="33">
        <v>0</v>
      </c>
      <c r="O27" s="94">
        <v>145</v>
      </c>
      <c r="P27" s="34">
        <v>0</v>
      </c>
      <c r="Q27" s="34">
        <v>746</v>
      </c>
      <c r="R27" s="71">
        <f t="shared" si="3"/>
        <v>891</v>
      </c>
      <c r="S27" s="75">
        <f t="shared" si="6"/>
        <v>0.25908694387903458</v>
      </c>
      <c r="T27" s="104">
        <v>0</v>
      </c>
      <c r="U27" s="94">
        <v>254</v>
      </c>
      <c r="V27" s="34">
        <v>0</v>
      </c>
      <c r="W27" s="34">
        <v>1354</v>
      </c>
      <c r="X27" s="72">
        <f t="shared" si="4"/>
        <v>1608</v>
      </c>
      <c r="Y27" s="84"/>
    </row>
    <row r="28" spans="1:25" ht="13.5" thickBot="1" x14ac:dyDescent="0.25">
      <c r="A28" s="166" t="s">
        <v>43</v>
      </c>
      <c r="B28" s="8">
        <v>0</v>
      </c>
      <c r="C28" s="37">
        <v>1075</v>
      </c>
      <c r="D28" s="8">
        <v>0</v>
      </c>
      <c r="E28" s="8">
        <v>1108</v>
      </c>
      <c r="F28" s="13">
        <f t="shared" si="0"/>
        <v>2183</v>
      </c>
      <c r="G28" s="75">
        <f t="shared" si="2"/>
        <v>7.1499926305618787E-3</v>
      </c>
      <c r="H28" s="8">
        <v>0</v>
      </c>
      <c r="I28" s="36">
        <v>835</v>
      </c>
      <c r="J28" s="8">
        <v>0</v>
      </c>
      <c r="K28" s="8">
        <v>503</v>
      </c>
      <c r="L28" s="18">
        <f t="shared" si="1"/>
        <v>1338</v>
      </c>
      <c r="M28" s="75">
        <f t="shared" si="5"/>
        <v>0.61291800274851127</v>
      </c>
      <c r="N28" s="33">
        <v>0</v>
      </c>
      <c r="O28" s="94">
        <v>56</v>
      </c>
      <c r="P28" s="34">
        <v>5</v>
      </c>
      <c r="Q28" s="34">
        <v>527</v>
      </c>
      <c r="R28" s="71">
        <f t="shared" si="3"/>
        <v>588</v>
      </c>
      <c r="S28" s="75">
        <f t="shared" si="6"/>
        <v>0.26935409986257441</v>
      </c>
      <c r="T28" s="104">
        <v>0</v>
      </c>
      <c r="U28" s="94">
        <v>240</v>
      </c>
      <c r="V28" s="34">
        <v>0</v>
      </c>
      <c r="W28" s="34">
        <v>605</v>
      </c>
      <c r="X28" s="72">
        <f t="shared" si="4"/>
        <v>845</v>
      </c>
      <c r="Y28" s="84"/>
    </row>
    <row r="29" spans="1:25" ht="13.5" thickBot="1" x14ac:dyDescent="0.25">
      <c r="A29" s="166" t="s">
        <v>44</v>
      </c>
      <c r="B29" s="8">
        <v>0</v>
      </c>
      <c r="C29" s="37">
        <v>2476</v>
      </c>
      <c r="D29" s="8">
        <v>0</v>
      </c>
      <c r="E29" s="8">
        <v>2317</v>
      </c>
      <c r="F29" s="13">
        <f t="shared" si="0"/>
        <v>4793</v>
      </c>
      <c r="G29" s="75">
        <f t="shared" si="2"/>
        <v>1.5698540851251986E-2</v>
      </c>
      <c r="H29" s="8">
        <v>0</v>
      </c>
      <c r="I29" s="36">
        <v>845</v>
      </c>
      <c r="J29" s="8">
        <v>0</v>
      </c>
      <c r="K29" s="8">
        <v>240</v>
      </c>
      <c r="L29" s="18">
        <f t="shared" si="1"/>
        <v>1085</v>
      </c>
      <c r="M29" s="75">
        <f t="shared" si="5"/>
        <v>0.22637179219695389</v>
      </c>
      <c r="N29" s="33">
        <v>0</v>
      </c>
      <c r="O29" s="94">
        <v>1569</v>
      </c>
      <c r="P29" s="34">
        <v>0</v>
      </c>
      <c r="Q29" s="34">
        <v>1924</v>
      </c>
      <c r="R29" s="71">
        <f t="shared" si="3"/>
        <v>3493</v>
      </c>
      <c r="S29" s="75">
        <f t="shared" si="6"/>
        <v>0.72877112455664506</v>
      </c>
      <c r="T29" s="104">
        <v>0</v>
      </c>
      <c r="U29" s="94">
        <v>1631</v>
      </c>
      <c r="V29" s="34">
        <v>0</v>
      </c>
      <c r="W29" s="34">
        <v>2077</v>
      </c>
      <c r="X29" s="72">
        <f t="shared" si="4"/>
        <v>3708</v>
      </c>
      <c r="Y29" s="84"/>
    </row>
    <row r="30" spans="1:25" ht="13.5" thickBot="1" x14ac:dyDescent="0.25">
      <c r="A30" s="166" t="s">
        <v>45</v>
      </c>
      <c r="B30" s="8">
        <v>0</v>
      </c>
      <c r="C30" s="37">
        <v>2917</v>
      </c>
      <c r="D30" s="8">
        <v>0</v>
      </c>
      <c r="E30" s="8">
        <v>2406</v>
      </c>
      <c r="F30" s="13">
        <f t="shared" si="0"/>
        <v>5323</v>
      </c>
      <c r="G30" s="75">
        <f t="shared" si="2"/>
        <v>1.7434452942043464E-2</v>
      </c>
      <c r="H30" s="8">
        <v>0</v>
      </c>
      <c r="I30" s="36">
        <v>951</v>
      </c>
      <c r="J30" s="8">
        <v>0</v>
      </c>
      <c r="K30" s="8">
        <v>831</v>
      </c>
      <c r="L30" s="18">
        <f t="shared" si="1"/>
        <v>1782</v>
      </c>
      <c r="M30" s="75">
        <f t="shared" si="5"/>
        <v>0.33477362389629906</v>
      </c>
      <c r="N30" s="33">
        <v>0</v>
      </c>
      <c r="O30" s="94">
        <v>2756</v>
      </c>
      <c r="P30" s="34">
        <v>91</v>
      </c>
      <c r="Q30" s="34">
        <v>1562</v>
      </c>
      <c r="R30" s="71">
        <f t="shared" si="3"/>
        <v>4409</v>
      </c>
      <c r="S30" s="75">
        <f t="shared" si="6"/>
        <v>0.8282923163629532</v>
      </c>
      <c r="T30" s="104">
        <v>0</v>
      </c>
      <c r="U30" s="94">
        <v>1966</v>
      </c>
      <c r="V30" s="34">
        <v>0</v>
      </c>
      <c r="W30" s="34">
        <v>1575</v>
      </c>
      <c r="X30" s="72">
        <f t="shared" si="4"/>
        <v>3541</v>
      </c>
      <c r="Y30" s="84"/>
    </row>
    <row r="31" spans="1:25" ht="13.5" thickBot="1" x14ac:dyDescent="0.25">
      <c r="A31" s="166" t="s">
        <v>46</v>
      </c>
      <c r="B31" s="8">
        <v>0</v>
      </c>
      <c r="C31" s="37">
        <v>4908</v>
      </c>
      <c r="D31" s="8">
        <v>12608</v>
      </c>
      <c r="E31" s="8">
        <v>8273</v>
      </c>
      <c r="F31" s="13">
        <f t="shared" si="0"/>
        <v>25789</v>
      </c>
      <c r="G31" s="75">
        <f t="shared" si="2"/>
        <v>8.4466862093247955E-2</v>
      </c>
      <c r="H31" s="8">
        <v>0</v>
      </c>
      <c r="I31" s="36">
        <v>3142</v>
      </c>
      <c r="J31" s="8">
        <v>56</v>
      </c>
      <c r="K31" s="8">
        <v>2366</v>
      </c>
      <c r="L31" s="18">
        <f t="shared" si="1"/>
        <v>5564</v>
      </c>
      <c r="M31" s="75">
        <f t="shared" si="5"/>
        <v>0.21575090154717128</v>
      </c>
      <c r="N31" s="33">
        <v>0</v>
      </c>
      <c r="O31" s="94">
        <v>1182</v>
      </c>
      <c r="P31" s="34">
        <v>15</v>
      </c>
      <c r="Q31" s="34">
        <v>3644</v>
      </c>
      <c r="R31" s="71">
        <v>5524</v>
      </c>
      <c r="S31" s="75">
        <f t="shared" si="6"/>
        <v>0.21419985265035479</v>
      </c>
      <c r="T31" s="104">
        <v>0</v>
      </c>
      <c r="U31" s="94">
        <v>1766</v>
      </c>
      <c r="V31" s="34">
        <v>12552</v>
      </c>
      <c r="W31" s="34">
        <v>5907</v>
      </c>
      <c r="X31" s="72">
        <f t="shared" si="4"/>
        <v>20225</v>
      </c>
      <c r="Y31" s="84"/>
    </row>
    <row r="32" spans="1:25" ht="13.5" thickBot="1" x14ac:dyDescent="0.25">
      <c r="A32" s="166" t="s">
        <v>47</v>
      </c>
      <c r="B32" s="8">
        <v>0</v>
      </c>
      <c r="C32" s="37">
        <v>886</v>
      </c>
      <c r="D32" s="8">
        <v>0</v>
      </c>
      <c r="E32" s="8">
        <v>6862</v>
      </c>
      <c r="F32" s="13">
        <f t="shared" si="0"/>
        <v>7748</v>
      </c>
      <c r="G32" s="75">
        <f t="shared" si="2"/>
        <v>2.5377069583872394E-2</v>
      </c>
      <c r="H32" s="8">
        <v>0</v>
      </c>
      <c r="I32" s="36">
        <v>350</v>
      </c>
      <c r="J32" s="8">
        <v>0</v>
      </c>
      <c r="K32" s="8">
        <v>4541</v>
      </c>
      <c r="L32" s="18">
        <f t="shared" si="1"/>
        <v>4891</v>
      </c>
      <c r="M32" s="75">
        <f t="shared" si="5"/>
        <v>0.63125967991739806</v>
      </c>
      <c r="N32" s="33">
        <v>0</v>
      </c>
      <c r="O32" s="94">
        <v>3639</v>
      </c>
      <c r="P32" s="34">
        <v>1594</v>
      </c>
      <c r="Q32" s="34">
        <v>3636</v>
      </c>
      <c r="R32" s="71">
        <f t="shared" si="3"/>
        <v>8869</v>
      </c>
      <c r="S32" s="75">
        <f t="shared" si="6"/>
        <v>1.1446824987093442</v>
      </c>
      <c r="T32" s="104">
        <v>0</v>
      </c>
      <c r="U32" s="94">
        <v>536</v>
      </c>
      <c r="V32" s="34">
        <v>0</v>
      </c>
      <c r="W32" s="34">
        <v>2321</v>
      </c>
      <c r="X32" s="72">
        <f t="shared" si="4"/>
        <v>2857</v>
      </c>
      <c r="Y32" s="84"/>
    </row>
    <row r="33" spans="1:25" ht="13.5" thickBot="1" x14ac:dyDescent="0.25">
      <c r="A33" s="166" t="s">
        <v>48</v>
      </c>
      <c r="B33" s="8">
        <v>0</v>
      </c>
      <c r="C33" s="37">
        <v>3159</v>
      </c>
      <c r="D33" s="8">
        <v>0</v>
      </c>
      <c r="E33" s="8">
        <v>5470</v>
      </c>
      <c r="F33" s="13">
        <f t="shared" si="0"/>
        <v>8629</v>
      </c>
      <c r="G33" s="75">
        <f t="shared" si="2"/>
        <v>2.8262614021584264E-2</v>
      </c>
      <c r="H33" s="8">
        <v>0</v>
      </c>
      <c r="I33" s="36">
        <v>1370</v>
      </c>
      <c r="J33" s="8">
        <v>0</v>
      </c>
      <c r="K33" s="8">
        <v>1736</v>
      </c>
      <c r="L33" s="18">
        <f t="shared" si="1"/>
        <v>3106</v>
      </c>
      <c r="M33" s="75">
        <f t="shared" si="5"/>
        <v>0.35994900915517442</v>
      </c>
      <c r="N33" s="33">
        <v>0</v>
      </c>
      <c r="O33" s="94">
        <v>1630</v>
      </c>
      <c r="P33" s="34">
        <v>411</v>
      </c>
      <c r="Q33" s="34">
        <v>3716</v>
      </c>
      <c r="R33" s="71">
        <f t="shared" si="3"/>
        <v>5757</v>
      </c>
      <c r="S33" s="75">
        <f t="shared" si="6"/>
        <v>0.66716884922934294</v>
      </c>
      <c r="T33" s="104">
        <v>0</v>
      </c>
      <c r="U33" s="94">
        <v>1789</v>
      </c>
      <c r="V33" s="34">
        <v>0</v>
      </c>
      <c r="W33" s="34">
        <v>3734</v>
      </c>
      <c r="X33" s="72">
        <f t="shared" si="4"/>
        <v>5523</v>
      </c>
      <c r="Y33" s="84"/>
    </row>
    <row r="34" spans="1:25" ht="13.5" thickBot="1" x14ac:dyDescent="0.25">
      <c r="A34" s="166" t="s">
        <v>49</v>
      </c>
      <c r="B34" s="8">
        <v>0</v>
      </c>
      <c r="C34" s="37">
        <v>17481</v>
      </c>
      <c r="D34" s="8">
        <v>0</v>
      </c>
      <c r="E34" s="8">
        <v>11610</v>
      </c>
      <c r="F34" s="13">
        <f t="shared" si="0"/>
        <v>29091</v>
      </c>
      <c r="G34" s="75">
        <f t="shared" si="2"/>
        <v>9.5281921949462028E-2</v>
      </c>
      <c r="H34" s="8">
        <v>0</v>
      </c>
      <c r="I34" s="36">
        <v>14361</v>
      </c>
      <c r="J34" s="8">
        <v>0</v>
      </c>
      <c r="K34" s="8">
        <v>3801</v>
      </c>
      <c r="L34" s="18">
        <f t="shared" si="1"/>
        <v>18162</v>
      </c>
      <c r="M34" s="75">
        <f t="shared" si="5"/>
        <v>0.62431679901000314</v>
      </c>
      <c r="N34" s="33">
        <v>0</v>
      </c>
      <c r="O34" s="94">
        <v>3437</v>
      </c>
      <c r="P34" s="34">
        <v>0</v>
      </c>
      <c r="Q34" s="34">
        <v>7511</v>
      </c>
      <c r="R34" s="71">
        <f t="shared" si="3"/>
        <v>10948</v>
      </c>
      <c r="S34" s="75">
        <f t="shared" si="6"/>
        <v>0.37633632394898764</v>
      </c>
      <c r="T34" s="104">
        <v>0</v>
      </c>
      <c r="U34" s="94">
        <v>3120</v>
      </c>
      <c r="V34" s="34">
        <v>0</v>
      </c>
      <c r="W34" s="34">
        <v>7809</v>
      </c>
      <c r="X34" s="72">
        <f t="shared" si="4"/>
        <v>10929</v>
      </c>
      <c r="Y34" s="84"/>
    </row>
    <row r="35" spans="1:25" ht="13.5" thickBot="1" x14ac:dyDescent="0.25">
      <c r="A35" s="166" t="s">
        <v>50</v>
      </c>
      <c r="B35" s="8">
        <v>0</v>
      </c>
      <c r="C35" s="37">
        <v>8</v>
      </c>
      <c r="D35" s="8">
        <v>0</v>
      </c>
      <c r="E35" s="8">
        <v>2</v>
      </c>
      <c r="F35" s="13">
        <f t="shared" si="0"/>
        <v>10</v>
      </c>
      <c r="G35" s="75">
        <f t="shared" si="2"/>
        <v>3.2753058316820336E-5</v>
      </c>
      <c r="H35" s="8">
        <v>0</v>
      </c>
      <c r="I35" s="36">
        <v>8</v>
      </c>
      <c r="J35" s="8">
        <v>0</v>
      </c>
      <c r="K35" s="8">
        <v>0</v>
      </c>
      <c r="L35" s="18">
        <f t="shared" si="1"/>
        <v>8</v>
      </c>
      <c r="M35" s="75">
        <f t="shared" si="5"/>
        <v>0.8</v>
      </c>
      <c r="N35" s="33">
        <v>0</v>
      </c>
      <c r="O35" s="94">
        <v>0</v>
      </c>
      <c r="P35" s="34">
        <v>0</v>
      </c>
      <c r="Q35" s="34">
        <v>0</v>
      </c>
      <c r="R35" s="71">
        <f t="shared" si="3"/>
        <v>0</v>
      </c>
      <c r="S35" s="75">
        <f t="shared" si="6"/>
        <v>0</v>
      </c>
      <c r="T35" s="104">
        <v>0</v>
      </c>
      <c r="U35" s="37">
        <v>0</v>
      </c>
      <c r="V35" s="8">
        <v>0</v>
      </c>
      <c r="W35" s="34">
        <v>2</v>
      </c>
      <c r="X35" s="72">
        <f t="shared" si="4"/>
        <v>2</v>
      </c>
      <c r="Y35" s="84"/>
    </row>
    <row r="36" spans="1:25" ht="13.5" thickBot="1" x14ac:dyDescent="0.25">
      <c r="A36" s="173" t="s">
        <v>51</v>
      </c>
      <c r="B36" s="78">
        <v>0</v>
      </c>
      <c r="C36" s="37">
        <v>123</v>
      </c>
      <c r="D36" s="8">
        <v>0</v>
      </c>
      <c r="E36" s="8">
        <v>307</v>
      </c>
      <c r="F36" s="13">
        <f t="shared" si="0"/>
        <v>430</v>
      </c>
      <c r="G36" s="75">
        <f t="shared" si="2"/>
        <v>1.4083815076232744E-3</v>
      </c>
      <c r="H36" s="8">
        <v>0</v>
      </c>
      <c r="I36" s="36">
        <v>123</v>
      </c>
      <c r="J36" s="8">
        <v>0</v>
      </c>
      <c r="K36" s="8">
        <v>137</v>
      </c>
      <c r="L36" s="18">
        <f t="shared" si="1"/>
        <v>260</v>
      </c>
      <c r="M36" s="75">
        <v>0</v>
      </c>
      <c r="N36" s="103">
        <v>0</v>
      </c>
      <c r="O36" s="37">
        <v>12</v>
      </c>
      <c r="P36" s="8">
        <v>0</v>
      </c>
      <c r="Q36" s="8">
        <v>204</v>
      </c>
      <c r="R36" s="71">
        <f t="shared" si="3"/>
        <v>216</v>
      </c>
      <c r="S36" s="75">
        <v>0</v>
      </c>
      <c r="T36" s="105">
        <v>0</v>
      </c>
      <c r="U36" s="97">
        <v>0</v>
      </c>
      <c r="V36" s="39">
        <v>0</v>
      </c>
      <c r="W36" s="34">
        <v>170</v>
      </c>
      <c r="X36" s="72">
        <f t="shared" si="4"/>
        <v>170</v>
      </c>
      <c r="Y36" s="84"/>
    </row>
    <row r="37" spans="1:25" ht="17.25" customHeight="1" thickBot="1" x14ac:dyDescent="0.25">
      <c r="A37" s="165" t="s">
        <v>100</v>
      </c>
      <c r="B37" s="140">
        <f>SUM(B4:B36)</f>
        <v>2</v>
      </c>
      <c r="C37" s="140">
        <f>SUM(C4:C36)</f>
        <v>94375</v>
      </c>
      <c r="D37" s="140">
        <f>SUM(D4:D36)</f>
        <v>35233</v>
      </c>
      <c r="E37" s="140">
        <f>SUM(E4:E36)</f>
        <v>175705</v>
      </c>
      <c r="F37" s="140">
        <f>SUM(F4:F36)</f>
        <v>305315</v>
      </c>
      <c r="G37" s="175">
        <v>1</v>
      </c>
      <c r="H37" s="140">
        <f>SUM(H4:H36)</f>
        <v>2</v>
      </c>
      <c r="I37" s="140">
        <f>SUM(I4:I36)</f>
        <v>61356</v>
      </c>
      <c r="J37" s="140">
        <f>SUM(J4:J36)</f>
        <v>4596</v>
      </c>
      <c r="K37" s="140">
        <f>SUM(K4:K36)</f>
        <v>71504</v>
      </c>
      <c r="L37" s="140">
        <f>SUM(L4:L36)</f>
        <v>137458</v>
      </c>
      <c r="M37" s="154"/>
      <c r="N37" s="140">
        <f>SUM(N4:N36)</f>
        <v>0</v>
      </c>
      <c r="O37" s="140">
        <f>SUM(O4:O36)</f>
        <v>33019</v>
      </c>
      <c r="P37" s="140">
        <f>SUM(P4:P36)</f>
        <v>30637</v>
      </c>
      <c r="Q37" s="140">
        <f>SUM(Q4:Q36)</f>
        <v>104201</v>
      </c>
      <c r="R37" s="140">
        <f>SUM(R4:R36)</f>
        <v>168540</v>
      </c>
      <c r="S37" s="154"/>
      <c r="T37" s="140">
        <f>SUM(T4:T36)</f>
        <v>0</v>
      </c>
      <c r="U37" s="140">
        <f>SUM(U4:U36)</f>
        <v>33019</v>
      </c>
      <c r="V37" s="140">
        <f>SUM(V4:V36)</f>
        <v>30637</v>
      </c>
      <c r="W37" s="140">
        <f>SUM(W4:W36)</f>
        <v>104201</v>
      </c>
      <c r="X37" s="140">
        <f>SUM(X4:X36)</f>
        <v>167857</v>
      </c>
      <c r="Y37" s="84"/>
    </row>
    <row r="39" spans="1:25" ht="13.5" thickBot="1" x14ac:dyDescent="0.25"/>
    <row r="40" spans="1:25" x14ac:dyDescent="0.2">
      <c r="B40" s="261" t="s">
        <v>101</v>
      </c>
      <c r="C40" s="262"/>
      <c r="D40" s="262"/>
      <c r="E40" s="262"/>
      <c r="F40" s="262"/>
      <c r="G40" s="262"/>
      <c r="H40" s="262"/>
      <c r="I40" s="262"/>
      <c r="J40" s="262"/>
      <c r="K40" s="262"/>
      <c r="L40" s="263"/>
    </row>
    <row r="41" spans="1:25" x14ac:dyDescent="0.2">
      <c r="B41" s="264"/>
      <c r="C41" s="265"/>
      <c r="D41" s="265"/>
      <c r="E41" s="265"/>
      <c r="F41" s="265"/>
      <c r="G41" s="265"/>
      <c r="H41" s="265"/>
      <c r="I41" s="265"/>
      <c r="J41" s="265"/>
      <c r="K41" s="265"/>
      <c r="L41" s="266"/>
    </row>
    <row r="42" spans="1:25" x14ac:dyDescent="0.2">
      <c r="B42" s="264"/>
      <c r="C42" s="265"/>
      <c r="D42" s="265"/>
      <c r="E42" s="265"/>
      <c r="F42" s="265"/>
      <c r="G42" s="265"/>
      <c r="H42" s="265"/>
      <c r="I42" s="265"/>
      <c r="J42" s="265"/>
      <c r="K42" s="265"/>
      <c r="L42" s="266"/>
    </row>
    <row r="43" spans="1:25" x14ac:dyDescent="0.2">
      <c r="B43" s="264"/>
      <c r="C43" s="265"/>
      <c r="D43" s="265"/>
      <c r="E43" s="265"/>
      <c r="F43" s="265"/>
      <c r="G43" s="265"/>
      <c r="H43" s="265"/>
      <c r="I43" s="265"/>
      <c r="J43" s="265"/>
      <c r="K43" s="265"/>
      <c r="L43" s="266"/>
    </row>
    <row r="44" spans="1:25" ht="13.5" thickBot="1" x14ac:dyDescent="0.25">
      <c r="B44" s="267"/>
      <c r="C44" s="268"/>
      <c r="D44" s="268"/>
      <c r="E44" s="268"/>
      <c r="F44" s="268"/>
      <c r="G44" s="268"/>
      <c r="H44" s="268"/>
      <c r="I44" s="268"/>
      <c r="J44" s="268"/>
      <c r="K44" s="268"/>
      <c r="L44" s="269"/>
    </row>
  </sheetData>
  <sheetProtection algorithmName="SHA-512" hashValue="dP6j76ufnAoSodj5v5imO3kYGXSJ64SF+O9P+VPCmlsBeS8uxqwPGF+r9Tj0pvMJoqmcGdq3X1n7U92+woUd2g==" saltValue="WprprLVCxVJoR6yEo/gEPA==" spinCount="100000" sort="0" autoFilter="0"/>
  <autoFilter ref="A3:X3"/>
  <mergeCells count="6">
    <mergeCell ref="B40:L44"/>
    <mergeCell ref="B2:G2"/>
    <mergeCell ref="B1:X1"/>
    <mergeCell ref="N2:S2"/>
    <mergeCell ref="T2:X2"/>
    <mergeCell ref="H2:M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T4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" sqref="H1:AE1"/>
    </sheetView>
  </sheetViews>
  <sheetFormatPr baseColWidth="10" defaultColWidth="11.42578125" defaultRowHeight="12.75" x14ac:dyDescent="0.2"/>
  <cols>
    <col min="1" max="1" width="28.85546875" style="7" bestFit="1" customWidth="1"/>
    <col min="2" max="2" width="14.5703125" style="7" customWidth="1"/>
    <col min="3" max="3" width="10.85546875" style="7" customWidth="1"/>
    <col min="4" max="8" width="8.7109375" style="7" customWidth="1"/>
    <col min="9" max="9" width="17.85546875" style="7" customWidth="1"/>
    <col min="10" max="97" width="8.7109375" style="7" customWidth="1"/>
    <col min="98" max="98" width="17.28515625" style="7" customWidth="1"/>
    <col min="99" max="16384" width="11.42578125" style="7"/>
  </cols>
  <sheetData>
    <row r="1" spans="1:98" ht="73.5" customHeight="1" x14ac:dyDescent="0.2">
      <c r="E1" s="188"/>
      <c r="F1" s="188"/>
      <c r="G1" s="188"/>
      <c r="H1" s="271" t="s">
        <v>102</v>
      </c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</row>
    <row r="2" spans="1:98" ht="44.25" customHeight="1" x14ac:dyDescent="0.2">
      <c r="A2" s="177" t="s">
        <v>54</v>
      </c>
      <c r="B2" s="177" t="s">
        <v>20</v>
      </c>
      <c r="C2" s="272" t="s">
        <v>21</v>
      </c>
      <c r="D2" s="273"/>
      <c r="E2" s="274"/>
      <c r="F2" s="272" t="s">
        <v>22</v>
      </c>
      <c r="G2" s="273"/>
      <c r="H2" s="274"/>
      <c r="I2" s="178" t="s">
        <v>103</v>
      </c>
      <c r="J2" s="272" t="s">
        <v>23</v>
      </c>
      <c r="K2" s="273"/>
      <c r="L2" s="274"/>
      <c r="M2" s="272" t="s">
        <v>55</v>
      </c>
      <c r="N2" s="273"/>
      <c r="O2" s="274"/>
      <c r="P2" s="272" t="s">
        <v>25</v>
      </c>
      <c r="Q2" s="273"/>
      <c r="R2" s="273"/>
      <c r="S2" s="274"/>
      <c r="T2" s="272" t="s">
        <v>26</v>
      </c>
      <c r="U2" s="273"/>
      <c r="V2" s="274"/>
      <c r="W2" s="272" t="s">
        <v>27</v>
      </c>
      <c r="X2" s="273"/>
      <c r="Y2" s="274"/>
      <c r="Z2" s="272" t="s">
        <v>28</v>
      </c>
      <c r="AA2" s="273"/>
      <c r="AB2" s="274"/>
      <c r="AC2" s="272" t="s">
        <v>29</v>
      </c>
      <c r="AD2" s="273"/>
      <c r="AE2" s="274"/>
      <c r="AF2" s="272" t="s">
        <v>30</v>
      </c>
      <c r="AG2" s="273"/>
      <c r="AH2" s="274"/>
      <c r="AI2" s="272" t="s">
        <v>31</v>
      </c>
      <c r="AJ2" s="273"/>
      <c r="AK2" s="274"/>
      <c r="AL2" s="272" t="s">
        <v>32</v>
      </c>
      <c r="AM2" s="273"/>
      <c r="AN2" s="274"/>
      <c r="AO2" s="272" t="s">
        <v>33</v>
      </c>
      <c r="AP2" s="273"/>
      <c r="AQ2" s="274"/>
      <c r="AR2" s="272" t="s">
        <v>34</v>
      </c>
      <c r="AS2" s="273"/>
      <c r="AT2" s="274"/>
      <c r="AU2" s="272" t="s">
        <v>35</v>
      </c>
      <c r="AV2" s="273"/>
      <c r="AW2" s="274"/>
      <c r="AX2" s="272" t="s">
        <v>36</v>
      </c>
      <c r="AY2" s="273"/>
      <c r="AZ2" s="274"/>
      <c r="BA2" s="272" t="s">
        <v>37</v>
      </c>
      <c r="BB2" s="273"/>
      <c r="BC2" s="274"/>
      <c r="BD2" s="272" t="s">
        <v>38</v>
      </c>
      <c r="BE2" s="273"/>
      <c r="BF2" s="274"/>
      <c r="BG2" s="272" t="s">
        <v>39</v>
      </c>
      <c r="BH2" s="273"/>
      <c r="BI2" s="274"/>
      <c r="BJ2" s="272" t="s">
        <v>40</v>
      </c>
      <c r="BK2" s="273"/>
      <c r="BL2" s="274"/>
      <c r="BM2" s="272" t="s">
        <v>41</v>
      </c>
      <c r="BN2" s="273"/>
      <c r="BO2" s="274"/>
      <c r="BP2" s="272" t="s">
        <v>42</v>
      </c>
      <c r="BQ2" s="273"/>
      <c r="BR2" s="273"/>
      <c r="BS2" s="274"/>
      <c r="BT2" s="272" t="s">
        <v>43</v>
      </c>
      <c r="BU2" s="273"/>
      <c r="BV2" s="274"/>
      <c r="BW2" s="272" t="s">
        <v>44</v>
      </c>
      <c r="BX2" s="273"/>
      <c r="BY2" s="274"/>
      <c r="BZ2" s="272" t="s">
        <v>45</v>
      </c>
      <c r="CA2" s="273"/>
      <c r="CB2" s="274"/>
      <c r="CC2" s="272" t="s">
        <v>46</v>
      </c>
      <c r="CD2" s="273"/>
      <c r="CE2" s="274"/>
      <c r="CF2" s="272" t="s">
        <v>47</v>
      </c>
      <c r="CG2" s="273"/>
      <c r="CH2" s="274"/>
      <c r="CI2" s="272" t="s">
        <v>48</v>
      </c>
      <c r="CJ2" s="273"/>
      <c r="CK2" s="274"/>
      <c r="CL2" s="272" t="s">
        <v>49</v>
      </c>
      <c r="CM2" s="273"/>
      <c r="CN2" s="274"/>
      <c r="CO2" s="272" t="s">
        <v>50</v>
      </c>
      <c r="CP2" s="274"/>
      <c r="CQ2" s="272" t="s">
        <v>51</v>
      </c>
      <c r="CR2" s="273"/>
      <c r="CS2" s="274"/>
      <c r="CT2" s="275" t="s">
        <v>57</v>
      </c>
    </row>
    <row r="3" spans="1:98" x14ac:dyDescent="0.2">
      <c r="A3" s="176" t="s">
        <v>58</v>
      </c>
      <c r="B3" s="106" t="s">
        <v>59</v>
      </c>
      <c r="C3" s="106" t="s">
        <v>60</v>
      </c>
      <c r="D3" s="106" t="s">
        <v>61</v>
      </c>
      <c r="E3" s="106" t="s">
        <v>59</v>
      </c>
      <c r="F3" s="106" t="s">
        <v>60</v>
      </c>
      <c r="G3" s="106" t="s">
        <v>61</v>
      </c>
      <c r="H3" s="106" t="s">
        <v>59</v>
      </c>
      <c r="I3" s="106" t="s">
        <v>59</v>
      </c>
      <c r="J3" s="106" t="s">
        <v>60</v>
      </c>
      <c r="K3" s="106" t="s">
        <v>61</v>
      </c>
      <c r="L3" s="106" t="s">
        <v>59</v>
      </c>
      <c r="M3" s="106" t="s">
        <v>60</v>
      </c>
      <c r="N3" s="106" t="s">
        <v>61</v>
      </c>
      <c r="O3" s="106" t="s">
        <v>59</v>
      </c>
      <c r="P3" s="106" t="s">
        <v>62</v>
      </c>
      <c r="Q3" s="106" t="s">
        <v>60</v>
      </c>
      <c r="R3" s="106" t="s">
        <v>61</v>
      </c>
      <c r="S3" s="106" t="s">
        <v>59</v>
      </c>
      <c r="T3" s="106" t="s">
        <v>60</v>
      </c>
      <c r="U3" s="106" t="s">
        <v>61</v>
      </c>
      <c r="V3" s="106" t="s">
        <v>59</v>
      </c>
      <c r="W3" s="106" t="s">
        <v>60</v>
      </c>
      <c r="X3" s="106" t="s">
        <v>61</v>
      </c>
      <c r="Y3" s="106" t="s">
        <v>59</v>
      </c>
      <c r="Z3" s="106" t="s">
        <v>60</v>
      </c>
      <c r="AA3" s="106" t="s">
        <v>61</v>
      </c>
      <c r="AB3" s="106" t="s">
        <v>59</v>
      </c>
      <c r="AC3" s="106" t="s">
        <v>60</v>
      </c>
      <c r="AD3" s="106" t="s">
        <v>61</v>
      </c>
      <c r="AE3" s="106" t="s">
        <v>59</v>
      </c>
      <c r="AF3" s="106" t="s">
        <v>60</v>
      </c>
      <c r="AG3" s="106" t="s">
        <v>61</v>
      </c>
      <c r="AH3" s="106" t="s">
        <v>59</v>
      </c>
      <c r="AI3" s="106" t="s">
        <v>60</v>
      </c>
      <c r="AJ3" s="106" t="s">
        <v>61</v>
      </c>
      <c r="AK3" s="106" t="s">
        <v>59</v>
      </c>
      <c r="AL3" s="106" t="s">
        <v>60</v>
      </c>
      <c r="AM3" s="106" t="s">
        <v>61</v>
      </c>
      <c r="AN3" s="106" t="s">
        <v>59</v>
      </c>
      <c r="AO3" s="106" t="s">
        <v>60</v>
      </c>
      <c r="AP3" s="106" t="s">
        <v>61</v>
      </c>
      <c r="AQ3" s="106" t="s">
        <v>59</v>
      </c>
      <c r="AR3" s="106" t="s">
        <v>60</v>
      </c>
      <c r="AS3" s="106" t="s">
        <v>61</v>
      </c>
      <c r="AT3" s="106" t="s">
        <v>59</v>
      </c>
      <c r="AU3" s="106" t="s">
        <v>60</v>
      </c>
      <c r="AV3" s="106" t="s">
        <v>61</v>
      </c>
      <c r="AW3" s="106" t="s">
        <v>59</v>
      </c>
      <c r="AX3" s="106" t="s">
        <v>60</v>
      </c>
      <c r="AY3" s="106" t="s">
        <v>61</v>
      </c>
      <c r="AZ3" s="106" t="s">
        <v>59</v>
      </c>
      <c r="BA3" s="106" t="s">
        <v>60</v>
      </c>
      <c r="BB3" s="106" t="s">
        <v>61</v>
      </c>
      <c r="BC3" s="106" t="s">
        <v>59</v>
      </c>
      <c r="BD3" s="106" t="s">
        <v>60</v>
      </c>
      <c r="BE3" s="106" t="s">
        <v>61</v>
      </c>
      <c r="BF3" s="106" t="s">
        <v>59</v>
      </c>
      <c r="BG3" s="106" t="s">
        <v>60</v>
      </c>
      <c r="BH3" s="106" t="s">
        <v>61</v>
      </c>
      <c r="BI3" s="106" t="s">
        <v>59</v>
      </c>
      <c r="BJ3" s="106" t="s">
        <v>60</v>
      </c>
      <c r="BK3" s="106" t="s">
        <v>61</v>
      </c>
      <c r="BL3" s="106" t="s">
        <v>59</v>
      </c>
      <c r="BM3" s="106" t="s">
        <v>60</v>
      </c>
      <c r="BN3" s="106" t="s">
        <v>61</v>
      </c>
      <c r="BO3" s="106" t="s">
        <v>59</v>
      </c>
      <c r="BP3" s="106" t="s">
        <v>62</v>
      </c>
      <c r="BQ3" s="106" t="s">
        <v>60</v>
      </c>
      <c r="BR3" s="106" t="s">
        <v>61</v>
      </c>
      <c r="BS3" s="106" t="s">
        <v>59</v>
      </c>
      <c r="BT3" s="106" t="s">
        <v>60</v>
      </c>
      <c r="BU3" s="106" t="s">
        <v>61</v>
      </c>
      <c r="BV3" s="106" t="s">
        <v>59</v>
      </c>
      <c r="BW3" s="106" t="s">
        <v>60</v>
      </c>
      <c r="BX3" s="106" t="s">
        <v>61</v>
      </c>
      <c r="BY3" s="106" t="s">
        <v>59</v>
      </c>
      <c r="BZ3" s="106" t="s">
        <v>60</v>
      </c>
      <c r="CA3" s="106" t="s">
        <v>61</v>
      </c>
      <c r="CB3" s="106" t="s">
        <v>59</v>
      </c>
      <c r="CC3" s="106" t="s">
        <v>60</v>
      </c>
      <c r="CD3" s="106" t="s">
        <v>61</v>
      </c>
      <c r="CE3" s="106" t="s">
        <v>59</v>
      </c>
      <c r="CF3" s="106" t="s">
        <v>60</v>
      </c>
      <c r="CG3" s="106" t="s">
        <v>61</v>
      </c>
      <c r="CH3" s="106" t="s">
        <v>59</v>
      </c>
      <c r="CI3" s="106" t="s">
        <v>60</v>
      </c>
      <c r="CJ3" s="106" t="s">
        <v>61</v>
      </c>
      <c r="CK3" s="106" t="s">
        <v>59</v>
      </c>
      <c r="CL3" s="106" t="s">
        <v>60</v>
      </c>
      <c r="CM3" s="106" t="s">
        <v>61</v>
      </c>
      <c r="CN3" s="106" t="s">
        <v>59</v>
      </c>
      <c r="CO3" s="106" t="s">
        <v>60</v>
      </c>
      <c r="CP3" s="106" t="s">
        <v>59</v>
      </c>
      <c r="CQ3" s="106" t="s">
        <v>60</v>
      </c>
      <c r="CR3" s="106" t="s">
        <v>61</v>
      </c>
      <c r="CS3" s="106" t="s">
        <v>59</v>
      </c>
      <c r="CT3" s="276"/>
    </row>
    <row r="4" spans="1:98" x14ac:dyDescent="0.2">
      <c r="A4" s="179" t="s">
        <v>20</v>
      </c>
      <c r="B4" s="96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1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34">
        <v>0</v>
      </c>
      <c r="BL4" s="34">
        <v>0</v>
      </c>
      <c r="BM4" s="34">
        <v>0</v>
      </c>
      <c r="BN4" s="34">
        <v>0</v>
      </c>
      <c r="BO4" s="34">
        <v>0</v>
      </c>
      <c r="BP4" s="34">
        <v>0</v>
      </c>
      <c r="BQ4" s="34">
        <v>0</v>
      </c>
      <c r="BR4" s="34">
        <v>0</v>
      </c>
      <c r="BS4" s="34">
        <v>0</v>
      </c>
      <c r="BT4" s="34">
        <v>0</v>
      </c>
      <c r="BU4" s="34">
        <v>0</v>
      </c>
      <c r="BV4" s="34">
        <v>0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  <c r="CM4" s="34">
        <v>0</v>
      </c>
      <c r="CN4" s="34">
        <v>0</v>
      </c>
      <c r="CO4" s="34">
        <v>0</v>
      </c>
      <c r="CP4" s="34">
        <v>0</v>
      </c>
      <c r="CQ4" s="34">
        <v>0</v>
      </c>
      <c r="CR4" s="34">
        <v>0</v>
      </c>
      <c r="CS4" s="34">
        <v>0</v>
      </c>
      <c r="CT4" s="180">
        <f t="shared" ref="CT4:CT35" si="0">SUM(B4:CS4)</f>
        <v>1</v>
      </c>
    </row>
    <row r="5" spans="1:98" x14ac:dyDescent="0.2">
      <c r="A5" s="179" t="s">
        <v>21</v>
      </c>
      <c r="B5" s="34">
        <v>0</v>
      </c>
      <c r="C5" s="96">
        <v>14314</v>
      </c>
      <c r="D5" s="96">
        <v>3884</v>
      </c>
      <c r="E5" s="96">
        <v>19702</v>
      </c>
      <c r="F5" s="34">
        <v>0</v>
      </c>
      <c r="G5" s="34">
        <v>0</v>
      </c>
      <c r="H5" s="34">
        <v>13</v>
      </c>
      <c r="I5" s="34">
        <v>0</v>
      </c>
      <c r="J5" s="34">
        <v>46</v>
      </c>
      <c r="K5" s="34">
        <v>0</v>
      </c>
      <c r="L5" s="34">
        <v>1389</v>
      </c>
      <c r="M5" s="34">
        <v>3</v>
      </c>
      <c r="N5" s="34">
        <v>0</v>
      </c>
      <c r="O5" s="34">
        <v>3</v>
      </c>
      <c r="P5" s="34">
        <v>0</v>
      </c>
      <c r="Q5" s="34">
        <v>109</v>
      </c>
      <c r="R5" s="34">
        <v>541</v>
      </c>
      <c r="S5" s="34">
        <v>453</v>
      </c>
      <c r="T5" s="34">
        <v>11</v>
      </c>
      <c r="U5" s="34">
        <v>2</v>
      </c>
      <c r="V5" s="34">
        <v>673</v>
      </c>
      <c r="W5" s="34">
        <v>183</v>
      </c>
      <c r="X5" s="34">
        <v>8</v>
      </c>
      <c r="Y5" s="34">
        <v>913</v>
      </c>
      <c r="Z5" s="34">
        <v>0</v>
      </c>
      <c r="AA5" s="34">
        <v>0</v>
      </c>
      <c r="AB5" s="34">
        <v>30</v>
      </c>
      <c r="AC5" s="34">
        <v>1</v>
      </c>
      <c r="AD5" s="34">
        <v>0</v>
      </c>
      <c r="AE5" s="34">
        <v>22</v>
      </c>
      <c r="AF5" s="34">
        <v>2</v>
      </c>
      <c r="AG5" s="34">
        <v>0</v>
      </c>
      <c r="AH5" s="34">
        <v>116</v>
      </c>
      <c r="AI5" s="34">
        <v>3</v>
      </c>
      <c r="AJ5" s="34">
        <v>0</v>
      </c>
      <c r="AK5" s="34">
        <v>33</v>
      </c>
      <c r="AL5" s="34">
        <v>4</v>
      </c>
      <c r="AM5" s="34">
        <v>35</v>
      </c>
      <c r="AN5" s="34">
        <v>89</v>
      </c>
      <c r="AO5" s="34">
        <v>243</v>
      </c>
      <c r="AP5" s="34">
        <v>3765</v>
      </c>
      <c r="AQ5" s="34">
        <v>1488</v>
      </c>
      <c r="AR5" s="34">
        <v>203</v>
      </c>
      <c r="AS5" s="34">
        <v>0</v>
      </c>
      <c r="AT5" s="34">
        <v>2092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26</v>
      </c>
      <c r="BA5" s="34">
        <v>23</v>
      </c>
      <c r="BB5" s="34">
        <v>0</v>
      </c>
      <c r="BC5" s="34">
        <v>153</v>
      </c>
      <c r="BD5" s="34">
        <v>0</v>
      </c>
      <c r="BE5" s="34">
        <v>0</v>
      </c>
      <c r="BF5" s="34">
        <v>67</v>
      </c>
      <c r="BG5" s="34">
        <v>6</v>
      </c>
      <c r="BH5" s="34">
        <v>763</v>
      </c>
      <c r="BI5" s="34">
        <v>647</v>
      </c>
      <c r="BJ5" s="34">
        <v>20</v>
      </c>
      <c r="BK5" s="34">
        <v>0</v>
      </c>
      <c r="BL5" s="34">
        <v>81</v>
      </c>
      <c r="BM5" s="34">
        <v>9</v>
      </c>
      <c r="BN5" s="34">
        <v>0</v>
      </c>
      <c r="BO5" s="34">
        <v>128</v>
      </c>
      <c r="BP5" s="34">
        <v>0</v>
      </c>
      <c r="BQ5" s="34">
        <v>40</v>
      </c>
      <c r="BR5" s="34">
        <v>0</v>
      </c>
      <c r="BS5" s="34">
        <v>225</v>
      </c>
      <c r="BT5" s="34">
        <v>0</v>
      </c>
      <c r="BU5" s="34">
        <v>0</v>
      </c>
      <c r="BV5" s="34">
        <v>1</v>
      </c>
      <c r="BW5" s="34">
        <v>89</v>
      </c>
      <c r="BX5" s="34">
        <v>0</v>
      </c>
      <c r="BY5" s="34">
        <v>163</v>
      </c>
      <c r="BZ5" s="34">
        <v>172</v>
      </c>
      <c r="CA5" s="34">
        <v>91</v>
      </c>
      <c r="CB5" s="34">
        <v>291</v>
      </c>
      <c r="CC5" s="34">
        <v>124</v>
      </c>
      <c r="CD5" s="34">
        <v>10</v>
      </c>
      <c r="CE5" s="34">
        <v>707</v>
      </c>
      <c r="CF5" s="34">
        <v>2851</v>
      </c>
      <c r="CG5" s="34">
        <v>1521</v>
      </c>
      <c r="CH5" s="34">
        <v>454</v>
      </c>
      <c r="CI5" s="34">
        <v>4</v>
      </c>
      <c r="CJ5" s="34">
        <v>0</v>
      </c>
      <c r="CK5" s="34">
        <v>331</v>
      </c>
      <c r="CL5" s="34">
        <v>283</v>
      </c>
      <c r="CM5" s="34">
        <v>0</v>
      </c>
      <c r="CN5" s="34">
        <v>1490</v>
      </c>
      <c r="CO5" s="34">
        <v>0</v>
      </c>
      <c r="CP5" s="34">
        <v>0</v>
      </c>
      <c r="CQ5" s="34">
        <v>0</v>
      </c>
      <c r="CR5" s="34">
        <v>0</v>
      </c>
      <c r="CS5" s="34">
        <v>0</v>
      </c>
      <c r="CT5" s="180">
        <f t="shared" si="0"/>
        <v>61143</v>
      </c>
    </row>
    <row r="6" spans="1:98" x14ac:dyDescent="0.2">
      <c r="A6" s="179" t="s">
        <v>22</v>
      </c>
      <c r="B6" s="34">
        <v>0</v>
      </c>
      <c r="C6" s="34">
        <v>0</v>
      </c>
      <c r="D6" s="34">
        <v>0</v>
      </c>
      <c r="E6" s="34">
        <v>3</v>
      </c>
      <c r="F6" s="96">
        <v>294</v>
      </c>
      <c r="G6" s="96">
        <v>0</v>
      </c>
      <c r="H6" s="96">
        <v>3189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2</v>
      </c>
      <c r="T6" s="34">
        <v>0</v>
      </c>
      <c r="U6" s="34">
        <v>0</v>
      </c>
      <c r="V6" s="34">
        <v>60</v>
      </c>
      <c r="W6" s="34">
        <v>0</v>
      </c>
      <c r="X6" s="34">
        <v>0</v>
      </c>
      <c r="Y6" s="34">
        <v>1</v>
      </c>
      <c r="Z6" s="34">
        <v>0</v>
      </c>
      <c r="AA6" s="34">
        <v>0</v>
      </c>
      <c r="AB6" s="34">
        <v>0</v>
      </c>
      <c r="AC6" s="34">
        <v>8</v>
      </c>
      <c r="AD6" s="34">
        <v>0</v>
      </c>
      <c r="AE6" s="34">
        <v>140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12</v>
      </c>
      <c r="AL6" s="34">
        <v>0</v>
      </c>
      <c r="AM6" s="34">
        <v>0</v>
      </c>
      <c r="AN6" s="34">
        <v>0</v>
      </c>
      <c r="AO6" s="34">
        <v>1</v>
      </c>
      <c r="AP6" s="34">
        <v>0</v>
      </c>
      <c r="AQ6" s="34">
        <v>2</v>
      </c>
      <c r="AR6" s="34">
        <v>4</v>
      </c>
      <c r="AS6" s="34">
        <v>0</v>
      </c>
      <c r="AT6" s="34">
        <v>31</v>
      </c>
      <c r="AU6" s="34">
        <v>0</v>
      </c>
      <c r="AV6" s="34">
        <v>0</v>
      </c>
      <c r="AW6" s="34">
        <v>0</v>
      </c>
      <c r="AX6" s="34">
        <v>7</v>
      </c>
      <c r="AY6" s="34">
        <v>0</v>
      </c>
      <c r="AZ6" s="34">
        <v>0</v>
      </c>
      <c r="BA6" s="34">
        <v>0</v>
      </c>
      <c r="BB6" s="34">
        <v>0</v>
      </c>
      <c r="BC6" s="34">
        <v>1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9</v>
      </c>
      <c r="BK6" s="34">
        <v>0</v>
      </c>
      <c r="BL6" s="34">
        <v>25</v>
      </c>
      <c r="BM6" s="34">
        <v>0</v>
      </c>
      <c r="BN6" s="34">
        <v>0</v>
      </c>
      <c r="BO6" s="34">
        <v>4</v>
      </c>
      <c r="BP6" s="34">
        <v>0</v>
      </c>
      <c r="BQ6" s="34">
        <v>0</v>
      </c>
      <c r="BR6" s="34">
        <v>0</v>
      </c>
      <c r="BS6" s="34">
        <v>9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4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37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8</v>
      </c>
      <c r="CM6" s="34">
        <v>0</v>
      </c>
      <c r="CN6" s="34">
        <v>4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180">
        <f t="shared" si="0"/>
        <v>3855</v>
      </c>
    </row>
    <row r="7" spans="1:98" x14ac:dyDescent="0.2">
      <c r="A7" s="179" t="s">
        <v>23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96">
        <v>456</v>
      </c>
      <c r="K7" s="96">
        <v>0</v>
      </c>
      <c r="L7" s="96">
        <v>2559</v>
      </c>
      <c r="M7" s="34">
        <v>0</v>
      </c>
      <c r="N7" s="34">
        <v>0</v>
      </c>
      <c r="O7" s="34">
        <v>0</v>
      </c>
      <c r="P7" s="34">
        <v>0</v>
      </c>
      <c r="Q7" s="34">
        <v>276</v>
      </c>
      <c r="R7" s="34">
        <v>0</v>
      </c>
      <c r="S7" s="34">
        <v>811</v>
      </c>
      <c r="T7" s="34">
        <v>0</v>
      </c>
      <c r="U7" s="34">
        <v>0</v>
      </c>
      <c r="V7" s="34">
        <v>26</v>
      </c>
      <c r="W7" s="34">
        <v>0</v>
      </c>
      <c r="X7" s="34">
        <v>0</v>
      </c>
      <c r="Y7" s="34">
        <v>3</v>
      </c>
      <c r="Z7" s="34">
        <v>0</v>
      </c>
      <c r="AA7" s="34">
        <v>0</v>
      </c>
      <c r="AB7" s="34">
        <v>2</v>
      </c>
      <c r="AC7" s="34">
        <v>0</v>
      </c>
      <c r="AD7" s="34">
        <v>0</v>
      </c>
      <c r="AE7" s="34">
        <v>13</v>
      </c>
      <c r="AF7" s="34">
        <v>0</v>
      </c>
      <c r="AG7" s="34">
        <v>0</v>
      </c>
      <c r="AH7" s="34">
        <v>0</v>
      </c>
      <c r="AI7" s="34">
        <v>4</v>
      </c>
      <c r="AJ7" s="34">
        <v>0</v>
      </c>
      <c r="AK7" s="34">
        <v>16</v>
      </c>
      <c r="AL7" s="34">
        <v>0</v>
      </c>
      <c r="AM7" s="34">
        <v>0</v>
      </c>
      <c r="AN7" s="34">
        <v>0</v>
      </c>
      <c r="AO7" s="34">
        <v>17</v>
      </c>
      <c r="AP7" s="34">
        <v>0</v>
      </c>
      <c r="AQ7" s="34">
        <v>189</v>
      </c>
      <c r="AR7" s="34">
        <v>2</v>
      </c>
      <c r="AS7" s="34">
        <v>0</v>
      </c>
      <c r="AT7" s="34">
        <v>239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4</v>
      </c>
      <c r="BG7" s="34">
        <v>34</v>
      </c>
      <c r="BH7" s="34">
        <v>0</v>
      </c>
      <c r="BI7" s="34">
        <v>2223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3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10</v>
      </c>
      <c r="BZ7" s="34">
        <v>0</v>
      </c>
      <c r="CA7" s="34">
        <v>0</v>
      </c>
      <c r="CB7" s="34">
        <v>18</v>
      </c>
      <c r="CC7" s="34">
        <v>0</v>
      </c>
      <c r="CD7" s="34">
        <v>0</v>
      </c>
      <c r="CE7" s="34">
        <v>52</v>
      </c>
      <c r="CF7" s="34">
        <v>41</v>
      </c>
      <c r="CG7" s="34">
        <v>0</v>
      </c>
      <c r="CH7" s="34">
        <v>923</v>
      </c>
      <c r="CI7" s="34">
        <v>0</v>
      </c>
      <c r="CJ7" s="34">
        <v>0</v>
      </c>
      <c r="CK7" s="34">
        <v>10</v>
      </c>
      <c r="CL7" s="34">
        <v>14</v>
      </c>
      <c r="CM7" s="34">
        <v>0</v>
      </c>
      <c r="CN7" s="34">
        <v>25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180">
        <f t="shared" si="0"/>
        <v>7970</v>
      </c>
    </row>
    <row r="8" spans="1:98" x14ac:dyDescent="0.2">
      <c r="A8" s="179" t="s">
        <v>55</v>
      </c>
      <c r="B8" s="34">
        <v>0</v>
      </c>
      <c r="C8" s="34">
        <v>38</v>
      </c>
      <c r="D8" s="34">
        <v>0</v>
      </c>
      <c r="E8" s="34">
        <v>1352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96">
        <v>6</v>
      </c>
      <c r="N8" s="96">
        <v>0</v>
      </c>
      <c r="O8" s="96">
        <v>14</v>
      </c>
      <c r="P8" s="34">
        <v>0</v>
      </c>
      <c r="Q8" s="34">
        <v>0</v>
      </c>
      <c r="R8" s="34">
        <v>0</v>
      </c>
      <c r="S8" s="34">
        <v>3</v>
      </c>
      <c r="T8" s="34">
        <v>7</v>
      </c>
      <c r="U8" s="34">
        <v>0</v>
      </c>
      <c r="V8" s="34">
        <v>26</v>
      </c>
      <c r="W8" s="34">
        <v>1</v>
      </c>
      <c r="X8" s="34">
        <v>0</v>
      </c>
      <c r="Y8" s="34">
        <v>2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8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192</v>
      </c>
      <c r="AS8" s="34">
        <v>0</v>
      </c>
      <c r="AT8" s="34">
        <v>400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1</v>
      </c>
      <c r="BD8" s="34">
        <v>0</v>
      </c>
      <c r="BE8" s="34">
        <v>0</v>
      </c>
      <c r="BF8" s="34">
        <v>1</v>
      </c>
      <c r="BG8" s="34">
        <v>0</v>
      </c>
      <c r="BH8" s="34">
        <v>0</v>
      </c>
      <c r="BI8" s="34">
        <v>0</v>
      </c>
      <c r="BJ8" s="34">
        <v>20</v>
      </c>
      <c r="BK8" s="34">
        <v>0</v>
      </c>
      <c r="BL8" s="34">
        <v>54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30</v>
      </c>
      <c r="BX8" s="34">
        <v>0</v>
      </c>
      <c r="BY8" s="34">
        <v>0</v>
      </c>
      <c r="BZ8" s="34">
        <v>2</v>
      </c>
      <c r="CA8" s="34">
        <v>0</v>
      </c>
      <c r="CB8" s="34">
        <v>0</v>
      </c>
      <c r="CC8" s="34">
        <v>0</v>
      </c>
      <c r="CD8" s="34">
        <v>0</v>
      </c>
      <c r="CE8" s="34">
        <v>4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1</v>
      </c>
      <c r="CL8" s="34">
        <v>0</v>
      </c>
      <c r="CM8" s="34">
        <v>0</v>
      </c>
      <c r="CN8" s="34">
        <v>1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180">
        <f t="shared" si="0"/>
        <v>2163</v>
      </c>
    </row>
    <row r="9" spans="1:98" x14ac:dyDescent="0.2">
      <c r="A9" s="179" t="s">
        <v>25</v>
      </c>
      <c r="B9" s="34">
        <v>0</v>
      </c>
      <c r="C9" s="34">
        <v>58</v>
      </c>
      <c r="D9" s="34">
        <v>0</v>
      </c>
      <c r="E9" s="34">
        <v>13</v>
      </c>
      <c r="F9" s="34">
        <v>0</v>
      </c>
      <c r="G9" s="34">
        <v>0</v>
      </c>
      <c r="H9" s="34">
        <v>3</v>
      </c>
      <c r="I9" s="34">
        <v>0</v>
      </c>
      <c r="J9" s="34">
        <v>291</v>
      </c>
      <c r="K9" s="34">
        <v>0</v>
      </c>
      <c r="L9" s="34">
        <v>967</v>
      </c>
      <c r="M9" s="34">
        <v>0</v>
      </c>
      <c r="N9" s="34">
        <v>0</v>
      </c>
      <c r="O9" s="34">
        <v>0</v>
      </c>
      <c r="P9" s="96">
        <v>0</v>
      </c>
      <c r="Q9" s="96">
        <v>1037</v>
      </c>
      <c r="R9" s="96">
        <v>0</v>
      </c>
      <c r="S9" s="96">
        <v>1666</v>
      </c>
      <c r="T9" s="34">
        <v>15</v>
      </c>
      <c r="U9" s="34">
        <v>0</v>
      </c>
      <c r="V9" s="34">
        <v>0</v>
      </c>
      <c r="W9" s="34">
        <v>0</v>
      </c>
      <c r="X9" s="34">
        <v>0</v>
      </c>
      <c r="Y9" s="34">
        <v>8</v>
      </c>
      <c r="Z9" s="34">
        <v>14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75</v>
      </c>
      <c r="AG9" s="34">
        <v>0</v>
      </c>
      <c r="AH9" s="34">
        <v>1</v>
      </c>
      <c r="AI9" s="34">
        <v>0</v>
      </c>
      <c r="AJ9" s="34">
        <v>0</v>
      </c>
      <c r="AK9" s="34">
        <v>66</v>
      </c>
      <c r="AL9" s="34">
        <v>0</v>
      </c>
      <c r="AM9" s="34">
        <v>0</v>
      </c>
      <c r="AN9" s="34">
        <v>8</v>
      </c>
      <c r="AO9" s="34">
        <v>109</v>
      </c>
      <c r="AP9" s="34">
        <v>0</v>
      </c>
      <c r="AQ9" s="34">
        <v>383</v>
      </c>
      <c r="AR9" s="34">
        <v>163</v>
      </c>
      <c r="AS9" s="34">
        <v>0</v>
      </c>
      <c r="AT9" s="34">
        <v>46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66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91</v>
      </c>
      <c r="BH9" s="34">
        <v>0</v>
      </c>
      <c r="BI9" s="34">
        <v>206</v>
      </c>
      <c r="BJ9" s="34">
        <v>2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4</v>
      </c>
      <c r="BR9" s="34">
        <v>0</v>
      </c>
      <c r="BS9" s="34">
        <v>29</v>
      </c>
      <c r="BT9" s="34">
        <v>13</v>
      </c>
      <c r="BU9" s="34">
        <v>0</v>
      </c>
      <c r="BV9" s="34">
        <v>7</v>
      </c>
      <c r="BW9" s="34">
        <v>16</v>
      </c>
      <c r="BX9" s="34">
        <v>0</v>
      </c>
      <c r="BY9" s="34">
        <v>13</v>
      </c>
      <c r="BZ9" s="34">
        <v>62</v>
      </c>
      <c r="CA9" s="34">
        <v>0</v>
      </c>
      <c r="CB9" s="34">
        <v>15</v>
      </c>
      <c r="CC9" s="34">
        <v>177</v>
      </c>
      <c r="CD9" s="34">
        <v>0</v>
      </c>
      <c r="CE9" s="34">
        <v>154</v>
      </c>
      <c r="CF9" s="34">
        <v>262</v>
      </c>
      <c r="CG9" s="34">
        <v>0</v>
      </c>
      <c r="CH9" s="34">
        <v>923</v>
      </c>
      <c r="CI9" s="34">
        <v>68</v>
      </c>
      <c r="CJ9" s="34">
        <v>0</v>
      </c>
      <c r="CK9" s="34">
        <v>0</v>
      </c>
      <c r="CL9" s="34">
        <v>175</v>
      </c>
      <c r="CM9" s="34">
        <v>0</v>
      </c>
      <c r="CN9" s="34">
        <v>25</v>
      </c>
      <c r="CO9" s="34">
        <v>0</v>
      </c>
      <c r="CP9" s="34">
        <v>0</v>
      </c>
      <c r="CQ9" s="34">
        <v>0</v>
      </c>
      <c r="CR9" s="34">
        <v>0</v>
      </c>
      <c r="CS9" s="34">
        <v>0</v>
      </c>
      <c r="CT9" s="180">
        <f t="shared" si="0"/>
        <v>7231</v>
      </c>
    </row>
    <row r="10" spans="1:98" x14ac:dyDescent="0.2">
      <c r="A10" s="179" t="s">
        <v>26</v>
      </c>
      <c r="B10" s="34">
        <v>0</v>
      </c>
      <c r="C10" s="34">
        <v>323</v>
      </c>
      <c r="D10" s="34">
        <v>0</v>
      </c>
      <c r="E10" s="34">
        <v>331</v>
      </c>
      <c r="F10" s="34">
        <v>19</v>
      </c>
      <c r="G10" s="34">
        <v>0</v>
      </c>
      <c r="H10" s="34">
        <v>695</v>
      </c>
      <c r="I10" s="34">
        <v>0</v>
      </c>
      <c r="J10" s="34">
        <v>0</v>
      </c>
      <c r="K10" s="34">
        <v>0</v>
      </c>
      <c r="L10" s="34">
        <v>14</v>
      </c>
      <c r="M10" s="34">
        <v>13</v>
      </c>
      <c r="N10" s="34">
        <v>0</v>
      </c>
      <c r="O10" s="34">
        <v>25</v>
      </c>
      <c r="P10" s="34">
        <v>0</v>
      </c>
      <c r="Q10" s="34">
        <v>2</v>
      </c>
      <c r="R10" s="34">
        <v>0</v>
      </c>
      <c r="S10" s="34">
        <v>19</v>
      </c>
      <c r="T10" s="96">
        <v>1715</v>
      </c>
      <c r="U10" s="96">
        <v>0</v>
      </c>
      <c r="V10" s="96">
        <v>2144</v>
      </c>
      <c r="W10" s="34">
        <v>39</v>
      </c>
      <c r="X10" s="34">
        <v>0</v>
      </c>
      <c r="Y10" s="34">
        <v>73</v>
      </c>
      <c r="Z10" s="34">
        <v>0</v>
      </c>
      <c r="AA10" s="34">
        <v>0</v>
      </c>
      <c r="AB10" s="34">
        <v>818</v>
      </c>
      <c r="AC10" s="34">
        <v>15</v>
      </c>
      <c r="AD10" s="34">
        <v>0</v>
      </c>
      <c r="AE10" s="34">
        <v>972</v>
      </c>
      <c r="AF10" s="34">
        <v>0</v>
      </c>
      <c r="AG10" s="34">
        <v>0</v>
      </c>
      <c r="AH10" s="34">
        <v>1</v>
      </c>
      <c r="AI10" s="34">
        <v>0</v>
      </c>
      <c r="AJ10" s="34">
        <v>0</v>
      </c>
      <c r="AK10" s="34">
        <v>3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61</v>
      </c>
      <c r="AR10" s="34">
        <v>1744</v>
      </c>
      <c r="AS10" s="34">
        <v>0</v>
      </c>
      <c r="AT10" s="34">
        <v>1113</v>
      </c>
      <c r="AU10" s="34">
        <v>0</v>
      </c>
      <c r="AV10" s="34">
        <v>0</v>
      </c>
      <c r="AW10" s="34">
        <v>0</v>
      </c>
      <c r="AX10" s="34">
        <v>1</v>
      </c>
      <c r="AY10" s="34">
        <v>0</v>
      </c>
      <c r="AZ10" s="34">
        <v>8</v>
      </c>
      <c r="BA10" s="34">
        <v>1</v>
      </c>
      <c r="BB10" s="34">
        <v>0</v>
      </c>
      <c r="BC10" s="34">
        <v>44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88</v>
      </c>
      <c r="BJ10" s="34">
        <v>27</v>
      </c>
      <c r="BK10" s="34">
        <v>0</v>
      </c>
      <c r="BL10" s="34">
        <v>86</v>
      </c>
      <c r="BM10" s="34">
        <v>0</v>
      </c>
      <c r="BN10" s="34">
        <v>0</v>
      </c>
      <c r="BO10" s="34">
        <v>8</v>
      </c>
      <c r="BP10" s="34">
        <v>0</v>
      </c>
      <c r="BQ10" s="34">
        <v>0</v>
      </c>
      <c r="BR10" s="34">
        <v>0</v>
      </c>
      <c r="BS10" s="34">
        <v>1</v>
      </c>
      <c r="BT10" s="34">
        <v>0</v>
      </c>
      <c r="BU10" s="34">
        <v>0</v>
      </c>
      <c r="BV10" s="34">
        <v>28</v>
      </c>
      <c r="BW10" s="34">
        <v>2</v>
      </c>
      <c r="BX10" s="34">
        <v>0</v>
      </c>
      <c r="BY10" s="34">
        <v>36</v>
      </c>
      <c r="BZ10" s="34">
        <v>9</v>
      </c>
      <c r="CA10" s="34">
        <v>0</v>
      </c>
      <c r="CB10" s="34">
        <v>22</v>
      </c>
      <c r="CC10" s="34">
        <v>541</v>
      </c>
      <c r="CD10" s="34">
        <v>0</v>
      </c>
      <c r="CE10" s="34">
        <v>310</v>
      </c>
      <c r="CF10" s="34">
        <v>14</v>
      </c>
      <c r="CG10" s="34">
        <v>0</v>
      </c>
      <c r="CH10" s="34">
        <v>0</v>
      </c>
      <c r="CI10" s="34">
        <v>6</v>
      </c>
      <c r="CJ10" s="34">
        <v>0</v>
      </c>
      <c r="CK10" s="34">
        <v>57</v>
      </c>
      <c r="CL10" s="34">
        <v>5</v>
      </c>
      <c r="CM10" s="34">
        <v>0</v>
      </c>
      <c r="CN10" s="34">
        <v>234</v>
      </c>
      <c r="CO10" s="34">
        <v>0</v>
      </c>
      <c r="CP10" s="34">
        <v>0</v>
      </c>
      <c r="CQ10" s="34">
        <v>0</v>
      </c>
      <c r="CR10" s="34">
        <v>0</v>
      </c>
      <c r="CS10" s="34">
        <v>37</v>
      </c>
      <c r="CT10" s="180">
        <f t="shared" si="0"/>
        <v>11704</v>
      </c>
    </row>
    <row r="11" spans="1:98" x14ac:dyDescent="0.2">
      <c r="A11" s="179" t="s">
        <v>27</v>
      </c>
      <c r="B11" s="34">
        <v>0</v>
      </c>
      <c r="C11" s="34">
        <v>208</v>
      </c>
      <c r="D11" s="34">
        <v>0</v>
      </c>
      <c r="E11" s="34">
        <v>624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2</v>
      </c>
      <c r="M11" s="34">
        <v>5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20</v>
      </c>
      <c r="T11" s="34">
        <v>7</v>
      </c>
      <c r="U11" s="34">
        <v>0</v>
      </c>
      <c r="V11" s="34">
        <v>79</v>
      </c>
      <c r="W11" s="96">
        <v>2574</v>
      </c>
      <c r="X11" s="96">
        <v>0</v>
      </c>
      <c r="Y11" s="96">
        <v>2755</v>
      </c>
      <c r="Z11" s="34">
        <v>4</v>
      </c>
      <c r="AA11" s="34">
        <v>0</v>
      </c>
      <c r="AB11" s="34">
        <v>10</v>
      </c>
      <c r="AC11" s="34">
        <v>0</v>
      </c>
      <c r="AD11" s="34">
        <v>0</v>
      </c>
      <c r="AE11" s="34">
        <v>1</v>
      </c>
      <c r="AF11" s="34">
        <v>20</v>
      </c>
      <c r="AG11" s="34">
        <v>0</v>
      </c>
      <c r="AH11" s="34">
        <v>30</v>
      </c>
      <c r="AI11" s="34">
        <v>0</v>
      </c>
      <c r="AJ11" s="34">
        <v>0</v>
      </c>
      <c r="AK11" s="34">
        <v>7</v>
      </c>
      <c r="AL11" s="34">
        <v>0</v>
      </c>
      <c r="AM11" s="34">
        <v>0</v>
      </c>
      <c r="AN11" s="34">
        <v>1</v>
      </c>
      <c r="AO11" s="34">
        <v>10</v>
      </c>
      <c r="AP11" s="34">
        <v>0</v>
      </c>
      <c r="AQ11" s="34">
        <v>47</v>
      </c>
      <c r="AR11" s="34">
        <v>490</v>
      </c>
      <c r="AS11" s="34">
        <v>0</v>
      </c>
      <c r="AT11" s="34">
        <v>549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32</v>
      </c>
      <c r="BB11" s="34">
        <v>0</v>
      </c>
      <c r="BC11" s="34">
        <v>4</v>
      </c>
      <c r="BD11" s="34">
        <v>0</v>
      </c>
      <c r="BE11" s="34">
        <v>0</v>
      </c>
      <c r="BF11" s="34">
        <v>2</v>
      </c>
      <c r="BG11" s="34">
        <v>0</v>
      </c>
      <c r="BH11" s="34">
        <v>0</v>
      </c>
      <c r="BI11" s="34">
        <v>23</v>
      </c>
      <c r="BJ11" s="34">
        <v>5</v>
      </c>
      <c r="BK11" s="34">
        <v>0</v>
      </c>
      <c r="BL11" s="34">
        <v>40</v>
      </c>
      <c r="BM11" s="34">
        <v>6</v>
      </c>
      <c r="BN11" s="34">
        <v>0</v>
      </c>
      <c r="BO11" s="34">
        <v>1</v>
      </c>
      <c r="BP11" s="34">
        <v>0</v>
      </c>
      <c r="BQ11" s="34">
        <v>14</v>
      </c>
      <c r="BR11" s="34">
        <v>0</v>
      </c>
      <c r="BS11" s="34">
        <v>0</v>
      </c>
      <c r="BT11" s="34">
        <v>0</v>
      </c>
      <c r="BU11" s="34">
        <v>0</v>
      </c>
      <c r="BV11" s="34">
        <v>4</v>
      </c>
      <c r="BW11" s="34">
        <v>151</v>
      </c>
      <c r="BX11" s="34">
        <v>0</v>
      </c>
      <c r="BY11" s="34">
        <v>133</v>
      </c>
      <c r="BZ11" s="34">
        <v>1115</v>
      </c>
      <c r="CA11" s="34">
        <v>0</v>
      </c>
      <c r="CB11" s="34">
        <v>325</v>
      </c>
      <c r="CC11" s="34">
        <v>66</v>
      </c>
      <c r="CD11" s="34">
        <v>0</v>
      </c>
      <c r="CE11" s="34">
        <v>169</v>
      </c>
      <c r="CF11" s="34">
        <v>0</v>
      </c>
      <c r="CG11" s="34">
        <v>0</v>
      </c>
      <c r="CH11" s="34">
        <v>26</v>
      </c>
      <c r="CI11" s="34">
        <v>480</v>
      </c>
      <c r="CJ11" s="34">
        <v>0</v>
      </c>
      <c r="CK11" s="34">
        <v>479</v>
      </c>
      <c r="CL11" s="34">
        <v>1056</v>
      </c>
      <c r="CM11" s="34">
        <v>0</v>
      </c>
      <c r="CN11" s="34">
        <v>504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180">
        <f t="shared" si="0"/>
        <v>12078</v>
      </c>
    </row>
    <row r="12" spans="1:98" x14ac:dyDescent="0.2">
      <c r="A12" s="179" t="s">
        <v>28</v>
      </c>
      <c r="B12" s="34">
        <v>0</v>
      </c>
      <c r="C12" s="34">
        <v>1011</v>
      </c>
      <c r="D12" s="34">
        <v>0</v>
      </c>
      <c r="E12" s="34">
        <v>970</v>
      </c>
      <c r="F12" s="34">
        <v>0</v>
      </c>
      <c r="G12" s="34">
        <v>0</v>
      </c>
      <c r="H12" s="34">
        <v>17</v>
      </c>
      <c r="I12" s="34">
        <v>0</v>
      </c>
      <c r="J12" s="34">
        <v>0</v>
      </c>
      <c r="K12" s="34">
        <v>0</v>
      </c>
      <c r="L12" s="34">
        <v>4</v>
      </c>
      <c r="M12" s="34">
        <v>0</v>
      </c>
      <c r="N12" s="34">
        <v>0</v>
      </c>
      <c r="O12" s="34">
        <v>1</v>
      </c>
      <c r="P12" s="34">
        <v>0</v>
      </c>
      <c r="Q12" s="34">
        <v>0</v>
      </c>
      <c r="R12" s="34">
        <v>0</v>
      </c>
      <c r="S12" s="34">
        <v>7</v>
      </c>
      <c r="T12" s="34">
        <v>0</v>
      </c>
      <c r="U12" s="34">
        <v>0</v>
      </c>
      <c r="V12" s="34">
        <v>866</v>
      </c>
      <c r="W12" s="34">
        <v>6</v>
      </c>
      <c r="X12" s="34">
        <v>0</v>
      </c>
      <c r="Y12" s="34">
        <v>23</v>
      </c>
      <c r="Z12" s="96">
        <v>944</v>
      </c>
      <c r="AA12" s="96">
        <v>0</v>
      </c>
      <c r="AB12" s="96">
        <v>1420</v>
      </c>
      <c r="AC12" s="34">
        <v>0</v>
      </c>
      <c r="AD12" s="34">
        <v>0</v>
      </c>
      <c r="AE12" s="34">
        <v>1</v>
      </c>
      <c r="AF12" s="34">
        <v>2</v>
      </c>
      <c r="AG12" s="34">
        <v>0</v>
      </c>
      <c r="AH12" s="34">
        <v>116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6</v>
      </c>
      <c r="AR12" s="34">
        <v>53</v>
      </c>
      <c r="AS12" s="34">
        <v>0</v>
      </c>
      <c r="AT12" s="34">
        <v>3784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7">
        <v>0</v>
      </c>
      <c r="BA12" s="34">
        <v>190</v>
      </c>
      <c r="BB12" s="34">
        <v>0</v>
      </c>
      <c r="BC12" s="34">
        <v>595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5</v>
      </c>
      <c r="BJ12" s="34">
        <v>0</v>
      </c>
      <c r="BK12" s="34">
        <v>0</v>
      </c>
      <c r="BL12" s="34">
        <v>66</v>
      </c>
      <c r="BM12" s="34">
        <v>0</v>
      </c>
      <c r="BN12" s="34">
        <v>0</v>
      </c>
      <c r="BO12" s="34">
        <v>17</v>
      </c>
      <c r="BP12" s="34">
        <v>0</v>
      </c>
      <c r="BQ12" s="34">
        <v>0</v>
      </c>
      <c r="BR12" s="34">
        <v>0</v>
      </c>
      <c r="BS12" s="34">
        <v>0</v>
      </c>
      <c r="BT12" s="34">
        <v>10</v>
      </c>
      <c r="BU12" s="34">
        <v>0</v>
      </c>
      <c r="BV12" s="34">
        <v>70</v>
      </c>
      <c r="BW12" s="34">
        <v>0</v>
      </c>
      <c r="BX12" s="34">
        <v>0</v>
      </c>
      <c r="BY12" s="34">
        <v>32</v>
      </c>
      <c r="BZ12" s="34">
        <v>0</v>
      </c>
      <c r="CA12" s="34">
        <v>0</v>
      </c>
      <c r="CB12" s="34">
        <v>63</v>
      </c>
      <c r="CC12" s="34">
        <v>1</v>
      </c>
      <c r="CD12" s="34">
        <v>0</v>
      </c>
      <c r="CE12" s="34">
        <v>2</v>
      </c>
      <c r="CF12" s="34">
        <v>14</v>
      </c>
      <c r="CG12" s="34">
        <v>0</v>
      </c>
      <c r="CH12" s="34">
        <v>17</v>
      </c>
      <c r="CI12" s="34">
        <v>25</v>
      </c>
      <c r="CJ12" s="34">
        <v>0</v>
      </c>
      <c r="CK12" s="34">
        <v>101</v>
      </c>
      <c r="CL12" s="34">
        <v>0</v>
      </c>
      <c r="CM12" s="34">
        <v>0</v>
      </c>
      <c r="CN12" s="34">
        <v>197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180">
        <f t="shared" si="0"/>
        <v>10636</v>
      </c>
    </row>
    <row r="13" spans="1:98" x14ac:dyDescent="0.2">
      <c r="A13" s="179" t="s">
        <v>29</v>
      </c>
      <c r="B13" s="34">
        <v>0</v>
      </c>
      <c r="C13" s="34">
        <v>32</v>
      </c>
      <c r="D13" s="34">
        <v>0</v>
      </c>
      <c r="E13" s="34">
        <v>79</v>
      </c>
      <c r="F13" s="34">
        <v>28</v>
      </c>
      <c r="G13" s="34">
        <v>0</v>
      </c>
      <c r="H13" s="34">
        <v>343</v>
      </c>
      <c r="I13" s="34">
        <v>0</v>
      </c>
      <c r="J13" s="34">
        <v>0</v>
      </c>
      <c r="K13" s="34">
        <v>0</v>
      </c>
      <c r="L13" s="34">
        <v>21</v>
      </c>
      <c r="M13" s="34">
        <v>6</v>
      </c>
      <c r="N13" s="34">
        <v>0</v>
      </c>
      <c r="O13" s="34">
        <v>21</v>
      </c>
      <c r="P13" s="34">
        <v>0</v>
      </c>
      <c r="Q13" s="34">
        <v>0</v>
      </c>
      <c r="R13" s="34">
        <v>0</v>
      </c>
      <c r="S13" s="34">
        <v>0</v>
      </c>
      <c r="T13" s="34">
        <v>143</v>
      </c>
      <c r="U13" s="34">
        <v>0</v>
      </c>
      <c r="V13" s="34">
        <v>1093</v>
      </c>
      <c r="W13" s="34">
        <v>0</v>
      </c>
      <c r="X13" s="34">
        <v>0</v>
      </c>
      <c r="Y13" s="34">
        <v>14</v>
      </c>
      <c r="Z13" s="34">
        <v>0</v>
      </c>
      <c r="AA13" s="34">
        <v>0</v>
      </c>
      <c r="AB13" s="34">
        <v>0</v>
      </c>
      <c r="AC13" s="96">
        <v>586</v>
      </c>
      <c r="AD13" s="96">
        <v>0</v>
      </c>
      <c r="AE13" s="96">
        <v>1574</v>
      </c>
      <c r="AF13" s="34">
        <v>0</v>
      </c>
      <c r="AG13" s="34">
        <v>0</v>
      </c>
      <c r="AH13" s="34">
        <v>3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31</v>
      </c>
      <c r="AR13" s="34">
        <v>82</v>
      </c>
      <c r="AS13" s="34">
        <v>0</v>
      </c>
      <c r="AT13" s="34">
        <v>215</v>
      </c>
      <c r="AU13" s="34">
        <v>0</v>
      </c>
      <c r="AV13" s="34">
        <v>0</v>
      </c>
      <c r="AW13" s="34">
        <v>0</v>
      </c>
      <c r="AX13" s="34">
        <v>2</v>
      </c>
      <c r="AY13" s="34">
        <v>0</v>
      </c>
      <c r="AZ13" s="34">
        <v>6</v>
      </c>
      <c r="BA13" s="34">
        <v>1</v>
      </c>
      <c r="BB13" s="34">
        <v>0</v>
      </c>
      <c r="BC13" s="34">
        <v>12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  <c r="BJ13" s="34">
        <v>124</v>
      </c>
      <c r="BK13" s="34">
        <v>0</v>
      </c>
      <c r="BL13" s="34">
        <v>419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6</v>
      </c>
      <c r="BZ13" s="34">
        <v>0</v>
      </c>
      <c r="CA13" s="34">
        <v>0</v>
      </c>
      <c r="CB13" s="34">
        <v>8</v>
      </c>
      <c r="CC13" s="34">
        <v>4</v>
      </c>
      <c r="CD13" s="34">
        <v>0</v>
      </c>
      <c r="CE13" s="34">
        <v>69</v>
      </c>
      <c r="CF13" s="34">
        <v>0</v>
      </c>
      <c r="CG13" s="34">
        <v>0</v>
      </c>
      <c r="CH13" s="34">
        <v>2</v>
      </c>
      <c r="CI13" s="34">
        <v>0</v>
      </c>
      <c r="CJ13" s="34">
        <v>0</v>
      </c>
      <c r="CK13" s="34">
        <v>45</v>
      </c>
      <c r="CL13" s="34">
        <v>0</v>
      </c>
      <c r="CM13" s="34">
        <v>0</v>
      </c>
      <c r="CN13" s="34">
        <v>3</v>
      </c>
      <c r="CO13" s="34">
        <v>0</v>
      </c>
      <c r="CP13" s="34">
        <v>0</v>
      </c>
      <c r="CQ13" s="34">
        <v>4</v>
      </c>
      <c r="CR13" s="34">
        <v>0</v>
      </c>
      <c r="CS13" s="34">
        <v>95</v>
      </c>
      <c r="CT13" s="180">
        <f t="shared" si="0"/>
        <v>5071</v>
      </c>
    </row>
    <row r="14" spans="1:98" x14ac:dyDescent="0.2">
      <c r="A14" s="179" t="s">
        <v>30</v>
      </c>
      <c r="B14" s="34">
        <v>0</v>
      </c>
      <c r="C14" s="34">
        <v>0</v>
      </c>
      <c r="D14" s="34">
        <v>0</v>
      </c>
      <c r="E14" s="34">
        <v>72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6</v>
      </c>
      <c r="T14" s="34">
        <v>0</v>
      </c>
      <c r="U14" s="34">
        <v>0</v>
      </c>
      <c r="V14" s="34">
        <v>1</v>
      </c>
      <c r="W14" s="34">
        <v>0</v>
      </c>
      <c r="X14" s="34">
        <v>0</v>
      </c>
      <c r="Y14" s="34">
        <v>25</v>
      </c>
      <c r="Z14" s="34">
        <v>2</v>
      </c>
      <c r="AA14" s="34">
        <v>0</v>
      </c>
      <c r="AB14" s="34">
        <v>72</v>
      </c>
      <c r="AC14" s="34">
        <v>0</v>
      </c>
      <c r="AD14" s="34">
        <v>0</v>
      </c>
      <c r="AE14" s="34">
        <v>1</v>
      </c>
      <c r="AF14" s="96">
        <v>558</v>
      </c>
      <c r="AG14" s="96">
        <v>0</v>
      </c>
      <c r="AH14" s="96">
        <v>531</v>
      </c>
      <c r="AI14" s="34">
        <v>0</v>
      </c>
      <c r="AJ14" s="34">
        <v>0</v>
      </c>
      <c r="AK14" s="34">
        <v>6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28</v>
      </c>
      <c r="AR14" s="34">
        <v>12</v>
      </c>
      <c r="AS14" s="34">
        <v>0</v>
      </c>
      <c r="AT14" s="34">
        <v>132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9</v>
      </c>
      <c r="BB14" s="34">
        <v>0</v>
      </c>
      <c r="BC14" s="34">
        <v>129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11</v>
      </c>
      <c r="BJ14" s="34">
        <v>0</v>
      </c>
      <c r="BK14" s="34">
        <v>0</v>
      </c>
      <c r="BL14" s="34">
        <v>5</v>
      </c>
      <c r="BM14" s="34">
        <v>19</v>
      </c>
      <c r="BN14" s="34">
        <v>0</v>
      </c>
      <c r="BO14" s="34">
        <v>440</v>
      </c>
      <c r="BP14" s="34">
        <v>0</v>
      </c>
      <c r="BQ14" s="34">
        <v>0</v>
      </c>
      <c r="BR14" s="34">
        <v>0</v>
      </c>
      <c r="BS14" s="34">
        <v>0</v>
      </c>
      <c r="BT14" s="34">
        <v>8</v>
      </c>
      <c r="BU14" s="34">
        <v>0</v>
      </c>
      <c r="BV14" s="34">
        <v>14</v>
      </c>
      <c r="BW14" s="34">
        <v>3</v>
      </c>
      <c r="BX14" s="34">
        <v>0</v>
      </c>
      <c r="BY14" s="34">
        <v>16</v>
      </c>
      <c r="BZ14" s="34">
        <v>7</v>
      </c>
      <c r="CA14" s="34">
        <v>0</v>
      </c>
      <c r="CB14" s="34">
        <v>22</v>
      </c>
      <c r="CC14" s="34">
        <v>0</v>
      </c>
      <c r="CD14" s="34">
        <v>0</v>
      </c>
      <c r="CE14" s="34">
        <v>5</v>
      </c>
      <c r="CF14" s="34">
        <v>0</v>
      </c>
      <c r="CG14" s="34">
        <v>0</v>
      </c>
      <c r="CH14" s="34">
        <v>6</v>
      </c>
      <c r="CI14" s="34">
        <v>0</v>
      </c>
      <c r="CJ14" s="34">
        <v>0</v>
      </c>
      <c r="CK14" s="34">
        <v>76</v>
      </c>
      <c r="CL14" s="34">
        <v>504</v>
      </c>
      <c r="CM14" s="34">
        <v>0</v>
      </c>
      <c r="CN14" s="34">
        <v>626</v>
      </c>
      <c r="CO14" s="34">
        <v>0</v>
      </c>
      <c r="CP14" s="34">
        <v>0</v>
      </c>
      <c r="CQ14" s="34">
        <v>0</v>
      </c>
      <c r="CR14" s="34">
        <v>0</v>
      </c>
      <c r="CS14" s="34">
        <v>0</v>
      </c>
      <c r="CT14" s="180">
        <f t="shared" si="0"/>
        <v>3346</v>
      </c>
    </row>
    <row r="15" spans="1:98" x14ac:dyDescent="0.2">
      <c r="A15" s="179" t="s">
        <v>31</v>
      </c>
      <c r="B15" s="34">
        <v>0</v>
      </c>
      <c r="C15" s="34">
        <v>11</v>
      </c>
      <c r="D15" s="34">
        <v>0</v>
      </c>
      <c r="E15" s="34">
        <v>101</v>
      </c>
      <c r="F15" s="34">
        <v>0</v>
      </c>
      <c r="G15" s="34">
        <v>0</v>
      </c>
      <c r="H15" s="34">
        <v>3</v>
      </c>
      <c r="I15" s="34">
        <v>0</v>
      </c>
      <c r="J15" s="34">
        <v>64</v>
      </c>
      <c r="K15" s="34">
        <v>0</v>
      </c>
      <c r="L15" s="34">
        <v>36</v>
      </c>
      <c r="M15" s="34">
        <v>0</v>
      </c>
      <c r="N15" s="34">
        <v>0</v>
      </c>
      <c r="O15" s="34">
        <v>0</v>
      </c>
      <c r="P15" s="34">
        <v>0</v>
      </c>
      <c r="Q15" s="34">
        <v>138</v>
      </c>
      <c r="R15" s="34">
        <v>0</v>
      </c>
      <c r="S15" s="34">
        <v>103</v>
      </c>
      <c r="T15" s="34">
        <v>0</v>
      </c>
      <c r="U15" s="34">
        <v>0</v>
      </c>
      <c r="V15" s="34">
        <v>86</v>
      </c>
      <c r="W15" s="34">
        <v>0</v>
      </c>
      <c r="X15" s="34">
        <v>0</v>
      </c>
      <c r="Y15" s="34">
        <v>18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24</v>
      </c>
      <c r="AF15" s="34">
        <v>0</v>
      </c>
      <c r="AG15" s="34">
        <v>0</v>
      </c>
      <c r="AH15" s="34">
        <v>0</v>
      </c>
      <c r="AI15" s="96">
        <v>295</v>
      </c>
      <c r="AJ15" s="96">
        <v>0</v>
      </c>
      <c r="AK15" s="96">
        <v>884</v>
      </c>
      <c r="AL15" s="34">
        <v>0</v>
      </c>
      <c r="AM15" s="34">
        <v>0</v>
      </c>
      <c r="AN15" s="34">
        <v>0</v>
      </c>
      <c r="AO15" s="34">
        <v>1</v>
      </c>
      <c r="AP15" s="34">
        <v>0</v>
      </c>
      <c r="AQ15" s="34">
        <v>260</v>
      </c>
      <c r="AR15" s="34">
        <v>0</v>
      </c>
      <c r="AS15" s="34">
        <v>0</v>
      </c>
      <c r="AT15" s="34">
        <v>23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103</v>
      </c>
      <c r="BE15" s="34">
        <v>0</v>
      </c>
      <c r="BF15" s="34">
        <v>75</v>
      </c>
      <c r="BG15" s="34">
        <v>110</v>
      </c>
      <c r="BH15" s="34">
        <v>0</v>
      </c>
      <c r="BI15" s="34">
        <v>494</v>
      </c>
      <c r="BJ15" s="34">
        <v>0</v>
      </c>
      <c r="BK15" s="34">
        <v>0</v>
      </c>
      <c r="BL15" s="34">
        <v>18</v>
      </c>
      <c r="BM15" s="34">
        <v>0</v>
      </c>
      <c r="BN15" s="34">
        <v>0</v>
      </c>
      <c r="BO15" s="34">
        <v>0</v>
      </c>
      <c r="BP15" s="34">
        <v>0</v>
      </c>
      <c r="BQ15" s="34">
        <v>34</v>
      </c>
      <c r="BR15" s="34">
        <v>0</v>
      </c>
      <c r="BS15" s="34">
        <v>118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0</v>
      </c>
      <c r="CA15" s="34">
        <v>0</v>
      </c>
      <c r="CB15" s="34">
        <v>1</v>
      </c>
      <c r="CC15" s="34">
        <v>77</v>
      </c>
      <c r="CD15" s="34">
        <v>0</v>
      </c>
      <c r="CE15" s="34">
        <v>531</v>
      </c>
      <c r="CF15" s="34">
        <v>54</v>
      </c>
      <c r="CG15" s="34">
        <v>0</v>
      </c>
      <c r="CH15" s="34">
        <v>9</v>
      </c>
      <c r="CI15" s="34">
        <v>0</v>
      </c>
      <c r="CJ15" s="34">
        <v>0</v>
      </c>
      <c r="CK15" s="34">
        <v>5</v>
      </c>
      <c r="CL15" s="34">
        <v>0</v>
      </c>
      <c r="CM15" s="34">
        <v>0</v>
      </c>
      <c r="CN15" s="34">
        <v>0</v>
      </c>
      <c r="CO15" s="34">
        <v>0</v>
      </c>
      <c r="CP15" s="34">
        <v>0</v>
      </c>
      <c r="CQ15" s="34">
        <v>0</v>
      </c>
      <c r="CR15" s="34">
        <v>0</v>
      </c>
      <c r="CS15" s="34">
        <v>0</v>
      </c>
      <c r="CT15" s="180">
        <f t="shared" si="0"/>
        <v>3676</v>
      </c>
    </row>
    <row r="16" spans="1:98" x14ac:dyDescent="0.2">
      <c r="A16" s="179" t="s">
        <v>32</v>
      </c>
      <c r="B16" s="34">
        <v>0</v>
      </c>
      <c r="C16" s="34">
        <v>48</v>
      </c>
      <c r="D16" s="34">
        <v>0</v>
      </c>
      <c r="E16" s="34">
        <v>51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2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14</v>
      </c>
      <c r="AJ16" s="34">
        <v>0</v>
      </c>
      <c r="AK16" s="34">
        <v>77</v>
      </c>
      <c r="AL16" s="96">
        <v>0</v>
      </c>
      <c r="AM16" s="96">
        <v>0</v>
      </c>
      <c r="AN16" s="96">
        <v>60</v>
      </c>
      <c r="AO16" s="34">
        <v>0</v>
      </c>
      <c r="AP16" s="34">
        <v>0</v>
      </c>
      <c r="AQ16" s="34">
        <v>17</v>
      </c>
      <c r="AR16" s="34">
        <v>0</v>
      </c>
      <c r="AS16" s="34">
        <v>0</v>
      </c>
      <c r="AT16" s="34">
        <v>1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1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33</v>
      </c>
      <c r="CC16" s="34">
        <v>0</v>
      </c>
      <c r="CD16" s="34">
        <v>0</v>
      </c>
      <c r="CE16" s="34">
        <v>0</v>
      </c>
      <c r="CF16" s="34">
        <v>0</v>
      </c>
      <c r="CG16" s="34">
        <v>0</v>
      </c>
      <c r="CH16" s="34">
        <v>8</v>
      </c>
      <c r="CI16" s="34">
        <v>0</v>
      </c>
      <c r="CJ16" s="34">
        <v>0</v>
      </c>
      <c r="CK16" s="34">
        <v>0</v>
      </c>
      <c r="CL16" s="34">
        <v>0</v>
      </c>
      <c r="CM16" s="34">
        <v>0</v>
      </c>
      <c r="CN16" s="34">
        <v>5</v>
      </c>
      <c r="CO16" s="34">
        <v>0</v>
      </c>
      <c r="CP16" s="34">
        <v>0</v>
      </c>
      <c r="CQ16" s="34">
        <v>0</v>
      </c>
      <c r="CR16" s="34">
        <v>0</v>
      </c>
      <c r="CS16" s="34">
        <v>0</v>
      </c>
      <c r="CT16" s="180">
        <f t="shared" si="0"/>
        <v>317</v>
      </c>
    </row>
    <row r="17" spans="1:98" x14ac:dyDescent="0.2">
      <c r="A17" s="179" t="s">
        <v>33</v>
      </c>
      <c r="B17" s="34">
        <v>0</v>
      </c>
      <c r="C17" s="34">
        <v>0</v>
      </c>
      <c r="D17" s="34">
        <v>0</v>
      </c>
      <c r="E17" s="34">
        <v>262</v>
      </c>
      <c r="F17" s="34">
        <v>0</v>
      </c>
      <c r="G17" s="34">
        <v>0</v>
      </c>
      <c r="H17" s="34">
        <v>0</v>
      </c>
      <c r="I17" s="34">
        <v>0</v>
      </c>
      <c r="J17" s="34">
        <v>69</v>
      </c>
      <c r="K17" s="34">
        <v>0</v>
      </c>
      <c r="L17" s="34">
        <v>104</v>
      </c>
      <c r="M17" s="34">
        <v>0</v>
      </c>
      <c r="N17" s="34">
        <v>0</v>
      </c>
      <c r="O17" s="34">
        <v>0</v>
      </c>
      <c r="P17" s="34">
        <v>0</v>
      </c>
      <c r="Q17" s="34">
        <v>143</v>
      </c>
      <c r="R17" s="34">
        <v>0</v>
      </c>
      <c r="S17" s="34">
        <v>178</v>
      </c>
      <c r="T17" s="34">
        <v>0</v>
      </c>
      <c r="U17" s="34">
        <v>0</v>
      </c>
      <c r="V17" s="34">
        <v>31</v>
      </c>
      <c r="W17" s="34">
        <v>0</v>
      </c>
      <c r="X17" s="34">
        <v>0</v>
      </c>
      <c r="Y17" s="34">
        <v>9</v>
      </c>
      <c r="Z17" s="34">
        <v>0</v>
      </c>
      <c r="AA17" s="34">
        <v>0</v>
      </c>
      <c r="AB17" s="34">
        <v>8</v>
      </c>
      <c r="AC17" s="34">
        <v>0</v>
      </c>
      <c r="AD17" s="34">
        <v>0</v>
      </c>
      <c r="AE17" s="34">
        <v>10</v>
      </c>
      <c r="AF17" s="34">
        <v>0</v>
      </c>
      <c r="AG17" s="34">
        <v>0</v>
      </c>
      <c r="AH17" s="34">
        <v>11</v>
      </c>
      <c r="AI17" s="34">
        <v>2</v>
      </c>
      <c r="AJ17" s="34">
        <v>0</v>
      </c>
      <c r="AK17" s="34">
        <v>15</v>
      </c>
      <c r="AL17" s="34">
        <v>0</v>
      </c>
      <c r="AM17" s="34">
        <v>0</v>
      </c>
      <c r="AN17" s="34">
        <v>101</v>
      </c>
      <c r="AO17" s="96">
        <v>866</v>
      </c>
      <c r="AP17" s="96">
        <v>0</v>
      </c>
      <c r="AQ17" s="96">
        <v>2994</v>
      </c>
      <c r="AR17" s="34">
        <v>13</v>
      </c>
      <c r="AS17" s="34">
        <v>0</v>
      </c>
      <c r="AT17" s="34">
        <v>37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8</v>
      </c>
      <c r="BG17" s="34">
        <v>9</v>
      </c>
      <c r="BH17" s="34">
        <v>0</v>
      </c>
      <c r="BI17" s="34">
        <v>62</v>
      </c>
      <c r="BJ17" s="34">
        <v>0</v>
      </c>
      <c r="BK17" s="34">
        <v>0</v>
      </c>
      <c r="BL17" s="34">
        <v>2</v>
      </c>
      <c r="BM17" s="34">
        <v>0</v>
      </c>
      <c r="BN17" s="34">
        <v>0</v>
      </c>
      <c r="BO17" s="34">
        <v>8</v>
      </c>
      <c r="BP17" s="34">
        <v>0</v>
      </c>
      <c r="BQ17" s="34">
        <v>0</v>
      </c>
      <c r="BR17" s="34">
        <v>0</v>
      </c>
      <c r="BS17" s="34">
        <v>9</v>
      </c>
      <c r="BT17" s="34">
        <v>0</v>
      </c>
      <c r="BU17" s="34">
        <v>0</v>
      </c>
      <c r="BV17" s="34">
        <v>0</v>
      </c>
      <c r="BW17" s="34">
        <v>4</v>
      </c>
      <c r="BX17" s="34">
        <v>0</v>
      </c>
      <c r="BY17" s="34">
        <v>9</v>
      </c>
      <c r="BZ17" s="34">
        <v>10</v>
      </c>
      <c r="CA17" s="34">
        <v>0</v>
      </c>
      <c r="CB17" s="34">
        <v>14</v>
      </c>
      <c r="CC17" s="34">
        <v>6</v>
      </c>
      <c r="CD17" s="34">
        <v>0</v>
      </c>
      <c r="CE17" s="34">
        <v>15</v>
      </c>
      <c r="CF17" s="34">
        <v>293</v>
      </c>
      <c r="CG17" s="34">
        <v>0</v>
      </c>
      <c r="CH17" s="34">
        <v>611</v>
      </c>
      <c r="CI17" s="34">
        <v>0</v>
      </c>
      <c r="CJ17" s="34">
        <v>0</v>
      </c>
      <c r="CK17" s="34">
        <v>15</v>
      </c>
      <c r="CL17" s="34">
        <v>9</v>
      </c>
      <c r="CM17" s="34">
        <v>0</v>
      </c>
      <c r="CN17" s="34">
        <v>45</v>
      </c>
      <c r="CO17" s="34">
        <v>0</v>
      </c>
      <c r="CP17" s="34">
        <v>0</v>
      </c>
      <c r="CQ17" s="34">
        <v>0</v>
      </c>
      <c r="CR17" s="34">
        <v>0</v>
      </c>
      <c r="CS17" s="34">
        <v>0</v>
      </c>
      <c r="CT17" s="180">
        <f t="shared" si="0"/>
        <v>5982</v>
      </c>
    </row>
    <row r="18" spans="1:98" x14ac:dyDescent="0.2">
      <c r="A18" s="179" t="s">
        <v>34</v>
      </c>
      <c r="B18" s="34">
        <v>0</v>
      </c>
      <c r="C18" s="34">
        <v>336</v>
      </c>
      <c r="D18" s="34">
        <v>0</v>
      </c>
      <c r="E18" s="34">
        <v>1192</v>
      </c>
      <c r="F18" s="34">
        <v>0</v>
      </c>
      <c r="G18" s="34">
        <v>1991</v>
      </c>
      <c r="H18" s="34">
        <v>82</v>
      </c>
      <c r="I18" s="34">
        <v>0</v>
      </c>
      <c r="J18" s="34">
        <v>4</v>
      </c>
      <c r="K18" s="34">
        <v>0</v>
      </c>
      <c r="L18" s="34">
        <v>257</v>
      </c>
      <c r="M18" s="34">
        <v>63</v>
      </c>
      <c r="N18" s="34">
        <v>0</v>
      </c>
      <c r="O18" s="34">
        <v>613</v>
      </c>
      <c r="P18" s="34">
        <v>0</v>
      </c>
      <c r="Q18" s="34">
        <v>0</v>
      </c>
      <c r="R18" s="34">
        <v>622</v>
      </c>
      <c r="S18" s="34">
        <v>25</v>
      </c>
      <c r="T18" s="34">
        <v>269</v>
      </c>
      <c r="U18" s="34">
        <v>565</v>
      </c>
      <c r="V18" s="34">
        <v>1215</v>
      </c>
      <c r="W18" s="34">
        <v>133</v>
      </c>
      <c r="X18" s="34">
        <v>0</v>
      </c>
      <c r="Y18" s="34">
        <v>801</v>
      </c>
      <c r="Z18" s="34">
        <v>15</v>
      </c>
      <c r="AA18" s="34">
        <v>58</v>
      </c>
      <c r="AB18" s="34">
        <v>3891</v>
      </c>
      <c r="AC18" s="34">
        <v>6</v>
      </c>
      <c r="AD18" s="34">
        <v>5831</v>
      </c>
      <c r="AE18" s="34">
        <v>143</v>
      </c>
      <c r="AF18" s="34">
        <v>0</v>
      </c>
      <c r="AG18" s="34">
        <v>2</v>
      </c>
      <c r="AH18" s="34">
        <v>126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15</v>
      </c>
      <c r="AP18" s="34">
        <v>744</v>
      </c>
      <c r="AQ18" s="34">
        <v>79</v>
      </c>
      <c r="AR18" s="96">
        <v>9749</v>
      </c>
      <c r="AS18" s="96">
        <v>634</v>
      </c>
      <c r="AT18" s="96">
        <v>9600</v>
      </c>
      <c r="AU18" s="183">
        <v>0</v>
      </c>
      <c r="AV18" s="34">
        <v>0</v>
      </c>
      <c r="AW18" s="34">
        <v>0</v>
      </c>
      <c r="AX18" s="34">
        <v>0</v>
      </c>
      <c r="AY18" s="34">
        <v>34</v>
      </c>
      <c r="AZ18" s="34">
        <v>167</v>
      </c>
      <c r="BA18" s="34">
        <v>57</v>
      </c>
      <c r="BB18" s="34">
        <v>358</v>
      </c>
      <c r="BC18" s="34">
        <v>2660</v>
      </c>
      <c r="BD18" s="34">
        <v>0</v>
      </c>
      <c r="BE18" s="34">
        <v>0</v>
      </c>
      <c r="BF18" s="34">
        <v>5</v>
      </c>
      <c r="BG18" s="34">
        <v>0</v>
      </c>
      <c r="BH18" s="34">
        <v>0</v>
      </c>
      <c r="BI18" s="34">
        <v>141</v>
      </c>
      <c r="BJ18" s="34">
        <v>124</v>
      </c>
      <c r="BK18" s="34">
        <v>417</v>
      </c>
      <c r="BL18" s="34">
        <v>844</v>
      </c>
      <c r="BM18" s="34">
        <v>0</v>
      </c>
      <c r="BN18" s="34">
        <v>0</v>
      </c>
      <c r="BO18" s="34">
        <v>375</v>
      </c>
      <c r="BP18" s="34">
        <v>0</v>
      </c>
      <c r="BQ18" s="34">
        <v>2</v>
      </c>
      <c r="BR18" s="34">
        <v>0</v>
      </c>
      <c r="BS18" s="34">
        <v>138</v>
      </c>
      <c r="BT18" s="34">
        <v>0</v>
      </c>
      <c r="BU18" s="34">
        <v>0</v>
      </c>
      <c r="BV18" s="34">
        <v>92</v>
      </c>
      <c r="BW18" s="34">
        <v>190</v>
      </c>
      <c r="BX18" s="34">
        <v>0</v>
      </c>
      <c r="BY18" s="34">
        <v>526</v>
      </c>
      <c r="BZ18" s="34">
        <v>8</v>
      </c>
      <c r="CA18" s="34">
        <v>0</v>
      </c>
      <c r="CB18" s="34">
        <v>45</v>
      </c>
      <c r="CC18" s="34">
        <v>53</v>
      </c>
      <c r="CD18" s="34">
        <v>5</v>
      </c>
      <c r="CE18" s="34">
        <v>729</v>
      </c>
      <c r="CF18" s="34">
        <v>17</v>
      </c>
      <c r="CG18" s="34">
        <v>53</v>
      </c>
      <c r="CH18" s="34">
        <v>35</v>
      </c>
      <c r="CI18" s="34">
        <v>422</v>
      </c>
      <c r="CJ18" s="34">
        <v>411</v>
      </c>
      <c r="CK18" s="34">
        <v>1255</v>
      </c>
      <c r="CL18" s="34">
        <v>43</v>
      </c>
      <c r="CM18" s="34">
        <v>0</v>
      </c>
      <c r="CN18" s="34">
        <v>1839</v>
      </c>
      <c r="CO18" s="34">
        <v>0</v>
      </c>
      <c r="CP18" s="34">
        <v>0</v>
      </c>
      <c r="CQ18" s="34">
        <v>0</v>
      </c>
      <c r="CR18" s="34">
        <v>0</v>
      </c>
      <c r="CS18" s="34">
        <v>1</v>
      </c>
      <c r="CT18" s="180">
        <f t="shared" si="0"/>
        <v>50107</v>
      </c>
    </row>
    <row r="19" spans="1:98" x14ac:dyDescent="0.2">
      <c r="A19" s="179" t="s">
        <v>35</v>
      </c>
      <c r="B19" s="34">
        <v>0</v>
      </c>
      <c r="C19" s="34">
        <v>428</v>
      </c>
      <c r="D19" s="34">
        <v>135</v>
      </c>
      <c r="E19" s="34">
        <v>2369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>
        <v>0</v>
      </c>
      <c r="AU19" s="96">
        <v>18</v>
      </c>
      <c r="AV19" s="96">
        <v>0</v>
      </c>
      <c r="AW19" s="96">
        <v>4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0</v>
      </c>
      <c r="CP19" s="34">
        <v>0</v>
      </c>
      <c r="CQ19" s="34">
        <v>8</v>
      </c>
      <c r="CR19" s="34">
        <v>0</v>
      </c>
      <c r="CS19" s="34">
        <v>5</v>
      </c>
      <c r="CT19" s="180">
        <f t="shared" si="0"/>
        <v>2967</v>
      </c>
    </row>
    <row r="20" spans="1:98" x14ac:dyDescent="0.2">
      <c r="A20" s="179" t="s">
        <v>36</v>
      </c>
      <c r="B20" s="34">
        <v>0</v>
      </c>
      <c r="C20" s="34">
        <v>0</v>
      </c>
      <c r="D20" s="34">
        <v>0</v>
      </c>
      <c r="E20" s="34">
        <v>51</v>
      </c>
      <c r="F20" s="34">
        <v>0</v>
      </c>
      <c r="G20" s="34">
        <v>0</v>
      </c>
      <c r="H20" s="34">
        <v>22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1</v>
      </c>
      <c r="T20" s="34">
        <v>0</v>
      </c>
      <c r="U20" s="34">
        <v>0</v>
      </c>
      <c r="V20" s="34">
        <v>11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9</v>
      </c>
      <c r="AC20" s="34">
        <v>0</v>
      </c>
      <c r="AD20" s="34">
        <v>0</v>
      </c>
      <c r="AE20" s="34">
        <v>41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10</v>
      </c>
      <c r="AR20" s="34">
        <v>1</v>
      </c>
      <c r="AS20" s="34">
        <v>0</v>
      </c>
      <c r="AT20" s="34">
        <v>225</v>
      </c>
      <c r="AU20" s="34">
        <v>0</v>
      </c>
      <c r="AV20" s="34">
        <v>0</v>
      </c>
      <c r="AW20" s="34">
        <v>0</v>
      </c>
      <c r="AX20" s="96">
        <v>128</v>
      </c>
      <c r="AY20" s="96">
        <v>0</v>
      </c>
      <c r="AZ20" s="96">
        <v>17</v>
      </c>
      <c r="BA20" s="34">
        <v>0</v>
      </c>
      <c r="BB20" s="34">
        <v>0</v>
      </c>
      <c r="BC20" s="34">
        <v>1</v>
      </c>
      <c r="BD20" s="34">
        <v>0</v>
      </c>
      <c r="BE20" s="34">
        <v>0</v>
      </c>
      <c r="BF20" s="34">
        <v>0</v>
      </c>
      <c r="BG20" s="34">
        <v>0</v>
      </c>
      <c r="BH20" s="34">
        <v>0</v>
      </c>
      <c r="BI20" s="34">
        <v>0</v>
      </c>
      <c r="BJ20" s="34">
        <v>28</v>
      </c>
      <c r="BK20" s="34">
        <v>0</v>
      </c>
      <c r="BL20" s="34">
        <v>341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3</v>
      </c>
      <c r="BT20" s="34">
        <v>0</v>
      </c>
      <c r="BU20" s="34">
        <v>0</v>
      </c>
      <c r="BV20" s="34">
        <v>0</v>
      </c>
      <c r="BW20" s="34">
        <v>0</v>
      </c>
      <c r="BX20" s="3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10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8</v>
      </c>
      <c r="CL20" s="34">
        <v>0</v>
      </c>
      <c r="CM20" s="34">
        <v>0</v>
      </c>
      <c r="CN20" s="34">
        <v>3</v>
      </c>
      <c r="CO20" s="34">
        <v>0</v>
      </c>
      <c r="CP20" s="34">
        <v>0</v>
      </c>
      <c r="CQ20" s="34">
        <v>0</v>
      </c>
      <c r="CR20" s="34">
        <v>0</v>
      </c>
      <c r="CS20" s="34">
        <v>0</v>
      </c>
      <c r="CT20" s="180">
        <f t="shared" si="0"/>
        <v>910</v>
      </c>
    </row>
    <row r="21" spans="1:98" x14ac:dyDescent="0.2">
      <c r="A21" s="179" t="s">
        <v>37</v>
      </c>
      <c r="B21" s="34">
        <v>0</v>
      </c>
      <c r="C21" s="34">
        <v>130</v>
      </c>
      <c r="D21" s="34">
        <v>0</v>
      </c>
      <c r="E21" s="34">
        <v>310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1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28</v>
      </c>
      <c r="T21" s="34">
        <v>0</v>
      </c>
      <c r="U21" s="34">
        <v>0</v>
      </c>
      <c r="V21" s="34">
        <v>89</v>
      </c>
      <c r="W21" s="34">
        <v>4</v>
      </c>
      <c r="X21" s="34">
        <v>0</v>
      </c>
      <c r="Y21" s="34">
        <v>11</v>
      </c>
      <c r="Z21" s="34">
        <v>110</v>
      </c>
      <c r="AA21" s="34">
        <v>0</v>
      </c>
      <c r="AB21" s="34">
        <v>347</v>
      </c>
      <c r="AC21" s="34">
        <v>0</v>
      </c>
      <c r="AD21" s="34">
        <v>0</v>
      </c>
      <c r="AE21" s="34">
        <v>17</v>
      </c>
      <c r="AF21" s="34">
        <v>6</v>
      </c>
      <c r="AG21" s="34">
        <v>0</v>
      </c>
      <c r="AH21" s="34">
        <v>124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312</v>
      </c>
      <c r="AS21" s="34">
        <v>0</v>
      </c>
      <c r="AT21" s="34">
        <v>2676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1</v>
      </c>
      <c r="BA21" s="96">
        <v>2209</v>
      </c>
      <c r="BB21" s="96">
        <v>0</v>
      </c>
      <c r="BC21" s="96">
        <v>1088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2</v>
      </c>
      <c r="BJ21" s="34">
        <v>0</v>
      </c>
      <c r="BK21" s="34">
        <v>0</v>
      </c>
      <c r="BL21" s="34">
        <v>48</v>
      </c>
      <c r="BM21" s="34">
        <v>0</v>
      </c>
      <c r="BN21" s="34">
        <v>0</v>
      </c>
      <c r="BO21" s="34">
        <v>51</v>
      </c>
      <c r="BP21" s="34">
        <v>0</v>
      </c>
      <c r="BQ21" s="34">
        <v>0</v>
      </c>
      <c r="BR21" s="34">
        <v>0</v>
      </c>
      <c r="BS21" s="34">
        <v>0</v>
      </c>
      <c r="BT21" s="34">
        <v>24</v>
      </c>
      <c r="BU21" s="34">
        <v>0</v>
      </c>
      <c r="BV21" s="34">
        <v>226</v>
      </c>
      <c r="BW21" s="34">
        <v>0</v>
      </c>
      <c r="BX21" s="34">
        <v>0</v>
      </c>
      <c r="BY21" s="34">
        <v>13</v>
      </c>
      <c r="BZ21" s="34">
        <v>11</v>
      </c>
      <c r="CA21" s="34">
        <v>0</v>
      </c>
      <c r="CB21" s="34">
        <v>6</v>
      </c>
      <c r="CC21" s="34">
        <v>0</v>
      </c>
      <c r="CD21" s="34">
        <v>0</v>
      </c>
      <c r="CE21" s="34">
        <v>22</v>
      </c>
      <c r="CF21" s="34">
        <v>0</v>
      </c>
      <c r="CG21" s="34">
        <v>0</v>
      </c>
      <c r="CH21" s="34">
        <v>11</v>
      </c>
      <c r="CI21" s="34">
        <v>201</v>
      </c>
      <c r="CJ21" s="34">
        <v>0</v>
      </c>
      <c r="CK21" s="34">
        <v>209</v>
      </c>
      <c r="CL21" s="34">
        <v>20</v>
      </c>
      <c r="CM21" s="34">
        <v>0</v>
      </c>
      <c r="CN21" s="34">
        <v>174</v>
      </c>
      <c r="CO21" s="34">
        <v>0</v>
      </c>
      <c r="CP21" s="34">
        <v>0</v>
      </c>
      <c r="CQ21" s="34">
        <v>0</v>
      </c>
      <c r="CR21" s="34">
        <v>0</v>
      </c>
      <c r="CS21" s="34">
        <v>0</v>
      </c>
      <c r="CT21" s="180">
        <f t="shared" si="0"/>
        <v>8481</v>
      </c>
    </row>
    <row r="22" spans="1:98" x14ac:dyDescent="0.2">
      <c r="A22" s="179" t="s">
        <v>38</v>
      </c>
      <c r="B22" s="34">
        <v>0</v>
      </c>
      <c r="C22" s="34">
        <v>0</v>
      </c>
      <c r="D22" s="34">
        <v>0</v>
      </c>
      <c r="E22" s="34">
        <v>82</v>
      </c>
      <c r="F22" s="34">
        <v>0</v>
      </c>
      <c r="G22" s="34">
        <v>0</v>
      </c>
      <c r="H22" s="34">
        <v>0</v>
      </c>
      <c r="I22" s="34">
        <v>0</v>
      </c>
      <c r="J22" s="34">
        <v>6</v>
      </c>
      <c r="K22" s="34">
        <v>0</v>
      </c>
      <c r="L22" s="34">
        <v>36</v>
      </c>
      <c r="M22" s="34">
        <v>0</v>
      </c>
      <c r="N22" s="34">
        <v>0</v>
      </c>
      <c r="O22" s="34">
        <v>0</v>
      </c>
      <c r="P22" s="34">
        <v>0</v>
      </c>
      <c r="Q22" s="34">
        <v>9</v>
      </c>
      <c r="R22" s="34">
        <v>0</v>
      </c>
      <c r="S22" s="34">
        <v>11</v>
      </c>
      <c r="T22" s="34">
        <v>0</v>
      </c>
      <c r="U22" s="34">
        <v>0</v>
      </c>
      <c r="V22" s="34">
        <v>5</v>
      </c>
      <c r="W22" s="34">
        <v>0</v>
      </c>
      <c r="X22" s="34">
        <v>0</v>
      </c>
      <c r="Y22" s="34">
        <v>26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26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12</v>
      </c>
      <c r="AR22" s="34">
        <v>0</v>
      </c>
      <c r="AS22" s="34">
        <v>0</v>
      </c>
      <c r="AT22" s="34">
        <v>2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0</v>
      </c>
      <c r="BD22" s="96">
        <v>126</v>
      </c>
      <c r="BE22" s="96">
        <v>0</v>
      </c>
      <c r="BF22" s="96">
        <v>313</v>
      </c>
      <c r="BG22" s="34">
        <v>48</v>
      </c>
      <c r="BH22" s="34">
        <v>0</v>
      </c>
      <c r="BI22" s="34">
        <v>40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2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0</v>
      </c>
      <c r="CD22" s="34">
        <v>0</v>
      </c>
      <c r="CE22" s="34">
        <v>1</v>
      </c>
      <c r="CF22" s="34">
        <v>0</v>
      </c>
      <c r="CG22" s="34">
        <v>0</v>
      </c>
      <c r="CH22" s="34">
        <v>17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15</v>
      </c>
      <c r="CO22" s="34">
        <v>0</v>
      </c>
      <c r="CP22" s="34">
        <v>0</v>
      </c>
      <c r="CQ22" s="34">
        <v>0</v>
      </c>
      <c r="CR22" s="34">
        <v>0</v>
      </c>
      <c r="CS22" s="34">
        <v>0</v>
      </c>
      <c r="CT22" s="180">
        <f t="shared" si="0"/>
        <v>777</v>
      </c>
    </row>
    <row r="23" spans="1:98" x14ac:dyDescent="0.2">
      <c r="A23" s="179" t="s">
        <v>39</v>
      </c>
      <c r="B23" s="34">
        <v>0</v>
      </c>
      <c r="C23" s="34">
        <v>0</v>
      </c>
      <c r="D23" s="34">
        <v>0</v>
      </c>
      <c r="E23" s="34">
        <v>635</v>
      </c>
      <c r="F23" s="34">
        <v>0</v>
      </c>
      <c r="G23" s="34">
        <v>0</v>
      </c>
      <c r="H23" s="34">
        <v>0</v>
      </c>
      <c r="I23" s="34">
        <v>0</v>
      </c>
      <c r="J23" s="34">
        <v>108</v>
      </c>
      <c r="K23" s="34">
        <v>0</v>
      </c>
      <c r="L23" s="34">
        <v>1289</v>
      </c>
      <c r="M23" s="34">
        <v>0</v>
      </c>
      <c r="N23" s="34">
        <v>0</v>
      </c>
      <c r="O23" s="34">
        <v>0</v>
      </c>
      <c r="P23" s="34">
        <v>0</v>
      </c>
      <c r="Q23" s="34">
        <v>65</v>
      </c>
      <c r="R23" s="34">
        <v>0</v>
      </c>
      <c r="S23" s="34">
        <v>223</v>
      </c>
      <c r="T23" s="34">
        <v>0</v>
      </c>
      <c r="U23" s="34">
        <v>0</v>
      </c>
      <c r="V23" s="34">
        <v>25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106</v>
      </c>
      <c r="AJ23" s="34">
        <v>0</v>
      </c>
      <c r="AK23" s="34">
        <v>37</v>
      </c>
      <c r="AL23" s="34">
        <v>0</v>
      </c>
      <c r="AM23" s="34">
        <v>0</v>
      </c>
      <c r="AN23" s="34">
        <v>0</v>
      </c>
      <c r="AO23" s="34">
        <v>27</v>
      </c>
      <c r="AP23" s="34">
        <v>0</v>
      </c>
      <c r="AQ23" s="34">
        <v>98</v>
      </c>
      <c r="AR23" s="34">
        <v>0</v>
      </c>
      <c r="AS23" s="34">
        <v>0</v>
      </c>
      <c r="AT23" s="34">
        <v>46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1</v>
      </c>
      <c r="BB23" s="34">
        <v>0</v>
      </c>
      <c r="BC23" s="34">
        <v>1</v>
      </c>
      <c r="BD23" s="34">
        <v>14</v>
      </c>
      <c r="BE23" s="34">
        <v>0</v>
      </c>
      <c r="BF23" s="34">
        <v>37</v>
      </c>
      <c r="BG23" s="96">
        <v>222</v>
      </c>
      <c r="BH23" s="96">
        <v>0</v>
      </c>
      <c r="BI23" s="96">
        <v>1202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3</v>
      </c>
      <c r="BT23" s="34">
        <v>0</v>
      </c>
      <c r="BU23" s="34">
        <v>0</v>
      </c>
      <c r="BV23" s="34">
        <v>0</v>
      </c>
      <c r="BW23" s="34">
        <v>58</v>
      </c>
      <c r="BX23" s="34">
        <v>0</v>
      </c>
      <c r="BY23" s="34">
        <v>5</v>
      </c>
      <c r="BZ23" s="34">
        <v>0</v>
      </c>
      <c r="CA23" s="34">
        <v>0</v>
      </c>
      <c r="CB23" s="34">
        <v>12</v>
      </c>
      <c r="CC23" s="34">
        <v>0</v>
      </c>
      <c r="CD23" s="34">
        <v>0</v>
      </c>
      <c r="CE23" s="34">
        <v>356</v>
      </c>
      <c r="CF23" s="34">
        <v>40</v>
      </c>
      <c r="CG23" s="34">
        <v>0</v>
      </c>
      <c r="CH23" s="34">
        <v>493</v>
      </c>
      <c r="CI23" s="34">
        <v>0</v>
      </c>
      <c r="CJ23" s="34">
        <v>0</v>
      </c>
      <c r="CK23" s="34">
        <v>47</v>
      </c>
      <c r="CL23" s="34">
        <v>0</v>
      </c>
      <c r="CM23" s="34">
        <v>0</v>
      </c>
      <c r="CN23" s="34">
        <v>20</v>
      </c>
      <c r="CO23" s="34">
        <v>0</v>
      </c>
      <c r="CP23" s="34">
        <v>0</v>
      </c>
      <c r="CQ23" s="34">
        <v>0</v>
      </c>
      <c r="CR23" s="34">
        <v>0</v>
      </c>
      <c r="CS23" s="34">
        <v>0</v>
      </c>
      <c r="CT23" s="180">
        <f t="shared" si="0"/>
        <v>5170</v>
      </c>
    </row>
    <row r="24" spans="1:98" x14ac:dyDescent="0.2">
      <c r="A24" s="179" t="s">
        <v>40</v>
      </c>
      <c r="B24" s="34">
        <v>0</v>
      </c>
      <c r="C24" s="34">
        <v>28</v>
      </c>
      <c r="D24" s="34">
        <v>0</v>
      </c>
      <c r="E24" s="34">
        <v>101</v>
      </c>
      <c r="F24" s="34">
        <v>112</v>
      </c>
      <c r="G24" s="34">
        <v>0</v>
      </c>
      <c r="H24" s="34">
        <v>223</v>
      </c>
      <c r="I24" s="34">
        <v>0</v>
      </c>
      <c r="J24" s="34">
        <v>0</v>
      </c>
      <c r="K24" s="34">
        <v>0</v>
      </c>
      <c r="L24" s="34">
        <v>1</v>
      </c>
      <c r="M24" s="34">
        <v>57</v>
      </c>
      <c r="N24" s="34">
        <v>0</v>
      </c>
      <c r="O24" s="34">
        <v>83</v>
      </c>
      <c r="P24" s="34">
        <v>0</v>
      </c>
      <c r="Q24" s="34">
        <v>0</v>
      </c>
      <c r="R24" s="34">
        <v>0</v>
      </c>
      <c r="S24" s="34">
        <v>227</v>
      </c>
      <c r="T24" s="34">
        <v>19</v>
      </c>
      <c r="U24" s="34">
        <v>0</v>
      </c>
      <c r="V24" s="34">
        <v>122</v>
      </c>
      <c r="W24" s="34">
        <v>7</v>
      </c>
      <c r="X24" s="34">
        <v>0</v>
      </c>
      <c r="Y24" s="34">
        <v>36</v>
      </c>
      <c r="Z24" s="34">
        <v>0</v>
      </c>
      <c r="AA24" s="34">
        <v>0</v>
      </c>
      <c r="AB24" s="34">
        <v>81</v>
      </c>
      <c r="AC24" s="34">
        <v>36</v>
      </c>
      <c r="AD24" s="34">
        <v>0</v>
      </c>
      <c r="AE24" s="34">
        <v>633</v>
      </c>
      <c r="AF24" s="34">
        <v>0</v>
      </c>
      <c r="AG24" s="34">
        <v>0</v>
      </c>
      <c r="AH24" s="34">
        <v>21</v>
      </c>
      <c r="AI24" s="34">
        <v>75</v>
      </c>
      <c r="AJ24" s="34">
        <v>0</v>
      </c>
      <c r="AK24" s="34">
        <v>122</v>
      </c>
      <c r="AL24" s="34">
        <v>0</v>
      </c>
      <c r="AM24" s="34">
        <v>0</v>
      </c>
      <c r="AN24" s="34">
        <v>0</v>
      </c>
      <c r="AO24" s="34">
        <v>1</v>
      </c>
      <c r="AP24" s="34">
        <v>0</v>
      </c>
      <c r="AQ24" s="34">
        <v>28</v>
      </c>
      <c r="AR24" s="34">
        <v>428</v>
      </c>
      <c r="AS24" s="34">
        <v>0</v>
      </c>
      <c r="AT24" s="34">
        <v>1154</v>
      </c>
      <c r="AU24" s="34">
        <v>0</v>
      </c>
      <c r="AV24" s="34">
        <v>0</v>
      </c>
      <c r="AW24" s="34">
        <v>0</v>
      </c>
      <c r="AX24" s="34">
        <v>36</v>
      </c>
      <c r="AY24" s="34">
        <v>0</v>
      </c>
      <c r="AZ24" s="34">
        <v>239</v>
      </c>
      <c r="BA24" s="34">
        <v>2</v>
      </c>
      <c r="BB24" s="34">
        <v>0</v>
      </c>
      <c r="BC24" s="34">
        <v>106</v>
      </c>
      <c r="BD24" s="34">
        <v>0</v>
      </c>
      <c r="BE24" s="34">
        <v>0</v>
      </c>
      <c r="BF24" s="34">
        <v>1</v>
      </c>
      <c r="BG24" s="34">
        <v>0</v>
      </c>
      <c r="BH24" s="34">
        <v>0</v>
      </c>
      <c r="BI24" s="34">
        <v>26</v>
      </c>
      <c r="BJ24" s="96">
        <v>1549</v>
      </c>
      <c r="BK24" s="96">
        <v>0</v>
      </c>
      <c r="BL24" s="96">
        <v>3686</v>
      </c>
      <c r="BM24" s="34">
        <v>0</v>
      </c>
      <c r="BN24" s="34">
        <v>0</v>
      </c>
      <c r="BO24" s="34">
        <v>23</v>
      </c>
      <c r="BP24" s="34">
        <v>0</v>
      </c>
      <c r="BQ24" s="34">
        <v>0</v>
      </c>
      <c r="BR24" s="34">
        <v>0</v>
      </c>
      <c r="BS24" s="34">
        <v>8</v>
      </c>
      <c r="BT24" s="34">
        <v>0</v>
      </c>
      <c r="BU24" s="34">
        <v>0</v>
      </c>
      <c r="BV24" s="34">
        <v>1</v>
      </c>
      <c r="BW24" s="34">
        <v>19</v>
      </c>
      <c r="BX24" s="34">
        <v>0</v>
      </c>
      <c r="BY24" s="34">
        <v>11</v>
      </c>
      <c r="BZ24" s="34">
        <v>8</v>
      </c>
      <c r="CA24" s="34">
        <v>0</v>
      </c>
      <c r="CB24" s="34">
        <v>35</v>
      </c>
      <c r="CC24" s="34">
        <v>4</v>
      </c>
      <c r="CD24" s="34">
        <v>0</v>
      </c>
      <c r="CE24" s="34">
        <v>44</v>
      </c>
      <c r="CF24" s="34">
        <v>0</v>
      </c>
      <c r="CG24" s="34">
        <v>0</v>
      </c>
      <c r="CH24" s="34">
        <v>8</v>
      </c>
      <c r="CI24" s="34">
        <v>18</v>
      </c>
      <c r="CJ24" s="34">
        <v>0</v>
      </c>
      <c r="CK24" s="34">
        <v>63</v>
      </c>
      <c r="CL24" s="34">
        <v>40</v>
      </c>
      <c r="CM24" s="34">
        <v>0</v>
      </c>
      <c r="CN24" s="34">
        <v>83</v>
      </c>
      <c r="CO24" s="34">
        <v>0</v>
      </c>
      <c r="CP24" s="34">
        <v>0</v>
      </c>
      <c r="CQ24" s="34">
        <v>0</v>
      </c>
      <c r="CR24" s="34">
        <v>0</v>
      </c>
      <c r="CS24" s="34">
        <v>66</v>
      </c>
      <c r="CT24" s="180">
        <f t="shared" si="0"/>
        <v>9671</v>
      </c>
    </row>
    <row r="25" spans="1:98" x14ac:dyDescent="0.2">
      <c r="A25" s="179" t="s">
        <v>41</v>
      </c>
      <c r="B25" s="34">
        <v>0</v>
      </c>
      <c r="C25" s="34">
        <v>6</v>
      </c>
      <c r="D25" s="34">
        <v>0</v>
      </c>
      <c r="E25" s="34">
        <v>216</v>
      </c>
      <c r="F25" s="34">
        <v>0</v>
      </c>
      <c r="G25" s="34">
        <v>0</v>
      </c>
      <c r="H25" s="34">
        <v>16</v>
      </c>
      <c r="I25" s="34">
        <v>0</v>
      </c>
      <c r="J25" s="34">
        <v>0</v>
      </c>
      <c r="K25" s="34">
        <v>0</v>
      </c>
      <c r="L25" s="34">
        <v>2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13</v>
      </c>
      <c r="W25" s="34">
        <v>0</v>
      </c>
      <c r="X25" s="34">
        <v>0</v>
      </c>
      <c r="Y25" s="34">
        <v>10</v>
      </c>
      <c r="Z25" s="34">
        <v>2</v>
      </c>
      <c r="AA25" s="34">
        <v>0</v>
      </c>
      <c r="AB25" s="34">
        <v>46</v>
      </c>
      <c r="AC25" s="34">
        <v>0</v>
      </c>
      <c r="AD25" s="34">
        <v>0</v>
      </c>
      <c r="AE25" s="34">
        <v>10</v>
      </c>
      <c r="AF25" s="34">
        <v>17</v>
      </c>
      <c r="AG25" s="34">
        <v>118</v>
      </c>
      <c r="AH25" s="34">
        <v>329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30</v>
      </c>
      <c r="AR25" s="34">
        <v>0</v>
      </c>
      <c r="AS25" s="34">
        <v>0</v>
      </c>
      <c r="AT25" s="34">
        <v>534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60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  <c r="BJ25" s="34">
        <v>0</v>
      </c>
      <c r="BK25" s="34">
        <v>0</v>
      </c>
      <c r="BL25" s="34">
        <v>14</v>
      </c>
      <c r="BM25" s="96">
        <v>552</v>
      </c>
      <c r="BN25" s="96">
        <v>22</v>
      </c>
      <c r="BO25" s="96">
        <v>1291</v>
      </c>
      <c r="BP25" s="34">
        <v>0</v>
      </c>
      <c r="BQ25" s="34">
        <v>0</v>
      </c>
      <c r="BR25" s="34">
        <v>0</v>
      </c>
      <c r="BS25" s="34">
        <v>0</v>
      </c>
      <c r="BT25" s="34">
        <v>1</v>
      </c>
      <c r="BU25" s="34">
        <v>5</v>
      </c>
      <c r="BV25" s="34">
        <v>41</v>
      </c>
      <c r="BW25" s="34">
        <v>0</v>
      </c>
      <c r="BX25" s="34">
        <v>0</v>
      </c>
      <c r="BY25" s="34">
        <v>8</v>
      </c>
      <c r="BZ25" s="34">
        <v>0</v>
      </c>
      <c r="CA25" s="34">
        <v>0</v>
      </c>
      <c r="CB25" s="34">
        <v>2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33</v>
      </c>
      <c r="CL25" s="34">
        <v>32</v>
      </c>
      <c r="CM25" s="34">
        <v>0</v>
      </c>
      <c r="CN25" s="34">
        <v>714</v>
      </c>
      <c r="CO25" s="34">
        <v>0</v>
      </c>
      <c r="CP25" s="34">
        <v>0</v>
      </c>
      <c r="CQ25" s="34">
        <v>0</v>
      </c>
      <c r="CR25" s="34">
        <v>0</v>
      </c>
      <c r="CS25" s="34">
        <v>0</v>
      </c>
      <c r="CT25" s="180">
        <f t="shared" si="0"/>
        <v>4124</v>
      </c>
    </row>
    <row r="26" spans="1:98" x14ac:dyDescent="0.2">
      <c r="A26" s="179" t="s">
        <v>42</v>
      </c>
      <c r="B26" s="34">
        <v>0</v>
      </c>
      <c r="C26" s="34">
        <v>48</v>
      </c>
      <c r="D26" s="34">
        <v>0</v>
      </c>
      <c r="E26" s="34">
        <v>270</v>
      </c>
      <c r="F26" s="34">
        <v>0</v>
      </c>
      <c r="G26" s="34">
        <v>0</v>
      </c>
      <c r="H26" s="34">
        <v>306</v>
      </c>
      <c r="I26" s="34">
        <v>0</v>
      </c>
      <c r="J26" s="34">
        <v>1</v>
      </c>
      <c r="K26" s="34">
        <v>0</v>
      </c>
      <c r="L26" s="34">
        <v>0</v>
      </c>
      <c r="M26" s="34">
        <v>0</v>
      </c>
      <c r="N26" s="34">
        <v>0</v>
      </c>
      <c r="O26" s="34">
        <v>2</v>
      </c>
      <c r="P26" s="34">
        <v>0</v>
      </c>
      <c r="Q26" s="34">
        <v>0</v>
      </c>
      <c r="R26" s="34">
        <v>0</v>
      </c>
      <c r="S26" s="34">
        <v>57</v>
      </c>
      <c r="T26" s="34">
        <v>3</v>
      </c>
      <c r="U26" s="34">
        <v>0</v>
      </c>
      <c r="V26" s="34">
        <v>1</v>
      </c>
      <c r="W26" s="34">
        <v>0</v>
      </c>
      <c r="X26" s="34">
        <v>0</v>
      </c>
      <c r="Y26" s="34">
        <v>2</v>
      </c>
      <c r="Z26" s="34">
        <v>0</v>
      </c>
      <c r="AA26" s="34">
        <v>0</v>
      </c>
      <c r="AB26" s="34">
        <v>1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25</v>
      </c>
      <c r="AR26" s="34">
        <v>8</v>
      </c>
      <c r="AS26" s="34">
        <v>0</v>
      </c>
      <c r="AT26" s="34">
        <v>229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2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98</v>
      </c>
      <c r="BJ26" s="34">
        <v>0</v>
      </c>
      <c r="BK26" s="34">
        <v>0</v>
      </c>
      <c r="BL26" s="34">
        <v>1</v>
      </c>
      <c r="BM26" s="34">
        <v>0</v>
      </c>
      <c r="BN26" s="34">
        <v>0</v>
      </c>
      <c r="BO26" s="34">
        <v>0</v>
      </c>
      <c r="BP26" s="96">
        <v>2</v>
      </c>
      <c r="BQ26" s="96">
        <v>1173</v>
      </c>
      <c r="BR26" s="96">
        <v>0</v>
      </c>
      <c r="BS26" s="96">
        <v>656</v>
      </c>
      <c r="BT26" s="34">
        <v>0</v>
      </c>
      <c r="BU26" s="34">
        <v>0</v>
      </c>
      <c r="BV26" s="34">
        <v>0</v>
      </c>
      <c r="BW26" s="34">
        <v>77</v>
      </c>
      <c r="BX26" s="34">
        <v>0</v>
      </c>
      <c r="BY26" s="34">
        <v>0</v>
      </c>
      <c r="BZ26" s="34">
        <v>0</v>
      </c>
      <c r="CA26" s="34">
        <v>0</v>
      </c>
      <c r="CB26" s="34">
        <v>0</v>
      </c>
      <c r="CC26" s="34">
        <v>100</v>
      </c>
      <c r="CD26" s="34">
        <v>0</v>
      </c>
      <c r="CE26" s="34">
        <v>201</v>
      </c>
      <c r="CF26" s="34">
        <v>0</v>
      </c>
      <c r="CG26" s="34">
        <v>0</v>
      </c>
      <c r="CH26" s="34">
        <v>4</v>
      </c>
      <c r="CI26" s="34">
        <v>0</v>
      </c>
      <c r="CJ26" s="34">
        <v>0</v>
      </c>
      <c r="CK26" s="34">
        <v>7</v>
      </c>
      <c r="CL26" s="34">
        <v>0</v>
      </c>
      <c r="CM26" s="34">
        <v>0</v>
      </c>
      <c r="CN26" s="34">
        <v>6</v>
      </c>
      <c r="CO26" s="34">
        <v>0</v>
      </c>
      <c r="CP26" s="34">
        <v>0</v>
      </c>
      <c r="CQ26" s="34">
        <v>0</v>
      </c>
      <c r="CR26" s="34">
        <v>0</v>
      </c>
      <c r="CS26" s="34">
        <v>0</v>
      </c>
      <c r="CT26" s="180">
        <f t="shared" si="0"/>
        <v>3280</v>
      </c>
    </row>
    <row r="27" spans="1:98" x14ac:dyDescent="0.2">
      <c r="A27" s="179" t="s">
        <v>43</v>
      </c>
      <c r="B27" s="34">
        <v>0</v>
      </c>
      <c r="C27" s="34">
        <v>0</v>
      </c>
      <c r="D27" s="34">
        <v>0</v>
      </c>
      <c r="E27" s="34">
        <v>27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4</v>
      </c>
      <c r="T27" s="34">
        <v>0</v>
      </c>
      <c r="U27" s="34">
        <v>0</v>
      </c>
      <c r="V27" s="34">
        <v>1</v>
      </c>
      <c r="W27" s="34">
        <v>4</v>
      </c>
      <c r="X27" s="34">
        <v>0</v>
      </c>
      <c r="Y27" s="34">
        <v>10</v>
      </c>
      <c r="Z27" s="34">
        <v>8</v>
      </c>
      <c r="AA27" s="34">
        <v>0</v>
      </c>
      <c r="AB27" s="34">
        <v>101</v>
      </c>
      <c r="AC27" s="34">
        <v>0</v>
      </c>
      <c r="AD27" s="34">
        <v>0</v>
      </c>
      <c r="AE27" s="34">
        <v>0</v>
      </c>
      <c r="AF27" s="34">
        <v>3</v>
      </c>
      <c r="AG27" s="34">
        <v>0</v>
      </c>
      <c r="AH27" s="34">
        <v>16</v>
      </c>
      <c r="AI27" s="34">
        <v>17</v>
      </c>
      <c r="AJ27" s="34">
        <v>0</v>
      </c>
      <c r="AK27" s="34">
        <v>142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55</v>
      </c>
      <c r="AS27" s="34">
        <v>0</v>
      </c>
      <c r="AT27" s="34">
        <v>101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78</v>
      </c>
      <c r="BB27" s="34">
        <v>0</v>
      </c>
      <c r="BC27" s="34">
        <v>234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6</v>
      </c>
      <c r="BM27" s="34">
        <v>69</v>
      </c>
      <c r="BN27" s="34">
        <v>0</v>
      </c>
      <c r="BO27" s="34">
        <v>21</v>
      </c>
      <c r="BP27" s="34">
        <v>0</v>
      </c>
      <c r="BQ27" s="34">
        <v>0</v>
      </c>
      <c r="BR27" s="34">
        <v>0</v>
      </c>
      <c r="BS27" s="34">
        <v>0</v>
      </c>
      <c r="BT27" s="96">
        <v>835</v>
      </c>
      <c r="BU27" s="96">
        <v>0</v>
      </c>
      <c r="BV27" s="96">
        <v>503</v>
      </c>
      <c r="BW27" s="34">
        <v>0</v>
      </c>
      <c r="BX27" s="34">
        <v>0</v>
      </c>
      <c r="BY27" s="34">
        <v>1</v>
      </c>
      <c r="BZ27" s="34">
        <v>0</v>
      </c>
      <c r="CA27" s="34">
        <v>0</v>
      </c>
      <c r="CB27" s="34">
        <v>3</v>
      </c>
      <c r="CC27" s="34">
        <v>0</v>
      </c>
      <c r="CD27" s="34">
        <v>0</v>
      </c>
      <c r="CE27" s="34">
        <v>3</v>
      </c>
      <c r="CF27" s="34">
        <v>0</v>
      </c>
      <c r="CG27" s="34">
        <v>0</v>
      </c>
      <c r="CH27" s="34">
        <v>0</v>
      </c>
      <c r="CI27" s="34">
        <v>9</v>
      </c>
      <c r="CJ27" s="34">
        <v>0</v>
      </c>
      <c r="CK27" s="34">
        <v>17</v>
      </c>
      <c r="CL27" s="34">
        <v>14</v>
      </c>
      <c r="CM27" s="34">
        <v>0</v>
      </c>
      <c r="CN27" s="34">
        <v>60</v>
      </c>
      <c r="CO27" s="34">
        <v>0</v>
      </c>
      <c r="CP27" s="34">
        <v>0</v>
      </c>
      <c r="CQ27" s="34">
        <v>0</v>
      </c>
      <c r="CR27" s="34">
        <v>0</v>
      </c>
      <c r="CS27" s="34">
        <v>0</v>
      </c>
      <c r="CT27" s="180">
        <f t="shared" si="0"/>
        <v>2342</v>
      </c>
    </row>
    <row r="28" spans="1:98" x14ac:dyDescent="0.2">
      <c r="A28" s="179" t="s">
        <v>44</v>
      </c>
      <c r="B28" s="34">
        <v>0</v>
      </c>
      <c r="C28" s="34">
        <v>267</v>
      </c>
      <c r="D28" s="34">
        <v>0</v>
      </c>
      <c r="E28" s="34">
        <v>185</v>
      </c>
      <c r="F28" s="34">
        <v>0</v>
      </c>
      <c r="G28" s="34">
        <v>0</v>
      </c>
      <c r="H28" s="34">
        <v>0</v>
      </c>
      <c r="I28" s="34">
        <v>0</v>
      </c>
      <c r="J28" s="34">
        <v>2</v>
      </c>
      <c r="K28" s="34">
        <v>0</v>
      </c>
      <c r="L28" s="34">
        <v>7</v>
      </c>
      <c r="M28" s="34">
        <v>0</v>
      </c>
      <c r="N28" s="34">
        <v>0</v>
      </c>
      <c r="O28" s="34">
        <v>31</v>
      </c>
      <c r="P28" s="34">
        <v>0</v>
      </c>
      <c r="Q28" s="34">
        <v>0</v>
      </c>
      <c r="R28" s="34">
        <v>0</v>
      </c>
      <c r="S28" s="34">
        <v>7</v>
      </c>
      <c r="T28" s="34">
        <v>1</v>
      </c>
      <c r="U28" s="34">
        <v>0</v>
      </c>
      <c r="V28" s="34">
        <v>14</v>
      </c>
      <c r="W28" s="34">
        <v>133</v>
      </c>
      <c r="X28" s="34">
        <v>0</v>
      </c>
      <c r="Y28" s="34">
        <v>101</v>
      </c>
      <c r="Z28" s="34">
        <v>0</v>
      </c>
      <c r="AA28" s="34">
        <v>0</v>
      </c>
      <c r="AB28" s="34">
        <v>5</v>
      </c>
      <c r="AC28" s="34">
        <v>0</v>
      </c>
      <c r="AD28" s="34">
        <v>0</v>
      </c>
      <c r="AE28" s="34">
        <v>61</v>
      </c>
      <c r="AF28" s="34">
        <v>16</v>
      </c>
      <c r="AG28" s="34">
        <v>0</v>
      </c>
      <c r="AH28" s="34">
        <v>9</v>
      </c>
      <c r="AI28" s="34">
        <v>0</v>
      </c>
      <c r="AJ28" s="34">
        <v>0</v>
      </c>
      <c r="AK28" s="34">
        <v>4</v>
      </c>
      <c r="AL28" s="34">
        <v>0</v>
      </c>
      <c r="AM28" s="34">
        <v>0</v>
      </c>
      <c r="AN28" s="34">
        <v>0</v>
      </c>
      <c r="AO28" s="34">
        <v>8</v>
      </c>
      <c r="AP28" s="34">
        <v>0</v>
      </c>
      <c r="AQ28" s="34">
        <v>2</v>
      </c>
      <c r="AR28" s="34">
        <v>32</v>
      </c>
      <c r="AS28" s="34">
        <v>0</v>
      </c>
      <c r="AT28" s="34">
        <v>701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8</v>
      </c>
      <c r="BB28" s="34">
        <v>0</v>
      </c>
      <c r="BC28" s="34">
        <v>11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34</v>
      </c>
      <c r="BJ28" s="34">
        <v>0</v>
      </c>
      <c r="BK28" s="34">
        <v>0</v>
      </c>
      <c r="BL28" s="34">
        <v>16</v>
      </c>
      <c r="BM28" s="34">
        <v>0</v>
      </c>
      <c r="BN28" s="34">
        <v>0</v>
      </c>
      <c r="BO28" s="34">
        <v>2</v>
      </c>
      <c r="BP28" s="34">
        <v>0</v>
      </c>
      <c r="BQ28" s="34">
        <v>0</v>
      </c>
      <c r="BR28" s="34">
        <v>0</v>
      </c>
      <c r="BS28" s="34">
        <v>29</v>
      </c>
      <c r="BT28" s="34">
        <v>0</v>
      </c>
      <c r="BU28" s="34">
        <v>0</v>
      </c>
      <c r="BV28" s="34">
        <v>0</v>
      </c>
      <c r="BW28" s="96">
        <v>845</v>
      </c>
      <c r="BX28" s="96">
        <v>0</v>
      </c>
      <c r="BY28" s="96">
        <v>240</v>
      </c>
      <c r="BZ28" s="34">
        <v>354</v>
      </c>
      <c r="CA28" s="34">
        <v>0</v>
      </c>
      <c r="CB28" s="34">
        <v>179</v>
      </c>
      <c r="CC28" s="34">
        <v>1</v>
      </c>
      <c r="CD28" s="34">
        <v>0</v>
      </c>
      <c r="CE28" s="34">
        <v>5</v>
      </c>
      <c r="CF28" s="34">
        <v>7</v>
      </c>
      <c r="CG28" s="34">
        <v>0</v>
      </c>
      <c r="CH28" s="34">
        <v>36</v>
      </c>
      <c r="CI28" s="34">
        <v>205</v>
      </c>
      <c r="CJ28" s="34">
        <v>0</v>
      </c>
      <c r="CK28" s="34">
        <v>86</v>
      </c>
      <c r="CL28" s="34">
        <v>597</v>
      </c>
      <c r="CM28" s="34">
        <v>0</v>
      </c>
      <c r="CN28" s="34">
        <v>552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180">
        <f t="shared" si="0"/>
        <v>4793</v>
      </c>
    </row>
    <row r="29" spans="1:98" x14ac:dyDescent="0.2">
      <c r="A29" s="179" t="s">
        <v>45</v>
      </c>
      <c r="B29" s="34">
        <v>0</v>
      </c>
      <c r="C29" s="34">
        <v>630</v>
      </c>
      <c r="D29" s="34">
        <v>0</v>
      </c>
      <c r="E29" s="34">
        <v>352</v>
      </c>
      <c r="F29" s="34">
        <v>0</v>
      </c>
      <c r="G29" s="34">
        <v>0</v>
      </c>
      <c r="H29" s="34">
        <v>0</v>
      </c>
      <c r="I29" s="34">
        <v>0</v>
      </c>
      <c r="J29" s="34">
        <v>17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8</v>
      </c>
      <c r="R29" s="34">
        <v>0</v>
      </c>
      <c r="S29" s="34">
        <v>12</v>
      </c>
      <c r="T29" s="34">
        <v>13</v>
      </c>
      <c r="U29" s="34">
        <v>0</v>
      </c>
      <c r="V29" s="34">
        <v>32</v>
      </c>
      <c r="W29" s="34">
        <v>248</v>
      </c>
      <c r="X29" s="34">
        <v>0</v>
      </c>
      <c r="Y29" s="34">
        <v>365</v>
      </c>
      <c r="Z29" s="34">
        <v>4</v>
      </c>
      <c r="AA29" s="34">
        <v>0</v>
      </c>
      <c r="AB29" s="34">
        <v>15</v>
      </c>
      <c r="AC29" s="34">
        <v>0</v>
      </c>
      <c r="AD29" s="34">
        <v>0</v>
      </c>
      <c r="AE29" s="34">
        <v>2</v>
      </c>
      <c r="AF29" s="34">
        <v>13</v>
      </c>
      <c r="AG29" s="34">
        <v>0</v>
      </c>
      <c r="AH29" s="34">
        <v>28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18</v>
      </c>
      <c r="AP29" s="34">
        <v>0</v>
      </c>
      <c r="AQ29" s="34">
        <v>16</v>
      </c>
      <c r="AR29" s="34">
        <v>185</v>
      </c>
      <c r="AS29" s="34">
        <v>0</v>
      </c>
      <c r="AT29" s="34">
        <v>58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118</v>
      </c>
      <c r="BB29" s="34">
        <v>0</v>
      </c>
      <c r="BC29" s="34">
        <v>5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8</v>
      </c>
      <c r="BJ29" s="34">
        <v>1</v>
      </c>
      <c r="BK29" s="34">
        <v>0</v>
      </c>
      <c r="BL29" s="34">
        <v>43</v>
      </c>
      <c r="BM29" s="34">
        <v>0</v>
      </c>
      <c r="BN29" s="34">
        <v>0</v>
      </c>
      <c r="BO29" s="34">
        <v>16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2</v>
      </c>
      <c r="BW29" s="34">
        <v>172</v>
      </c>
      <c r="BX29" s="34">
        <v>0</v>
      </c>
      <c r="BY29" s="34">
        <v>167</v>
      </c>
      <c r="BZ29" s="96">
        <v>951</v>
      </c>
      <c r="CA29" s="96">
        <v>0</v>
      </c>
      <c r="CB29" s="96">
        <v>831</v>
      </c>
      <c r="CC29" s="34">
        <v>21</v>
      </c>
      <c r="CD29" s="34">
        <v>0</v>
      </c>
      <c r="CE29" s="34">
        <v>11</v>
      </c>
      <c r="CF29" s="34">
        <v>7</v>
      </c>
      <c r="CG29" s="34">
        <v>0</v>
      </c>
      <c r="CH29" s="34">
        <v>0</v>
      </c>
      <c r="CI29" s="34">
        <v>19</v>
      </c>
      <c r="CJ29" s="34">
        <v>0</v>
      </c>
      <c r="CK29" s="34">
        <v>154</v>
      </c>
      <c r="CL29" s="34">
        <v>592</v>
      </c>
      <c r="CM29" s="34">
        <v>0</v>
      </c>
      <c r="CN29" s="34">
        <v>289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180">
        <f t="shared" si="0"/>
        <v>5423</v>
      </c>
    </row>
    <row r="30" spans="1:98" x14ac:dyDescent="0.2">
      <c r="A30" s="179" t="s">
        <v>46</v>
      </c>
      <c r="B30" s="34">
        <v>0</v>
      </c>
      <c r="C30" s="34">
        <v>409</v>
      </c>
      <c r="D30" s="34">
        <v>0</v>
      </c>
      <c r="E30" s="34">
        <v>911</v>
      </c>
      <c r="F30" s="34">
        <v>0</v>
      </c>
      <c r="G30" s="34">
        <v>1564</v>
      </c>
      <c r="H30" s="34">
        <v>95</v>
      </c>
      <c r="I30" s="34">
        <v>0</v>
      </c>
      <c r="J30" s="34">
        <v>36</v>
      </c>
      <c r="K30" s="34">
        <v>0</v>
      </c>
      <c r="L30" s="34">
        <v>13</v>
      </c>
      <c r="M30" s="34">
        <v>0</v>
      </c>
      <c r="N30" s="34">
        <v>0</v>
      </c>
      <c r="O30" s="34">
        <v>0</v>
      </c>
      <c r="P30" s="34">
        <v>0</v>
      </c>
      <c r="Q30" s="34">
        <v>15</v>
      </c>
      <c r="R30" s="34">
        <v>1250</v>
      </c>
      <c r="S30" s="34">
        <v>620</v>
      </c>
      <c r="T30" s="34">
        <v>406</v>
      </c>
      <c r="U30" s="34">
        <v>0</v>
      </c>
      <c r="V30" s="34">
        <v>453</v>
      </c>
      <c r="W30" s="34">
        <v>0</v>
      </c>
      <c r="X30" s="34">
        <v>0</v>
      </c>
      <c r="Y30" s="34">
        <v>253</v>
      </c>
      <c r="Z30" s="34">
        <v>0</v>
      </c>
      <c r="AA30" s="34">
        <v>0</v>
      </c>
      <c r="AB30" s="34">
        <v>20</v>
      </c>
      <c r="AC30" s="34">
        <v>0</v>
      </c>
      <c r="AD30" s="34">
        <v>0</v>
      </c>
      <c r="AE30" s="34">
        <v>48</v>
      </c>
      <c r="AF30" s="34">
        <v>0</v>
      </c>
      <c r="AG30" s="34">
        <v>0</v>
      </c>
      <c r="AH30" s="34">
        <v>6</v>
      </c>
      <c r="AI30" s="34">
        <v>27</v>
      </c>
      <c r="AJ30" s="34">
        <v>350</v>
      </c>
      <c r="AK30" s="34">
        <v>607</v>
      </c>
      <c r="AL30" s="34">
        <v>0</v>
      </c>
      <c r="AM30" s="34">
        <v>0</v>
      </c>
      <c r="AN30" s="34">
        <v>0</v>
      </c>
      <c r="AO30" s="34">
        <v>48</v>
      </c>
      <c r="AP30" s="34">
        <v>4348</v>
      </c>
      <c r="AQ30" s="34">
        <v>69</v>
      </c>
      <c r="AR30" s="34">
        <v>705</v>
      </c>
      <c r="AS30" s="34">
        <v>0</v>
      </c>
      <c r="AT30" s="34">
        <v>742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2</v>
      </c>
      <c r="BA30" s="34">
        <v>3</v>
      </c>
      <c r="BB30" s="34">
        <v>0</v>
      </c>
      <c r="BC30" s="34">
        <v>31</v>
      </c>
      <c r="BD30" s="34">
        <v>0</v>
      </c>
      <c r="BE30" s="34">
        <v>44</v>
      </c>
      <c r="BF30" s="34">
        <v>114</v>
      </c>
      <c r="BG30" s="34">
        <v>4</v>
      </c>
      <c r="BH30" s="34">
        <v>4976</v>
      </c>
      <c r="BI30" s="34">
        <v>1430</v>
      </c>
      <c r="BJ30" s="34">
        <v>8</v>
      </c>
      <c r="BK30" s="34">
        <v>0</v>
      </c>
      <c r="BL30" s="34">
        <v>26</v>
      </c>
      <c r="BM30" s="34">
        <v>0</v>
      </c>
      <c r="BN30" s="34">
        <v>0</v>
      </c>
      <c r="BO30" s="34">
        <v>0</v>
      </c>
      <c r="BP30" s="34">
        <v>0</v>
      </c>
      <c r="BQ30" s="34">
        <v>50</v>
      </c>
      <c r="BR30" s="34">
        <v>0</v>
      </c>
      <c r="BS30" s="34">
        <v>169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15</v>
      </c>
      <c r="BZ30" s="34">
        <v>0</v>
      </c>
      <c r="CA30" s="34">
        <v>0</v>
      </c>
      <c r="CB30" s="34">
        <v>13</v>
      </c>
      <c r="CC30" s="96">
        <v>3142</v>
      </c>
      <c r="CD30" s="96">
        <v>56</v>
      </c>
      <c r="CE30" s="96">
        <v>2366</v>
      </c>
      <c r="CF30" s="34">
        <v>26</v>
      </c>
      <c r="CG30" s="34">
        <v>20</v>
      </c>
      <c r="CH30" s="34">
        <v>30</v>
      </c>
      <c r="CI30" s="34">
        <v>23</v>
      </c>
      <c r="CJ30" s="34">
        <v>0</v>
      </c>
      <c r="CK30" s="34">
        <v>217</v>
      </c>
      <c r="CL30" s="34">
        <v>6</v>
      </c>
      <c r="CM30" s="34">
        <v>0</v>
      </c>
      <c r="CN30" s="34">
        <v>23</v>
      </c>
      <c r="CO30" s="34">
        <v>0</v>
      </c>
      <c r="CP30" s="34">
        <v>0</v>
      </c>
      <c r="CQ30" s="34">
        <v>0</v>
      </c>
      <c r="CR30" s="34">
        <v>0</v>
      </c>
      <c r="CS30" s="34">
        <v>0</v>
      </c>
      <c r="CT30" s="180">
        <f t="shared" si="0"/>
        <v>25789</v>
      </c>
    </row>
    <row r="31" spans="1:98" x14ac:dyDescent="0.2">
      <c r="A31" s="179" t="s">
        <v>47</v>
      </c>
      <c r="B31" s="34">
        <v>0</v>
      </c>
      <c r="C31" s="34">
        <v>87</v>
      </c>
      <c r="D31" s="34">
        <v>0</v>
      </c>
      <c r="E31" s="34">
        <v>609</v>
      </c>
      <c r="F31" s="34">
        <v>0</v>
      </c>
      <c r="G31" s="34">
        <v>0</v>
      </c>
      <c r="H31" s="34">
        <v>0</v>
      </c>
      <c r="I31" s="34">
        <v>0</v>
      </c>
      <c r="J31" s="34">
        <v>53</v>
      </c>
      <c r="K31" s="34">
        <v>0</v>
      </c>
      <c r="L31" s="34">
        <v>914</v>
      </c>
      <c r="M31" s="34">
        <v>0</v>
      </c>
      <c r="N31" s="34">
        <v>0</v>
      </c>
      <c r="O31" s="34">
        <v>0</v>
      </c>
      <c r="P31" s="34">
        <v>0</v>
      </c>
      <c r="Q31" s="34">
        <v>177</v>
      </c>
      <c r="R31" s="34">
        <v>0</v>
      </c>
      <c r="S31" s="34">
        <v>111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42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5</v>
      </c>
      <c r="AJ31" s="34">
        <v>0</v>
      </c>
      <c r="AK31" s="34">
        <v>4</v>
      </c>
      <c r="AL31" s="34">
        <v>0</v>
      </c>
      <c r="AM31" s="34">
        <v>0</v>
      </c>
      <c r="AN31" s="34">
        <v>0</v>
      </c>
      <c r="AO31" s="34">
        <v>206</v>
      </c>
      <c r="AP31" s="34">
        <v>0</v>
      </c>
      <c r="AQ31" s="34">
        <v>411</v>
      </c>
      <c r="AR31" s="34">
        <v>0</v>
      </c>
      <c r="AS31" s="34">
        <v>0</v>
      </c>
      <c r="AT31" s="34">
        <v>39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4</v>
      </c>
      <c r="BG31" s="34">
        <v>4</v>
      </c>
      <c r="BH31" s="34">
        <v>0</v>
      </c>
      <c r="BI31" s="34">
        <v>111</v>
      </c>
      <c r="BJ31" s="34">
        <v>1</v>
      </c>
      <c r="BK31" s="34">
        <v>0</v>
      </c>
      <c r="BL31" s="34">
        <v>335</v>
      </c>
      <c r="BM31" s="34">
        <v>0</v>
      </c>
      <c r="BN31" s="34">
        <v>0</v>
      </c>
      <c r="BO31" s="34">
        <v>0</v>
      </c>
      <c r="BP31" s="34">
        <v>0</v>
      </c>
      <c r="BQ31" s="34">
        <v>1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1</v>
      </c>
      <c r="BZ31" s="34">
        <v>0</v>
      </c>
      <c r="CA31" s="34">
        <v>0</v>
      </c>
      <c r="CB31" s="34">
        <v>47</v>
      </c>
      <c r="CC31" s="34">
        <v>3</v>
      </c>
      <c r="CD31" s="34">
        <v>0</v>
      </c>
      <c r="CE31" s="34">
        <v>12</v>
      </c>
      <c r="CF31" s="96">
        <v>350</v>
      </c>
      <c r="CG31" s="96">
        <v>0</v>
      </c>
      <c r="CH31" s="96">
        <v>4541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16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180">
        <f t="shared" si="0"/>
        <v>8084</v>
      </c>
    </row>
    <row r="32" spans="1:98" x14ac:dyDescent="0.2">
      <c r="A32" s="179" t="s">
        <v>48</v>
      </c>
      <c r="B32" s="34">
        <v>0</v>
      </c>
      <c r="C32" s="34">
        <v>237</v>
      </c>
      <c r="D32" s="34">
        <v>0</v>
      </c>
      <c r="E32" s="34">
        <v>416</v>
      </c>
      <c r="F32" s="34">
        <v>0</v>
      </c>
      <c r="G32" s="34">
        <v>0</v>
      </c>
      <c r="H32" s="34">
        <v>1</v>
      </c>
      <c r="I32" s="34">
        <v>0</v>
      </c>
      <c r="J32" s="34">
        <v>0</v>
      </c>
      <c r="K32" s="34">
        <v>0</v>
      </c>
      <c r="L32" s="34">
        <v>0</v>
      </c>
      <c r="M32" s="34">
        <v>15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1</v>
      </c>
      <c r="T32" s="34">
        <v>15</v>
      </c>
      <c r="U32" s="34">
        <v>0</v>
      </c>
      <c r="V32" s="34">
        <v>59</v>
      </c>
      <c r="W32" s="34">
        <v>90</v>
      </c>
      <c r="X32" s="34">
        <v>0</v>
      </c>
      <c r="Y32" s="34">
        <v>418</v>
      </c>
      <c r="Z32" s="34">
        <v>0</v>
      </c>
      <c r="AA32" s="34">
        <v>0</v>
      </c>
      <c r="AB32" s="34">
        <v>70</v>
      </c>
      <c r="AC32" s="34">
        <v>0</v>
      </c>
      <c r="AD32" s="34">
        <v>0</v>
      </c>
      <c r="AE32" s="34">
        <v>19</v>
      </c>
      <c r="AF32" s="34">
        <v>0</v>
      </c>
      <c r="AG32" s="34">
        <v>0</v>
      </c>
      <c r="AH32" s="34">
        <v>81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2</v>
      </c>
      <c r="AP32" s="34">
        <v>0</v>
      </c>
      <c r="AQ32" s="34">
        <v>0</v>
      </c>
      <c r="AR32" s="34">
        <v>1242</v>
      </c>
      <c r="AS32" s="34">
        <v>0</v>
      </c>
      <c r="AT32" s="34">
        <v>965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78</v>
      </c>
      <c r="BB32" s="34">
        <v>0</v>
      </c>
      <c r="BC32" s="34">
        <v>212</v>
      </c>
      <c r="BD32" s="34">
        <v>0</v>
      </c>
      <c r="BE32" s="34">
        <v>0</v>
      </c>
      <c r="BF32" s="34">
        <v>17</v>
      </c>
      <c r="BG32" s="34">
        <v>2</v>
      </c>
      <c r="BH32" s="34">
        <v>0</v>
      </c>
      <c r="BI32" s="34">
        <v>37</v>
      </c>
      <c r="BJ32" s="34">
        <v>2</v>
      </c>
      <c r="BK32" s="34">
        <v>0</v>
      </c>
      <c r="BL32" s="34">
        <v>171</v>
      </c>
      <c r="BM32" s="34">
        <v>0</v>
      </c>
      <c r="BN32" s="34">
        <v>0</v>
      </c>
      <c r="BO32" s="34">
        <v>144</v>
      </c>
      <c r="BP32" s="34">
        <v>0</v>
      </c>
      <c r="BQ32" s="34">
        <v>0</v>
      </c>
      <c r="BR32" s="34">
        <v>0</v>
      </c>
      <c r="BS32" s="34">
        <v>0</v>
      </c>
      <c r="BT32" s="34">
        <v>0</v>
      </c>
      <c r="BU32" s="34">
        <v>0</v>
      </c>
      <c r="BV32" s="34">
        <v>12</v>
      </c>
      <c r="BW32" s="34">
        <v>54</v>
      </c>
      <c r="BX32" s="34">
        <v>0</v>
      </c>
      <c r="BY32" s="34">
        <v>114</v>
      </c>
      <c r="BZ32" s="34">
        <v>12</v>
      </c>
      <c r="CA32" s="34">
        <v>0</v>
      </c>
      <c r="CB32" s="34">
        <v>96</v>
      </c>
      <c r="CC32" s="34">
        <v>0</v>
      </c>
      <c r="CD32" s="34">
        <v>0</v>
      </c>
      <c r="CE32" s="34">
        <v>171</v>
      </c>
      <c r="CF32" s="34">
        <v>2</v>
      </c>
      <c r="CG32" s="34">
        <v>0</v>
      </c>
      <c r="CH32" s="34">
        <v>8</v>
      </c>
      <c r="CI32" s="96">
        <v>1370</v>
      </c>
      <c r="CJ32" s="96">
        <v>0</v>
      </c>
      <c r="CK32" s="96">
        <v>1736</v>
      </c>
      <c r="CL32" s="34">
        <v>39</v>
      </c>
      <c r="CM32" s="34">
        <v>0</v>
      </c>
      <c r="CN32" s="34">
        <v>558</v>
      </c>
      <c r="CO32" s="34">
        <v>0</v>
      </c>
      <c r="CP32" s="34">
        <v>0</v>
      </c>
      <c r="CQ32" s="34">
        <v>0</v>
      </c>
      <c r="CR32" s="34">
        <v>0</v>
      </c>
      <c r="CS32" s="34">
        <v>0</v>
      </c>
      <c r="CT32" s="180">
        <f t="shared" si="0"/>
        <v>8466</v>
      </c>
    </row>
    <row r="33" spans="1:98" x14ac:dyDescent="0.2">
      <c r="A33" s="179" t="s">
        <v>49</v>
      </c>
      <c r="B33" s="34">
        <v>0</v>
      </c>
      <c r="C33" s="34">
        <v>448</v>
      </c>
      <c r="D33" s="34">
        <v>0</v>
      </c>
      <c r="E33" s="34">
        <v>1585</v>
      </c>
      <c r="F33" s="34">
        <v>0</v>
      </c>
      <c r="G33" s="34">
        <v>0</v>
      </c>
      <c r="H33" s="34">
        <v>8</v>
      </c>
      <c r="I33" s="34">
        <v>0</v>
      </c>
      <c r="J33" s="34">
        <v>0</v>
      </c>
      <c r="K33" s="34">
        <v>0</v>
      </c>
      <c r="L33" s="34">
        <v>2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16</v>
      </c>
      <c r="T33" s="34">
        <v>3</v>
      </c>
      <c r="U33" s="34">
        <v>0</v>
      </c>
      <c r="V33" s="34">
        <v>262</v>
      </c>
      <c r="W33" s="34">
        <v>200</v>
      </c>
      <c r="X33" s="34">
        <v>0</v>
      </c>
      <c r="Y33" s="34">
        <v>770</v>
      </c>
      <c r="Z33" s="34">
        <v>0</v>
      </c>
      <c r="AA33" s="34">
        <v>0</v>
      </c>
      <c r="AB33" s="34">
        <v>70</v>
      </c>
      <c r="AC33" s="34">
        <v>0</v>
      </c>
      <c r="AD33" s="34">
        <v>0</v>
      </c>
      <c r="AE33" s="34">
        <v>0</v>
      </c>
      <c r="AF33" s="34">
        <v>368</v>
      </c>
      <c r="AG33" s="34">
        <v>0</v>
      </c>
      <c r="AH33" s="34">
        <v>566</v>
      </c>
      <c r="AI33" s="34">
        <v>0</v>
      </c>
      <c r="AJ33" s="34">
        <v>0</v>
      </c>
      <c r="AK33" s="34">
        <v>3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78</v>
      </c>
      <c r="AR33" s="34">
        <v>221</v>
      </c>
      <c r="AS33" s="34">
        <v>0</v>
      </c>
      <c r="AT33" s="34">
        <v>1675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11</v>
      </c>
      <c r="BB33" s="34">
        <v>0</v>
      </c>
      <c r="BC33" s="34">
        <v>140</v>
      </c>
      <c r="BD33" s="34">
        <v>0</v>
      </c>
      <c r="BE33" s="34">
        <v>0</v>
      </c>
      <c r="BF33" s="34">
        <v>12</v>
      </c>
      <c r="BG33" s="34">
        <v>0</v>
      </c>
      <c r="BH33" s="34">
        <v>0</v>
      </c>
      <c r="BI33" s="34">
        <v>32</v>
      </c>
      <c r="BJ33" s="34">
        <v>0</v>
      </c>
      <c r="BK33" s="34">
        <v>0</v>
      </c>
      <c r="BL33" s="34">
        <v>28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29</v>
      </c>
      <c r="BW33" s="34">
        <v>704</v>
      </c>
      <c r="BX33" s="34">
        <v>0</v>
      </c>
      <c r="BY33" s="34">
        <v>641</v>
      </c>
      <c r="BZ33" s="34">
        <v>986</v>
      </c>
      <c r="CA33" s="34">
        <v>0</v>
      </c>
      <c r="CB33" s="34">
        <v>312</v>
      </c>
      <c r="CC33" s="34">
        <v>4</v>
      </c>
      <c r="CD33" s="34">
        <v>0</v>
      </c>
      <c r="CE33" s="34">
        <v>24</v>
      </c>
      <c r="CF33" s="34">
        <v>11</v>
      </c>
      <c r="CG33" s="34">
        <v>0</v>
      </c>
      <c r="CH33" s="34">
        <v>15</v>
      </c>
      <c r="CI33" s="34">
        <v>150</v>
      </c>
      <c r="CJ33" s="34">
        <v>0</v>
      </c>
      <c r="CK33" s="34">
        <v>498</v>
      </c>
      <c r="CL33" s="96">
        <v>14361</v>
      </c>
      <c r="CM33" s="96">
        <v>0</v>
      </c>
      <c r="CN33" s="96">
        <v>3801</v>
      </c>
      <c r="CO33" s="34">
        <v>0</v>
      </c>
      <c r="CP33" s="34">
        <v>0</v>
      </c>
      <c r="CQ33" s="34">
        <v>0</v>
      </c>
      <c r="CR33" s="34">
        <v>0</v>
      </c>
      <c r="CS33" s="34">
        <v>0</v>
      </c>
      <c r="CT33" s="180">
        <f t="shared" si="0"/>
        <v>28034</v>
      </c>
    </row>
    <row r="34" spans="1:98" x14ac:dyDescent="0.2">
      <c r="A34" s="179" t="s">
        <v>50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2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2</v>
      </c>
      <c r="CL34" s="34">
        <v>0</v>
      </c>
      <c r="CM34" s="34">
        <v>0</v>
      </c>
      <c r="CN34" s="34">
        <v>0</v>
      </c>
      <c r="CO34" s="96">
        <v>8</v>
      </c>
      <c r="CP34" s="96">
        <v>0</v>
      </c>
      <c r="CQ34" s="34">
        <v>0</v>
      </c>
      <c r="CR34" s="34">
        <v>0</v>
      </c>
      <c r="CS34" s="34">
        <v>0</v>
      </c>
      <c r="CT34" s="180">
        <f t="shared" si="0"/>
        <v>12</v>
      </c>
    </row>
    <row r="35" spans="1:98" x14ac:dyDescent="0.2">
      <c r="A35" s="179" t="s">
        <v>51</v>
      </c>
      <c r="B35" s="34">
        <v>0</v>
      </c>
      <c r="C35" s="34">
        <v>0</v>
      </c>
      <c r="D35" s="34">
        <v>0</v>
      </c>
      <c r="E35" s="34">
        <v>13</v>
      </c>
      <c r="F35" s="34">
        <v>0</v>
      </c>
      <c r="G35" s="34">
        <v>0</v>
      </c>
      <c r="H35" s="34">
        <v>15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21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85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35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4</v>
      </c>
      <c r="AU35" s="34">
        <v>0</v>
      </c>
      <c r="AV35" s="34">
        <v>0</v>
      </c>
      <c r="AW35" s="34">
        <v>2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12</v>
      </c>
      <c r="BN35" s="34">
        <v>0</v>
      </c>
      <c r="BO35" s="34">
        <v>865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34">
        <v>0</v>
      </c>
      <c r="CO35" s="34">
        <v>0</v>
      </c>
      <c r="CP35" s="34">
        <v>0</v>
      </c>
      <c r="CQ35" s="96">
        <v>123</v>
      </c>
      <c r="CR35" s="96">
        <v>0</v>
      </c>
      <c r="CS35" s="96">
        <v>137</v>
      </c>
      <c r="CT35" s="180">
        <f t="shared" si="0"/>
        <v>1312</v>
      </c>
    </row>
    <row r="36" spans="1:98" x14ac:dyDescent="0.2">
      <c r="A36" s="153" t="s">
        <v>57</v>
      </c>
      <c r="B36" s="153">
        <f>SUM(B4:B35)</f>
        <v>0</v>
      </c>
      <c r="C36" s="153">
        <f t="shared" ref="C36:BQ36" si="1">SUM(C4:C35)</f>
        <v>19097</v>
      </c>
      <c r="D36" s="153">
        <f t="shared" si="1"/>
        <v>4019</v>
      </c>
      <c r="E36" s="153">
        <f t="shared" si="1"/>
        <v>32884</v>
      </c>
      <c r="F36" s="153">
        <f t="shared" si="1"/>
        <v>453</v>
      </c>
      <c r="G36" s="153">
        <f t="shared" si="1"/>
        <v>3555</v>
      </c>
      <c r="H36" s="153">
        <f t="shared" si="1"/>
        <v>5031</v>
      </c>
      <c r="I36" s="153">
        <f t="shared" si="1"/>
        <v>0</v>
      </c>
      <c r="J36" s="153">
        <f t="shared" si="1"/>
        <v>1153</v>
      </c>
      <c r="K36" s="153">
        <f t="shared" si="1"/>
        <v>0</v>
      </c>
      <c r="L36" s="153">
        <f t="shared" si="1"/>
        <v>7618</v>
      </c>
      <c r="M36" s="153">
        <f t="shared" si="1"/>
        <v>168</v>
      </c>
      <c r="N36" s="153">
        <f t="shared" si="1"/>
        <v>0</v>
      </c>
      <c r="O36" s="153">
        <f t="shared" si="1"/>
        <v>793</v>
      </c>
      <c r="P36" s="153">
        <f t="shared" si="1"/>
        <v>0</v>
      </c>
      <c r="Q36" s="153">
        <f t="shared" si="1"/>
        <v>1979</v>
      </c>
      <c r="R36" s="153">
        <f t="shared" si="1"/>
        <v>2413</v>
      </c>
      <c r="S36" s="153">
        <f t="shared" si="1"/>
        <v>4611</v>
      </c>
      <c r="T36" s="153">
        <f t="shared" si="1"/>
        <v>2627</v>
      </c>
      <c r="U36" s="153">
        <f t="shared" si="1"/>
        <v>567</v>
      </c>
      <c r="V36" s="153">
        <f t="shared" si="1"/>
        <v>7409</v>
      </c>
      <c r="W36" s="153">
        <f t="shared" si="1"/>
        <v>3622</v>
      </c>
      <c r="X36" s="153">
        <f t="shared" si="1"/>
        <v>8</v>
      </c>
      <c r="Y36" s="153">
        <f t="shared" si="1"/>
        <v>6691</v>
      </c>
      <c r="Z36" s="153">
        <f t="shared" si="1"/>
        <v>1103</v>
      </c>
      <c r="AA36" s="153">
        <f t="shared" si="1"/>
        <v>58</v>
      </c>
      <c r="AB36" s="153">
        <f t="shared" si="1"/>
        <v>7016</v>
      </c>
      <c r="AC36" s="153">
        <f t="shared" si="1"/>
        <v>652</v>
      </c>
      <c r="AD36" s="153">
        <f t="shared" si="1"/>
        <v>5831</v>
      </c>
      <c r="AE36" s="153">
        <f t="shared" si="1"/>
        <v>3851</v>
      </c>
      <c r="AF36" s="153">
        <f t="shared" si="1"/>
        <v>1080</v>
      </c>
      <c r="AG36" s="153">
        <f t="shared" si="1"/>
        <v>120</v>
      </c>
      <c r="AH36" s="153">
        <f t="shared" si="1"/>
        <v>2115</v>
      </c>
      <c r="AI36" s="153">
        <f t="shared" si="1"/>
        <v>548</v>
      </c>
      <c r="AJ36" s="153">
        <f t="shared" si="1"/>
        <v>350</v>
      </c>
      <c r="AK36" s="153">
        <f t="shared" si="1"/>
        <v>2038</v>
      </c>
      <c r="AL36" s="153">
        <f t="shared" si="1"/>
        <v>4</v>
      </c>
      <c r="AM36" s="153">
        <f t="shared" si="1"/>
        <v>35</v>
      </c>
      <c r="AN36" s="153">
        <f t="shared" si="1"/>
        <v>294</v>
      </c>
      <c r="AO36" s="153">
        <f t="shared" si="1"/>
        <v>1572</v>
      </c>
      <c r="AP36" s="153">
        <f t="shared" si="1"/>
        <v>8857</v>
      </c>
      <c r="AQ36" s="153">
        <f t="shared" si="1"/>
        <v>6364</v>
      </c>
      <c r="AR36" s="153">
        <f t="shared" si="1"/>
        <v>15896</v>
      </c>
      <c r="AS36" s="153">
        <f t="shared" si="1"/>
        <v>634</v>
      </c>
      <c r="AT36" s="153">
        <f t="shared" si="1"/>
        <v>27413</v>
      </c>
      <c r="AU36" s="153">
        <f t="shared" si="1"/>
        <v>18</v>
      </c>
      <c r="AV36" s="153">
        <f t="shared" si="1"/>
        <v>0</v>
      </c>
      <c r="AW36" s="153">
        <f t="shared" si="1"/>
        <v>6</v>
      </c>
      <c r="AX36" s="153">
        <f t="shared" si="1"/>
        <v>174</v>
      </c>
      <c r="AY36" s="153">
        <f t="shared" si="1"/>
        <v>34</v>
      </c>
      <c r="AZ36" s="153">
        <f t="shared" si="1"/>
        <v>468</v>
      </c>
      <c r="BA36" s="153">
        <f t="shared" si="1"/>
        <v>2887</v>
      </c>
      <c r="BB36" s="153">
        <f t="shared" si="1"/>
        <v>358</v>
      </c>
      <c r="BC36" s="153">
        <f t="shared" si="1"/>
        <v>5490</v>
      </c>
      <c r="BD36" s="153">
        <f t="shared" si="1"/>
        <v>243</v>
      </c>
      <c r="BE36" s="153">
        <f t="shared" si="1"/>
        <v>44</v>
      </c>
      <c r="BF36" s="153">
        <f t="shared" si="1"/>
        <v>660</v>
      </c>
      <c r="BG36" s="153">
        <f t="shared" si="1"/>
        <v>530</v>
      </c>
      <c r="BH36" s="153">
        <f t="shared" si="1"/>
        <v>5739</v>
      </c>
      <c r="BI36" s="153">
        <f t="shared" si="1"/>
        <v>6921</v>
      </c>
      <c r="BJ36" s="153">
        <f t="shared" si="1"/>
        <v>1920</v>
      </c>
      <c r="BK36" s="153">
        <f t="shared" si="1"/>
        <v>417</v>
      </c>
      <c r="BL36" s="153">
        <f t="shared" si="1"/>
        <v>6355</v>
      </c>
      <c r="BM36" s="153">
        <f t="shared" si="1"/>
        <v>667</v>
      </c>
      <c r="BN36" s="153">
        <f t="shared" si="1"/>
        <v>22</v>
      </c>
      <c r="BO36" s="153">
        <f t="shared" si="1"/>
        <v>3394</v>
      </c>
      <c r="BP36" s="153">
        <f t="shared" si="1"/>
        <v>2</v>
      </c>
      <c r="BQ36" s="153">
        <f t="shared" si="1"/>
        <v>1318</v>
      </c>
      <c r="BR36" s="153">
        <f t="shared" ref="BR36:CT36" si="2">SUM(BR4:BR35)</f>
        <v>0</v>
      </c>
      <c r="BS36" s="153">
        <f t="shared" si="2"/>
        <v>1402</v>
      </c>
      <c r="BT36" s="153">
        <f t="shared" si="2"/>
        <v>891</v>
      </c>
      <c r="BU36" s="153">
        <f t="shared" si="2"/>
        <v>5</v>
      </c>
      <c r="BV36" s="153">
        <f t="shared" si="2"/>
        <v>1030</v>
      </c>
      <c r="BW36" s="153">
        <f t="shared" si="2"/>
        <v>2414</v>
      </c>
      <c r="BX36" s="153">
        <f t="shared" si="2"/>
        <v>0</v>
      </c>
      <c r="BY36" s="153">
        <f t="shared" si="2"/>
        <v>2164</v>
      </c>
      <c r="BZ36" s="153">
        <f t="shared" si="2"/>
        <v>3707</v>
      </c>
      <c r="CA36" s="153">
        <f t="shared" si="2"/>
        <v>91</v>
      </c>
      <c r="CB36" s="153">
        <f t="shared" si="2"/>
        <v>2393</v>
      </c>
      <c r="CC36" s="153">
        <f t="shared" si="2"/>
        <v>4324</v>
      </c>
      <c r="CD36" s="153">
        <f t="shared" si="2"/>
        <v>71</v>
      </c>
      <c r="CE36" s="153">
        <f t="shared" si="2"/>
        <v>6010</v>
      </c>
      <c r="CF36" s="153">
        <f t="shared" si="2"/>
        <v>3989</v>
      </c>
      <c r="CG36" s="153">
        <f t="shared" si="2"/>
        <v>1594</v>
      </c>
      <c r="CH36" s="153">
        <f t="shared" si="2"/>
        <v>8177</v>
      </c>
      <c r="CI36" s="153">
        <f t="shared" si="2"/>
        <v>3000</v>
      </c>
      <c r="CJ36" s="153">
        <f t="shared" si="2"/>
        <v>411</v>
      </c>
      <c r="CK36" s="153">
        <f t="shared" si="2"/>
        <v>5452</v>
      </c>
      <c r="CL36" s="153">
        <f t="shared" si="2"/>
        <v>17798</v>
      </c>
      <c r="CM36" s="153">
        <f t="shared" si="2"/>
        <v>0</v>
      </c>
      <c r="CN36" s="153">
        <f t="shared" si="2"/>
        <v>11312</v>
      </c>
      <c r="CO36" s="153">
        <f t="shared" si="2"/>
        <v>8</v>
      </c>
      <c r="CP36" s="153">
        <f t="shared" si="2"/>
        <v>0</v>
      </c>
      <c r="CQ36" s="153">
        <f t="shared" si="2"/>
        <v>135</v>
      </c>
      <c r="CR36" s="153">
        <f t="shared" si="2"/>
        <v>0</v>
      </c>
      <c r="CS36" s="153">
        <f t="shared" si="2"/>
        <v>341</v>
      </c>
      <c r="CT36" s="153">
        <f t="shared" si="2"/>
        <v>304915</v>
      </c>
    </row>
    <row r="37" spans="1:98" ht="13.5" thickBot="1" x14ac:dyDescent="0.25"/>
    <row r="38" spans="1:98" ht="13.5" thickBot="1" x14ac:dyDescent="0.25">
      <c r="B38" s="89"/>
      <c r="C38" s="65" t="s">
        <v>63</v>
      </c>
      <c r="D38" s="65"/>
      <c r="E38" s="65"/>
    </row>
    <row r="40" spans="1:98" x14ac:dyDescent="0.2">
      <c r="B40" s="110" t="s">
        <v>59</v>
      </c>
      <c r="C40" s="189" t="s">
        <v>14</v>
      </c>
    </row>
    <row r="41" spans="1:98" x14ac:dyDescent="0.2">
      <c r="B41" s="110" t="s">
        <v>60</v>
      </c>
      <c r="C41" s="189" t="s">
        <v>12</v>
      </c>
      <c r="Q41" s="109"/>
    </row>
    <row r="42" spans="1:98" x14ac:dyDescent="0.2">
      <c r="B42" s="110" t="s">
        <v>61</v>
      </c>
      <c r="C42" s="189" t="s">
        <v>13</v>
      </c>
    </row>
  </sheetData>
  <sheetProtection algorithmName="SHA-512" hashValue="lgU1peXybH6ADydjQeapOKmtxfWDUSa9OKDudBn1WqAjjYxH9ewYufd8qsmRlG0ca2bsDeisOMSrZ17O/MnCLg==" saltValue="ktpWxIGEdsMXwQ/OozTCJQ==" spinCount="100000" sort="0" autoFilter="0"/>
  <autoFilter ref="A3:CS3"/>
  <mergeCells count="33">
    <mergeCell ref="CQ2:CS2"/>
    <mergeCell ref="CT2:CT3"/>
    <mergeCell ref="BW2:BY2"/>
    <mergeCell ref="BZ2:CB2"/>
    <mergeCell ref="CC2:CE2"/>
    <mergeCell ref="CF2:CH2"/>
    <mergeCell ref="CI2:CK2"/>
    <mergeCell ref="CL2:CN2"/>
    <mergeCell ref="CO2:CP2"/>
    <mergeCell ref="BG2:BI2"/>
    <mergeCell ref="BJ2:BL2"/>
    <mergeCell ref="BM2:BO2"/>
    <mergeCell ref="BT2:BV2"/>
    <mergeCell ref="BP2:BS2"/>
    <mergeCell ref="C2:E2"/>
    <mergeCell ref="F2:H2"/>
    <mergeCell ref="J2:L2"/>
    <mergeCell ref="M2:O2"/>
    <mergeCell ref="P2:S2"/>
    <mergeCell ref="H1:AE1"/>
    <mergeCell ref="BD2:BF2"/>
    <mergeCell ref="AO2:AQ2"/>
    <mergeCell ref="AR2:AT2"/>
    <mergeCell ref="AX2:AZ2"/>
    <mergeCell ref="BA2:BC2"/>
    <mergeCell ref="AU2:AW2"/>
    <mergeCell ref="AI2:AK2"/>
    <mergeCell ref="T2:V2"/>
    <mergeCell ref="W2:Y2"/>
    <mergeCell ref="Z2:AB2"/>
    <mergeCell ref="AC2:AE2"/>
    <mergeCell ref="AF2:AH2"/>
    <mergeCell ref="AL2:AN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U36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D3" sqref="D3"/>
    </sheetView>
  </sheetViews>
  <sheetFormatPr baseColWidth="10" defaultColWidth="11.42578125" defaultRowHeight="12.75" x14ac:dyDescent="0.2"/>
  <cols>
    <col min="1" max="1" width="22.28515625" style="7" bestFit="1" customWidth="1"/>
    <col min="2" max="2" width="11" style="7" bestFit="1" customWidth="1"/>
    <col min="3" max="3" width="16" style="7" bestFit="1" customWidth="1"/>
    <col min="4" max="4" width="12.5703125" style="7" bestFit="1" customWidth="1"/>
    <col min="5" max="5" width="11.7109375" style="7" bestFit="1" customWidth="1"/>
    <col min="6" max="6" width="19.42578125" style="7" bestFit="1" customWidth="1"/>
    <col min="7" max="7" width="11" style="7" bestFit="1" customWidth="1"/>
    <col min="8" max="8" width="16" style="7" bestFit="1" customWidth="1"/>
    <col min="9" max="9" width="12.5703125" style="7" bestFit="1" customWidth="1"/>
    <col min="10" max="10" width="11.7109375" style="7" bestFit="1" customWidth="1"/>
    <col min="11" max="11" width="10.28515625" style="7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6.5703125" style="7" bestFit="1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15.28515625" style="7" customWidth="1"/>
    <col min="21" max="16384" width="11.42578125" style="7"/>
  </cols>
  <sheetData>
    <row r="1" spans="1:21" ht="55.5" customHeight="1" thickBot="1" x14ac:dyDescent="0.25">
      <c r="B1" s="73"/>
      <c r="C1" s="73"/>
      <c r="D1" s="270" t="s">
        <v>104</v>
      </c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</row>
    <row r="2" spans="1:21" ht="13.5" thickBot="1" x14ac:dyDescent="0.25">
      <c r="A2" s="9"/>
      <c r="B2" s="228" t="s">
        <v>6</v>
      </c>
      <c r="C2" s="229"/>
      <c r="D2" s="229"/>
      <c r="E2" s="229"/>
      <c r="F2" s="230"/>
      <c r="G2" s="231" t="s">
        <v>74</v>
      </c>
      <c r="H2" s="232"/>
      <c r="I2" s="232"/>
      <c r="J2" s="232"/>
      <c r="K2" s="233"/>
      <c r="L2" s="251" t="s">
        <v>8</v>
      </c>
      <c r="M2" s="234"/>
      <c r="N2" s="234"/>
      <c r="O2" s="234"/>
      <c r="P2" s="252"/>
      <c r="Q2" s="235" t="s">
        <v>9</v>
      </c>
      <c r="R2" s="236"/>
      <c r="S2" s="236"/>
      <c r="T2" s="237"/>
    </row>
    <row r="3" spans="1:21" ht="26.25" thickBot="1" x14ac:dyDescent="0.25">
      <c r="A3" s="184" t="s">
        <v>10</v>
      </c>
      <c r="B3" s="68" t="s">
        <v>12</v>
      </c>
      <c r="C3" s="50" t="s">
        <v>13</v>
      </c>
      <c r="D3" s="51" t="s">
        <v>14</v>
      </c>
      <c r="E3" s="40" t="s">
        <v>15</v>
      </c>
      <c r="F3" s="52" t="s">
        <v>16</v>
      </c>
      <c r="G3" s="69" t="s">
        <v>12</v>
      </c>
      <c r="H3" s="53" t="s">
        <v>13</v>
      </c>
      <c r="I3" s="54" t="s">
        <v>14</v>
      </c>
      <c r="J3" s="55" t="s">
        <v>15</v>
      </c>
      <c r="K3" s="56" t="s">
        <v>17</v>
      </c>
      <c r="L3" s="80" t="s">
        <v>12</v>
      </c>
      <c r="M3" s="57" t="s">
        <v>13</v>
      </c>
      <c r="N3" s="58" t="s">
        <v>14</v>
      </c>
      <c r="O3" s="59" t="s">
        <v>15</v>
      </c>
      <c r="P3" s="81" t="s">
        <v>18</v>
      </c>
      <c r="Q3" s="70" t="s">
        <v>12</v>
      </c>
      <c r="R3" s="60" t="s">
        <v>13</v>
      </c>
      <c r="S3" s="61" t="s">
        <v>14</v>
      </c>
      <c r="T3" s="82" t="s">
        <v>19</v>
      </c>
    </row>
    <row r="4" spans="1:21" ht="13.5" thickBot="1" x14ac:dyDescent="0.25">
      <c r="A4" s="166" t="s">
        <v>20</v>
      </c>
      <c r="B4" s="36">
        <v>0</v>
      </c>
      <c r="C4" s="8"/>
      <c r="D4" s="8">
        <v>0</v>
      </c>
      <c r="E4" s="13">
        <f>SUM(B4:D4)</f>
        <v>0</v>
      </c>
      <c r="F4" s="108">
        <f>E4/$E$36</f>
        <v>0</v>
      </c>
      <c r="G4" s="33">
        <v>0</v>
      </c>
      <c r="H4" s="33">
        <v>0</v>
      </c>
      <c r="I4" s="33">
        <v>0</v>
      </c>
      <c r="J4" s="18">
        <f>SUM(G4:I4)</f>
        <v>0</v>
      </c>
      <c r="K4" s="75">
        <v>0</v>
      </c>
      <c r="L4" s="33">
        <v>0</v>
      </c>
      <c r="M4" s="33">
        <v>0</v>
      </c>
      <c r="N4" s="33">
        <v>0</v>
      </c>
      <c r="O4" s="71">
        <f>SUM(L4:N4)</f>
        <v>0</v>
      </c>
      <c r="P4" s="75">
        <v>0</v>
      </c>
      <c r="Q4" s="33">
        <v>0</v>
      </c>
      <c r="R4" s="33">
        <v>0</v>
      </c>
      <c r="S4" s="33">
        <v>60</v>
      </c>
      <c r="T4" s="72">
        <f>SUM(Q4:S4)</f>
        <v>60</v>
      </c>
      <c r="U4" s="118"/>
    </row>
    <row r="5" spans="1:21" ht="13.5" thickBot="1" x14ac:dyDescent="0.25">
      <c r="A5" s="166" t="s">
        <v>21</v>
      </c>
      <c r="B5" s="36">
        <v>111</v>
      </c>
      <c r="C5" s="8">
        <v>0</v>
      </c>
      <c r="D5" s="8">
        <v>761</v>
      </c>
      <c r="E5" s="13">
        <f t="shared" ref="E5:E35" si="0">SUM(B5:D5)</f>
        <v>872</v>
      </c>
      <c r="F5" s="108">
        <f t="shared" ref="F5:F35" si="1">E5/$E$36</f>
        <v>6.0579757168544388E-3</v>
      </c>
      <c r="G5" s="33">
        <v>111</v>
      </c>
      <c r="H5" s="33">
        <v>0</v>
      </c>
      <c r="I5" s="33">
        <v>547</v>
      </c>
      <c r="J5" s="18">
        <f t="shared" ref="J5:J35" si="2">SUM(G5:I5)</f>
        <v>658</v>
      </c>
      <c r="K5" s="75">
        <f t="shared" ref="K5:K33" si="3">J5/E5</f>
        <v>0.75458715596330272</v>
      </c>
      <c r="L5" s="33">
        <v>0</v>
      </c>
      <c r="M5" s="33">
        <v>0</v>
      </c>
      <c r="N5" s="33">
        <v>214</v>
      </c>
      <c r="O5" s="71">
        <f t="shared" ref="O5:O35" si="4">SUM(L5:N5)</f>
        <v>214</v>
      </c>
      <c r="P5" s="75">
        <f t="shared" ref="P5:P35" si="5">O5/E5</f>
        <v>0.24541284403669725</v>
      </c>
      <c r="Q5" s="33">
        <v>26</v>
      </c>
      <c r="R5" s="33">
        <v>0</v>
      </c>
      <c r="S5" s="33">
        <v>338</v>
      </c>
      <c r="T5" s="72">
        <f t="shared" ref="T5:T35" si="6">SUM(Q5:S5)</f>
        <v>364</v>
      </c>
      <c r="U5" s="118"/>
    </row>
    <row r="6" spans="1:21" ht="13.5" thickBot="1" x14ac:dyDescent="0.25">
      <c r="A6" s="166" t="s">
        <v>22</v>
      </c>
      <c r="B6" s="36">
        <v>18</v>
      </c>
      <c r="C6" s="8">
        <v>0</v>
      </c>
      <c r="D6" s="8">
        <v>455</v>
      </c>
      <c r="E6" s="13">
        <f t="shared" si="0"/>
        <v>473</v>
      </c>
      <c r="F6" s="108">
        <f t="shared" si="1"/>
        <v>3.2860349932020061E-3</v>
      </c>
      <c r="G6" s="33">
        <v>18</v>
      </c>
      <c r="H6" s="33">
        <v>0</v>
      </c>
      <c r="I6" s="33">
        <v>108</v>
      </c>
      <c r="J6" s="18">
        <f t="shared" si="2"/>
        <v>126</v>
      </c>
      <c r="K6" s="75">
        <f t="shared" si="3"/>
        <v>0.26638477801268501</v>
      </c>
      <c r="L6" s="33">
        <v>0</v>
      </c>
      <c r="M6" s="33">
        <v>0</v>
      </c>
      <c r="N6" s="33">
        <v>347</v>
      </c>
      <c r="O6" s="71">
        <f t="shared" si="4"/>
        <v>347</v>
      </c>
      <c r="P6" s="75">
        <f t="shared" si="5"/>
        <v>0.73361522198731499</v>
      </c>
      <c r="Q6" s="33">
        <v>4</v>
      </c>
      <c r="R6" s="33">
        <v>0</v>
      </c>
      <c r="S6" s="33">
        <v>1</v>
      </c>
      <c r="T6" s="72">
        <f t="shared" si="6"/>
        <v>5</v>
      </c>
      <c r="U6" s="118"/>
    </row>
    <row r="7" spans="1:21" ht="13.5" thickBot="1" x14ac:dyDescent="0.25">
      <c r="A7" s="166" t="s">
        <v>23</v>
      </c>
      <c r="B7" s="36">
        <v>18</v>
      </c>
      <c r="C7" s="8">
        <v>55</v>
      </c>
      <c r="D7" s="8">
        <v>385</v>
      </c>
      <c r="E7" s="13">
        <f t="shared" si="0"/>
        <v>458</v>
      </c>
      <c r="F7" s="108">
        <f t="shared" si="1"/>
        <v>3.181826695320336E-3</v>
      </c>
      <c r="G7" s="33">
        <v>0</v>
      </c>
      <c r="H7" s="33">
        <v>55</v>
      </c>
      <c r="I7" s="33">
        <v>108</v>
      </c>
      <c r="J7" s="18">
        <f t="shared" si="2"/>
        <v>163</v>
      </c>
      <c r="K7" s="75">
        <f t="shared" si="3"/>
        <v>0.35589519650655022</v>
      </c>
      <c r="L7" s="33">
        <v>18</v>
      </c>
      <c r="M7" s="33">
        <v>0</v>
      </c>
      <c r="N7" s="33">
        <v>277</v>
      </c>
      <c r="O7" s="71">
        <f t="shared" si="4"/>
        <v>295</v>
      </c>
      <c r="P7" s="75">
        <f t="shared" si="5"/>
        <v>0.64410480349344978</v>
      </c>
      <c r="Q7" s="33">
        <v>4</v>
      </c>
      <c r="R7" s="33">
        <v>3075</v>
      </c>
      <c r="S7" s="33">
        <v>545</v>
      </c>
      <c r="T7" s="72">
        <f t="shared" si="6"/>
        <v>3624</v>
      </c>
      <c r="U7" s="118"/>
    </row>
    <row r="8" spans="1:21" ht="13.5" thickBot="1" x14ac:dyDescent="0.25">
      <c r="A8" s="166" t="s">
        <v>24</v>
      </c>
      <c r="B8" s="36">
        <v>0</v>
      </c>
      <c r="C8" s="8">
        <v>0</v>
      </c>
      <c r="D8" s="8">
        <v>150</v>
      </c>
      <c r="E8" s="13">
        <f t="shared" si="0"/>
        <v>150</v>
      </c>
      <c r="F8" s="108">
        <f t="shared" si="1"/>
        <v>1.0420829788167039E-3</v>
      </c>
      <c r="G8" s="33">
        <v>0</v>
      </c>
      <c r="H8" s="33">
        <v>0</v>
      </c>
      <c r="I8" s="33">
        <v>40</v>
      </c>
      <c r="J8" s="18">
        <f t="shared" si="2"/>
        <v>40</v>
      </c>
      <c r="K8" s="75">
        <f t="shared" si="3"/>
        <v>0.26666666666666666</v>
      </c>
      <c r="L8" s="33">
        <v>0</v>
      </c>
      <c r="M8" s="33">
        <v>0</v>
      </c>
      <c r="N8" s="33">
        <v>110</v>
      </c>
      <c r="O8" s="71">
        <f t="shared" si="4"/>
        <v>110</v>
      </c>
      <c r="P8" s="75">
        <f t="shared" si="5"/>
        <v>0.73333333333333328</v>
      </c>
      <c r="Q8" s="33">
        <v>25</v>
      </c>
      <c r="R8" s="33">
        <v>0</v>
      </c>
      <c r="S8" s="33">
        <v>136</v>
      </c>
      <c r="T8" s="72">
        <f t="shared" si="6"/>
        <v>161</v>
      </c>
      <c r="U8" s="118"/>
    </row>
    <row r="9" spans="1:21" ht="13.5" thickBot="1" x14ac:dyDescent="0.25">
      <c r="A9" s="166" t="s">
        <v>25</v>
      </c>
      <c r="B9" s="36">
        <v>0</v>
      </c>
      <c r="C9" s="8">
        <v>354</v>
      </c>
      <c r="D9" s="8">
        <v>1245</v>
      </c>
      <c r="E9" s="13">
        <f t="shared" si="0"/>
        <v>1599</v>
      </c>
      <c r="F9" s="108">
        <f t="shared" si="1"/>
        <v>1.1108604554186063E-2</v>
      </c>
      <c r="G9" s="33">
        <v>0</v>
      </c>
      <c r="H9" s="33">
        <v>0</v>
      </c>
      <c r="I9" s="33">
        <v>129</v>
      </c>
      <c r="J9" s="18">
        <f t="shared" si="2"/>
        <v>129</v>
      </c>
      <c r="K9" s="75">
        <f t="shared" si="3"/>
        <v>8.0675422138836772E-2</v>
      </c>
      <c r="L9" s="33">
        <v>0</v>
      </c>
      <c r="M9" s="33">
        <v>354</v>
      </c>
      <c r="N9" s="33">
        <v>1116</v>
      </c>
      <c r="O9" s="71">
        <f t="shared" si="4"/>
        <v>1470</v>
      </c>
      <c r="P9" s="75">
        <f t="shared" si="5"/>
        <v>0.91932457786116317</v>
      </c>
      <c r="Q9" s="33">
        <v>0</v>
      </c>
      <c r="R9" s="33">
        <v>0</v>
      </c>
      <c r="S9" s="33">
        <v>1298</v>
      </c>
      <c r="T9" s="72">
        <f t="shared" si="6"/>
        <v>1298</v>
      </c>
      <c r="U9" s="118"/>
    </row>
    <row r="10" spans="1:21" ht="13.5" thickBot="1" x14ac:dyDescent="0.25">
      <c r="A10" s="166" t="s">
        <v>26</v>
      </c>
      <c r="B10" s="36">
        <v>584</v>
      </c>
      <c r="C10" s="8">
        <v>1389</v>
      </c>
      <c r="D10" s="8">
        <v>8144</v>
      </c>
      <c r="E10" s="13">
        <f t="shared" si="0"/>
        <v>10117</v>
      </c>
      <c r="F10" s="108">
        <f t="shared" si="1"/>
        <v>7.0285023311257286E-2</v>
      </c>
      <c r="G10" s="33">
        <v>507</v>
      </c>
      <c r="H10" s="33">
        <v>0</v>
      </c>
      <c r="I10" s="33">
        <v>4493</v>
      </c>
      <c r="J10" s="18">
        <f t="shared" si="2"/>
        <v>5000</v>
      </c>
      <c r="K10" s="75">
        <f t="shared" si="3"/>
        <v>0.49421765345458141</v>
      </c>
      <c r="L10" s="33">
        <v>77</v>
      </c>
      <c r="M10" s="33">
        <v>1389</v>
      </c>
      <c r="N10" s="33">
        <v>3651</v>
      </c>
      <c r="O10" s="71">
        <f t="shared" si="4"/>
        <v>5117</v>
      </c>
      <c r="P10" s="75">
        <f t="shared" si="5"/>
        <v>0.50578234654541865</v>
      </c>
      <c r="Q10" s="33">
        <v>58</v>
      </c>
      <c r="R10" s="33">
        <v>0</v>
      </c>
      <c r="S10" s="33">
        <v>847</v>
      </c>
      <c r="T10" s="72">
        <f t="shared" si="6"/>
        <v>905</v>
      </c>
      <c r="U10" s="118"/>
    </row>
    <row r="11" spans="1:21" ht="13.5" thickBot="1" x14ac:dyDescent="0.25">
      <c r="A11" s="166" t="s">
        <v>27</v>
      </c>
      <c r="B11" s="36">
        <v>3</v>
      </c>
      <c r="C11" s="8">
        <v>0</v>
      </c>
      <c r="D11" s="8">
        <v>1258</v>
      </c>
      <c r="E11" s="13">
        <f t="shared" si="0"/>
        <v>1261</v>
      </c>
      <c r="F11" s="108">
        <f t="shared" si="1"/>
        <v>8.7604442419190898E-3</v>
      </c>
      <c r="G11" s="33">
        <v>0</v>
      </c>
      <c r="H11" s="33">
        <v>0</v>
      </c>
      <c r="I11" s="33">
        <v>1005</v>
      </c>
      <c r="J11" s="18">
        <f t="shared" si="2"/>
        <v>1005</v>
      </c>
      <c r="K11" s="75">
        <f t="shared" si="3"/>
        <v>0.79698651863600323</v>
      </c>
      <c r="L11" s="33">
        <v>3</v>
      </c>
      <c r="M11" s="33">
        <v>0</v>
      </c>
      <c r="N11" s="33">
        <v>253</v>
      </c>
      <c r="O11" s="71">
        <f t="shared" si="4"/>
        <v>256</v>
      </c>
      <c r="P11" s="75">
        <f t="shared" si="5"/>
        <v>0.20301348136399683</v>
      </c>
      <c r="Q11" s="33">
        <v>15</v>
      </c>
      <c r="R11" s="33">
        <v>0</v>
      </c>
      <c r="S11" s="33">
        <v>486</v>
      </c>
      <c r="T11" s="72">
        <f t="shared" si="6"/>
        <v>501</v>
      </c>
      <c r="U11" s="118"/>
    </row>
    <row r="12" spans="1:21" ht="13.5" thickBot="1" x14ac:dyDescent="0.25">
      <c r="A12" s="166" t="s">
        <v>28</v>
      </c>
      <c r="B12" s="36">
        <v>62</v>
      </c>
      <c r="C12" s="8">
        <v>299</v>
      </c>
      <c r="D12" s="8">
        <v>1114</v>
      </c>
      <c r="E12" s="13">
        <f t="shared" si="0"/>
        <v>1475</v>
      </c>
      <c r="F12" s="108">
        <f t="shared" si="1"/>
        <v>1.0247149291697588E-2</v>
      </c>
      <c r="G12" s="33">
        <v>62</v>
      </c>
      <c r="H12" s="33">
        <v>0</v>
      </c>
      <c r="I12" s="33">
        <v>20</v>
      </c>
      <c r="J12" s="18">
        <f t="shared" si="2"/>
        <v>82</v>
      </c>
      <c r="K12" s="75">
        <f t="shared" si="3"/>
        <v>5.5593220338983049E-2</v>
      </c>
      <c r="L12" s="33">
        <v>0</v>
      </c>
      <c r="M12" s="33">
        <v>299</v>
      </c>
      <c r="N12" s="33">
        <v>1094</v>
      </c>
      <c r="O12" s="71">
        <f t="shared" si="4"/>
        <v>1393</v>
      </c>
      <c r="P12" s="75">
        <f t="shared" si="5"/>
        <v>0.94440677966101694</v>
      </c>
      <c r="Q12" s="33">
        <v>0</v>
      </c>
      <c r="R12" s="33">
        <v>0</v>
      </c>
      <c r="S12" s="33">
        <v>1097</v>
      </c>
      <c r="T12" s="72">
        <f t="shared" si="6"/>
        <v>1097</v>
      </c>
      <c r="U12" s="118"/>
    </row>
    <row r="13" spans="1:21" ht="13.5" thickBot="1" x14ac:dyDescent="0.25">
      <c r="A13" s="166" t="s">
        <v>29</v>
      </c>
      <c r="B13" s="36">
        <v>13</v>
      </c>
      <c r="C13" s="8">
        <v>50</v>
      </c>
      <c r="D13" s="8">
        <v>591</v>
      </c>
      <c r="E13" s="13">
        <f t="shared" si="0"/>
        <v>654</v>
      </c>
      <c r="F13" s="108">
        <f t="shared" si="1"/>
        <v>4.5434817876408287E-3</v>
      </c>
      <c r="G13" s="33">
        <v>0</v>
      </c>
      <c r="H13" s="33">
        <v>0</v>
      </c>
      <c r="I13" s="33">
        <v>26</v>
      </c>
      <c r="J13" s="18">
        <f t="shared" si="2"/>
        <v>26</v>
      </c>
      <c r="K13" s="75">
        <f t="shared" si="3"/>
        <v>3.9755351681957186E-2</v>
      </c>
      <c r="L13" s="33">
        <v>13</v>
      </c>
      <c r="M13" s="33">
        <v>50</v>
      </c>
      <c r="N13" s="33">
        <v>565</v>
      </c>
      <c r="O13" s="71">
        <f t="shared" si="4"/>
        <v>628</v>
      </c>
      <c r="P13" s="75">
        <f t="shared" si="5"/>
        <v>0.96024464831804279</v>
      </c>
      <c r="Q13" s="33">
        <v>0</v>
      </c>
      <c r="R13" s="33">
        <v>0</v>
      </c>
      <c r="S13" s="33">
        <v>113</v>
      </c>
      <c r="T13" s="72">
        <f t="shared" si="6"/>
        <v>113</v>
      </c>
      <c r="U13" s="118"/>
    </row>
    <row r="14" spans="1:21" ht="13.5" thickBot="1" x14ac:dyDescent="0.25">
      <c r="A14" s="166" t="s">
        <v>30</v>
      </c>
      <c r="B14" s="36">
        <v>5</v>
      </c>
      <c r="C14" s="8">
        <v>0</v>
      </c>
      <c r="D14" s="8">
        <v>727</v>
      </c>
      <c r="E14" s="13">
        <f t="shared" si="0"/>
        <v>732</v>
      </c>
      <c r="F14" s="108">
        <f t="shared" si="1"/>
        <v>5.0853649366255152E-3</v>
      </c>
      <c r="G14" s="33">
        <v>5</v>
      </c>
      <c r="H14" s="33">
        <v>0</v>
      </c>
      <c r="I14" s="33">
        <v>251</v>
      </c>
      <c r="J14" s="18">
        <f t="shared" si="2"/>
        <v>256</v>
      </c>
      <c r="K14" s="75">
        <f t="shared" si="3"/>
        <v>0.34972677595628415</v>
      </c>
      <c r="L14" s="33">
        <v>0</v>
      </c>
      <c r="M14" s="33">
        <v>0</v>
      </c>
      <c r="N14" s="33">
        <v>476</v>
      </c>
      <c r="O14" s="71">
        <f t="shared" si="4"/>
        <v>476</v>
      </c>
      <c r="P14" s="75">
        <f t="shared" si="5"/>
        <v>0.65027322404371579</v>
      </c>
      <c r="Q14" s="33">
        <v>0</v>
      </c>
      <c r="R14" s="33">
        <v>0</v>
      </c>
      <c r="S14" s="33">
        <v>1335</v>
      </c>
      <c r="T14" s="72">
        <f t="shared" si="6"/>
        <v>1335</v>
      </c>
      <c r="U14" s="118"/>
    </row>
    <row r="15" spans="1:21" ht="13.5" thickBot="1" x14ac:dyDescent="0.25">
      <c r="A15" s="166" t="s">
        <v>31</v>
      </c>
      <c r="B15" s="36">
        <v>131</v>
      </c>
      <c r="C15" s="8">
        <v>992</v>
      </c>
      <c r="D15" s="8">
        <v>4037</v>
      </c>
      <c r="E15" s="13">
        <f t="shared" si="0"/>
        <v>5160</v>
      </c>
      <c r="F15" s="108">
        <f t="shared" si="1"/>
        <v>3.5847654471294614E-2</v>
      </c>
      <c r="G15" s="33">
        <v>0</v>
      </c>
      <c r="H15" s="33">
        <v>32</v>
      </c>
      <c r="I15" s="33">
        <v>1854</v>
      </c>
      <c r="J15" s="18">
        <f t="shared" si="2"/>
        <v>1886</v>
      </c>
      <c r="K15" s="75">
        <f t="shared" si="3"/>
        <v>0.36550387596899225</v>
      </c>
      <c r="L15" s="33">
        <v>131</v>
      </c>
      <c r="M15" s="33">
        <v>960</v>
      </c>
      <c r="N15" s="33">
        <v>2183</v>
      </c>
      <c r="O15" s="71">
        <f t="shared" si="4"/>
        <v>3274</v>
      </c>
      <c r="P15" s="75">
        <f t="shared" si="5"/>
        <v>0.63449612403100775</v>
      </c>
      <c r="Q15" s="33">
        <v>0</v>
      </c>
      <c r="R15" s="33">
        <v>0</v>
      </c>
      <c r="S15" s="33">
        <v>520</v>
      </c>
      <c r="T15" s="72">
        <f t="shared" si="6"/>
        <v>520</v>
      </c>
      <c r="U15" s="118"/>
    </row>
    <row r="16" spans="1:21" ht="13.5" thickBot="1" x14ac:dyDescent="0.25">
      <c r="A16" s="166" t="s">
        <v>32</v>
      </c>
      <c r="B16" s="36">
        <v>3</v>
      </c>
      <c r="C16" s="8">
        <v>0</v>
      </c>
      <c r="D16" s="8">
        <v>100</v>
      </c>
      <c r="E16" s="13">
        <f t="shared" si="0"/>
        <v>103</v>
      </c>
      <c r="F16" s="108">
        <f t="shared" si="1"/>
        <v>7.1556364545413665E-4</v>
      </c>
      <c r="G16" s="33">
        <v>0</v>
      </c>
      <c r="H16" s="33">
        <v>0</v>
      </c>
      <c r="I16" s="33">
        <v>0</v>
      </c>
      <c r="J16" s="18">
        <f t="shared" si="2"/>
        <v>0</v>
      </c>
      <c r="K16" s="75">
        <v>0</v>
      </c>
      <c r="L16" s="33">
        <v>3</v>
      </c>
      <c r="M16" s="33">
        <v>0</v>
      </c>
      <c r="N16" s="33">
        <v>100</v>
      </c>
      <c r="O16" s="71">
        <f t="shared" si="4"/>
        <v>103</v>
      </c>
      <c r="P16" s="75">
        <v>0</v>
      </c>
      <c r="Q16" s="33">
        <v>0</v>
      </c>
      <c r="R16" s="33">
        <v>0</v>
      </c>
      <c r="S16" s="33">
        <v>5</v>
      </c>
      <c r="T16" s="72">
        <f t="shared" si="6"/>
        <v>5</v>
      </c>
      <c r="U16" s="118"/>
    </row>
    <row r="17" spans="1:21" ht="13.5" thickBot="1" x14ac:dyDescent="0.25">
      <c r="A17" s="166" t="s">
        <v>33</v>
      </c>
      <c r="B17" s="36">
        <v>13</v>
      </c>
      <c r="C17" s="8">
        <v>87</v>
      </c>
      <c r="D17" s="8">
        <v>257</v>
      </c>
      <c r="E17" s="13">
        <f t="shared" si="0"/>
        <v>357</v>
      </c>
      <c r="F17" s="108">
        <f t="shared" si="1"/>
        <v>2.4801574895837552E-3</v>
      </c>
      <c r="G17" s="33">
        <v>13</v>
      </c>
      <c r="H17" s="33">
        <v>87</v>
      </c>
      <c r="I17" s="33">
        <v>102</v>
      </c>
      <c r="J17" s="18">
        <f t="shared" si="2"/>
        <v>202</v>
      </c>
      <c r="K17" s="75">
        <f t="shared" si="3"/>
        <v>0.56582633053221287</v>
      </c>
      <c r="L17" s="33">
        <v>0</v>
      </c>
      <c r="M17" s="33">
        <v>0</v>
      </c>
      <c r="N17" s="33">
        <v>155</v>
      </c>
      <c r="O17" s="71">
        <f t="shared" si="4"/>
        <v>155</v>
      </c>
      <c r="P17" s="75">
        <f t="shared" si="5"/>
        <v>0.43417366946778713</v>
      </c>
      <c r="Q17" s="33">
        <v>85</v>
      </c>
      <c r="R17" s="33">
        <v>37</v>
      </c>
      <c r="S17" s="33">
        <v>229</v>
      </c>
      <c r="T17" s="72">
        <f t="shared" si="6"/>
        <v>351</v>
      </c>
      <c r="U17" s="118"/>
    </row>
    <row r="18" spans="1:21" ht="13.5" thickBot="1" x14ac:dyDescent="0.25">
      <c r="A18" s="166" t="s">
        <v>34</v>
      </c>
      <c r="B18" s="36">
        <v>166</v>
      </c>
      <c r="C18" s="8">
        <v>2389</v>
      </c>
      <c r="D18" s="8">
        <v>2223</v>
      </c>
      <c r="E18" s="13">
        <f t="shared" si="0"/>
        <v>4778</v>
      </c>
      <c r="F18" s="108">
        <f t="shared" si="1"/>
        <v>3.3193816485241411E-2</v>
      </c>
      <c r="G18" s="33">
        <v>114</v>
      </c>
      <c r="H18" s="33">
        <v>2389</v>
      </c>
      <c r="I18" s="33">
        <v>1059</v>
      </c>
      <c r="J18" s="18">
        <f t="shared" si="2"/>
        <v>3562</v>
      </c>
      <c r="K18" s="75">
        <f t="shared" si="3"/>
        <v>0.74550020929259109</v>
      </c>
      <c r="L18" s="33">
        <v>52</v>
      </c>
      <c r="M18" s="33">
        <v>0</v>
      </c>
      <c r="N18" s="33">
        <v>1164</v>
      </c>
      <c r="O18" s="71">
        <f t="shared" si="4"/>
        <v>1216</v>
      </c>
      <c r="P18" s="75">
        <f t="shared" si="5"/>
        <v>0.25449979070740897</v>
      </c>
      <c r="Q18" s="33">
        <v>30</v>
      </c>
      <c r="R18" s="33">
        <v>6385</v>
      </c>
      <c r="S18" s="33">
        <v>9885</v>
      </c>
      <c r="T18" s="72">
        <f t="shared" si="6"/>
        <v>16300</v>
      </c>
      <c r="U18" s="118"/>
    </row>
    <row r="19" spans="1:21" ht="13.5" thickBot="1" x14ac:dyDescent="0.25">
      <c r="A19" s="166" t="s">
        <v>35</v>
      </c>
      <c r="B19" s="36">
        <v>0</v>
      </c>
      <c r="C19" s="8">
        <v>0</v>
      </c>
      <c r="D19" s="8">
        <v>0</v>
      </c>
      <c r="E19" s="13">
        <f t="shared" si="0"/>
        <v>0</v>
      </c>
      <c r="F19" s="108">
        <f t="shared" si="1"/>
        <v>0</v>
      </c>
      <c r="G19" s="33">
        <v>0</v>
      </c>
      <c r="H19" s="33">
        <v>0</v>
      </c>
      <c r="I19" s="33">
        <v>0</v>
      </c>
      <c r="J19" s="18">
        <f t="shared" si="2"/>
        <v>0</v>
      </c>
      <c r="K19" s="75">
        <v>0</v>
      </c>
      <c r="L19" s="33">
        <v>0</v>
      </c>
      <c r="M19" s="33">
        <v>0</v>
      </c>
      <c r="N19" s="33">
        <v>0</v>
      </c>
      <c r="O19" s="71">
        <v>0</v>
      </c>
      <c r="P19" s="75">
        <v>0</v>
      </c>
      <c r="Q19" s="33">
        <v>0</v>
      </c>
      <c r="R19" s="33">
        <v>0</v>
      </c>
      <c r="S19" s="33">
        <v>0</v>
      </c>
      <c r="T19" s="72">
        <f t="shared" si="6"/>
        <v>0</v>
      </c>
      <c r="U19" s="118"/>
    </row>
    <row r="20" spans="1:21" ht="13.5" thickBot="1" x14ac:dyDescent="0.25">
      <c r="A20" s="166" t="s">
        <v>36</v>
      </c>
      <c r="B20" s="36">
        <v>9</v>
      </c>
      <c r="C20" s="8">
        <v>0</v>
      </c>
      <c r="D20" s="8">
        <v>113</v>
      </c>
      <c r="E20" s="13">
        <f t="shared" si="0"/>
        <v>122</v>
      </c>
      <c r="F20" s="108">
        <f t="shared" si="1"/>
        <v>8.4756082277091913E-4</v>
      </c>
      <c r="G20" s="33">
        <v>9</v>
      </c>
      <c r="H20" s="33">
        <v>0</v>
      </c>
      <c r="I20" s="33">
        <v>0</v>
      </c>
      <c r="J20" s="18">
        <f t="shared" si="2"/>
        <v>9</v>
      </c>
      <c r="K20" s="75">
        <f t="shared" si="3"/>
        <v>7.3770491803278687E-2</v>
      </c>
      <c r="L20" s="33">
        <v>0</v>
      </c>
      <c r="M20" s="33">
        <v>0</v>
      </c>
      <c r="N20" s="33">
        <v>113</v>
      </c>
      <c r="O20" s="71">
        <f t="shared" si="4"/>
        <v>113</v>
      </c>
      <c r="P20" s="75">
        <f t="shared" si="5"/>
        <v>0.92622950819672134</v>
      </c>
      <c r="Q20" s="33">
        <v>0</v>
      </c>
      <c r="R20" s="33">
        <v>0</v>
      </c>
      <c r="S20" s="33">
        <v>3</v>
      </c>
      <c r="T20" s="72">
        <f t="shared" si="6"/>
        <v>3</v>
      </c>
      <c r="U20" s="118"/>
    </row>
    <row r="21" spans="1:21" ht="13.5" thickBot="1" x14ac:dyDescent="0.25">
      <c r="A21" s="166" t="s">
        <v>37</v>
      </c>
      <c r="B21" s="36">
        <v>0</v>
      </c>
      <c r="C21" s="8">
        <v>50</v>
      </c>
      <c r="D21" s="8">
        <v>816</v>
      </c>
      <c r="E21" s="13">
        <f t="shared" si="0"/>
        <v>866</v>
      </c>
      <c r="F21" s="108">
        <f t="shared" si="1"/>
        <v>6.0162923977017703E-3</v>
      </c>
      <c r="G21" s="33">
        <v>0</v>
      </c>
      <c r="H21" s="33">
        <v>0</v>
      </c>
      <c r="I21" s="33">
        <v>154</v>
      </c>
      <c r="J21" s="18">
        <f t="shared" si="2"/>
        <v>154</v>
      </c>
      <c r="K21" s="75">
        <f t="shared" si="3"/>
        <v>0.17782909930715934</v>
      </c>
      <c r="L21" s="33">
        <v>0</v>
      </c>
      <c r="M21" s="33">
        <v>50</v>
      </c>
      <c r="N21" s="33">
        <v>662</v>
      </c>
      <c r="O21" s="71">
        <f t="shared" si="4"/>
        <v>712</v>
      </c>
      <c r="P21" s="75">
        <f t="shared" si="5"/>
        <v>0.8221709006928406</v>
      </c>
      <c r="Q21" s="33">
        <v>0</v>
      </c>
      <c r="R21" s="33">
        <v>0</v>
      </c>
      <c r="S21" s="33">
        <v>494</v>
      </c>
      <c r="T21" s="72">
        <f t="shared" si="6"/>
        <v>494</v>
      </c>
      <c r="U21" s="118"/>
    </row>
    <row r="22" spans="1:21" ht="13.5" thickBot="1" x14ac:dyDescent="0.25">
      <c r="A22" s="166" t="s">
        <v>38</v>
      </c>
      <c r="B22" s="36">
        <v>0</v>
      </c>
      <c r="C22" s="8">
        <v>1344</v>
      </c>
      <c r="D22" s="8">
        <v>12367</v>
      </c>
      <c r="E22" s="13">
        <f t="shared" si="0"/>
        <v>13711</v>
      </c>
      <c r="F22" s="108">
        <f t="shared" si="1"/>
        <v>9.5253331483705517E-2</v>
      </c>
      <c r="G22" s="33">
        <v>0</v>
      </c>
      <c r="H22" s="33">
        <v>0</v>
      </c>
      <c r="I22" s="33">
        <v>6836</v>
      </c>
      <c r="J22" s="18">
        <f t="shared" si="2"/>
        <v>6836</v>
      </c>
      <c r="K22" s="75">
        <f t="shared" si="3"/>
        <v>0.49857778426081251</v>
      </c>
      <c r="L22" s="33">
        <v>0</v>
      </c>
      <c r="M22" s="33">
        <v>1344</v>
      </c>
      <c r="N22" s="33">
        <v>5531</v>
      </c>
      <c r="O22" s="71">
        <f t="shared" si="4"/>
        <v>6875</v>
      </c>
      <c r="P22" s="75">
        <f t="shared" si="5"/>
        <v>0.50142221573918755</v>
      </c>
      <c r="Q22" s="33">
        <v>0</v>
      </c>
      <c r="R22" s="33">
        <v>0</v>
      </c>
      <c r="S22" s="33">
        <v>104</v>
      </c>
      <c r="T22" s="72">
        <f t="shared" si="6"/>
        <v>104</v>
      </c>
      <c r="U22" s="118"/>
    </row>
    <row r="23" spans="1:21" ht="13.5" thickBot="1" x14ac:dyDescent="0.25">
      <c r="A23" s="166" t="s">
        <v>39</v>
      </c>
      <c r="B23" s="36">
        <v>32</v>
      </c>
      <c r="C23" s="8">
        <v>4569</v>
      </c>
      <c r="D23" s="8">
        <v>48298.737999999998</v>
      </c>
      <c r="E23" s="13">
        <f t="shared" si="0"/>
        <v>52899.737999999998</v>
      </c>
      <c r="F23" s="108">
        <f t="shared" si="1"/>
        <v>0.36750611035775455</v>
      </c>
      <c r="G23" s="33">
        <v>22</v>
      </c>
      <c r="H23" s="33">
        <v>0</v>
      </c>
      <c r="I23" s="33">
        <v>10644</v>
      </c>
      <c r="J23" s="18">
        <f t="shared" si="2"/>
        <v>10666</v>
      </c>
      <c r="K23" s="75">
        <f t="shared" si="3"/>
        <v>0.20162670748955316</v>
      </c>
      <c r="L23" s="33">
        <v>10</v>
      </c>
      <c r="M23" s="33">
        <v>4569</v>
      </c>
      <c r="N23" s="33">
        <v>37654.737999999998</v>
      </c>
      <c r="O23" s="71">
        <f t="shared" si="4"/>
        <v>42233.737999999998</v>
      </c>
      <c r="P23" s="75">
        <f t="shared" si="5"/>
        <v>0.79837329251044686</v>
      </c>
      <c r="Q23" s="33">
        <v>60</v>
      </c>
      <c r="R23" s="33">
        <v>0</v>
      </c>
      <c r="S23" s="33">
        <v>28011.346000000001</v>
      </c>
      <c r="T23" s="72">
        <f t="shared" si="6"/>
        <v>28071.346000000001</v>
      </c>
      <c r="U23" s="118"/>
    </row>
    <row r="24" spans="1:21" ht="13.5" thickBot="1" x14ac:dyDescent="0.25">
      <c r="A24" s="166" t="s">
        <v>40</v>
      </c>
      <c r="B24" s="36">
        <v>6</v>
      </c>
      <c r="C24" s="8">
        <v>35</v>
      </c>
      <c r="D24" s="8">
        <v>925</v>
      </c>
      <c r="E24" s="13">
        <f t="shared" si="0"/>
        <v>966</v>
      </c>
      <c r="F24" s="108">
        <f t="shared" si="1"/>
        <v>6.711014383579573E-3</v>
      </c>
      <c r="G24" s="33">
        <v>6</v>
      </c>
      <c r="H24" s="33">
        <v>0</v>
      </c>
      <c r="I24" s="33">
        <v>541</v>
      </c>
      <c r="J24" s="18">
        <f t="shared" si="2"/>
        <v>547</v>
      </c>
      <c r="K24" s="75">
        <f t="shared" si="3"/>
        <v>0.5662525879917184</v>
      </c>
      <c r="L24" s="33">
        <v>0</v>
      </c>
      <c r="M24" s="33">
        <v>35</v>
      </c>
      <c r="N24" s="33">
        <v>384</v>
      </c>
      <c r="O24" s="71">
        <f t="shared" si="4"/>
        <v>419</v>
      </c>
      <c r="P24" s="75">
        <f t="shared" si="5"/>
        <v>0.4337474120082816</v>
      </c>
      <c r="Q24" s="33">
        <v>0</v>
      </c>
      <c r="R24" s="33">
        <v>0</v>
      </c>
      <c r="S24" s="33">
        <v>448</v>
      </c>
      <c r="T24" s="72">
        <f t="shared" si="6"/>
        <v>448</v>
      </c>
      <c r="U24" s="118"/>
    </row>
    <row r="25" spans="1:21" ht="13.5" thickBot="1" x14ac:dyDescent="0.25">
      <c r="A25" s="166" t="s">
        <v>41</v>
      </c>
      <c r="B25" s="36">
        <v>22</v>
      </c>
      <c r="C25" s="8">
        <v>0</v>
      </c>
      <c r="D25" s="8">
        <v>598</v>
      </c>
      <c r="E25" s="13">
        <f t="shared" si="0"/>
        <v>620</v>
      </c>
      <c r="F25" s="108">
        <f t="shared" si="1"/>
        <v>4.3072763124423763E-3</v>
      </c>
      <c r="G25" s="33">
        <v>22</v>
      </c>
      <c r="H25" s="33">
        <v>0</v>
      </c>
      <c r="I25" s="33">
        <v>586</v>
      </c>
      <c r="J25" s="18">
        <f t="shared" si="2"/>
        <v>608</v>
      </c>
      <c r="K25" s="75">
        <f t="shared" si="3"/>
        <v>0.98064516129032253</v>
      </c>
      <c r="L25" s="33">
        <v>0</v>
      </c>
      <c r="M25" s="33">
        <v>0</v>
      </c>
      <c r="N25" s="33">
        <v>12</v>
      </c>
      <c r="O25" s="71">
        <f t="shared" si="4"/>
        <v>12</v>
      </c>
      <c r="P25" s="75">
        <f t="shared" si="5"/>
        <v>1.935483870967742E-2</v>
      </c>
      <c r="Q25" s="33">
        <v>386</v>
      </c>
      <c r="R25" s="33">
        <v>0</v>
      </c>
      <c r="S25" s="33">
        <v>252</v>
      </c>
      <c r="T25" s="72">
        <f t="shared" si="6"/>
        <v>638</v>
      </c>
      <c r="U25" s="118"/>
    </row>
    <row r="26" spans="1:21" ht="13.5" thickBot="1" x14ac:dyDescent="0.25">
      <c r="A26" s="166" t="s">
        <v>42</v>
      </c>
      <c r="B26" s="36">
        <v>214</v>
      </c>
      <c r="C26" s="8">
        <v>0</v>
      </c>
      <c r="D26" s="8">
        <v>1250</v>
      </c>
      <c r="E26" s="13">
        <f t="shared" si="0"/>
        <v>1464</v>
      </c>
      <c r="F26" s="108">
        <f t="shared" si="1"/>
        <v>1.017072987325103E-2</v>
      </c>
      <c r="G26" s="33">
        <v>214</v>
      </c>
      <c r="H26" s="33">
        <v>0</v>
      </c>
      <c r="I26" s="33">
        <v>738</v>
      </c>
      <c r="J26" s="18">
        <f t="shared" si="2"/>
        <v>952</v>
      </c>
      <c r="K26" s="75">
        <f t="shared" si="3"/>
        <v>0.65027322404371579</v>
      </c>
      <c r="L26" s="33">
        <v>0</v>
      </c>
      <c r="M26" s="33">
        <v>0</v>
      </c>
      <c r="N26" s="33">
        <v>512</v>
      </c>
      <c r="O26" s="71">
        <f t="shared" si="4"/>
        <v>512</v>
      </c>
      <c r="P26" s="75">
        <f t="shared" si="5"/>
        <v>0.34972677595628415</v>
      </c>
      <c r="Q26" s="33">
        <v>45</v>
      </c>
      <c r="R26" s="33">
        <v>0</v>
      </c>
      <c r="S26" s="33">
        <v>1576</v>
      </c>
      <c r="T26" s="72">
        <f t="shared" si="6"/>
        <v>1621</v>
      </c>
      <c r="U26" s="118"/>
    </row>
    <row r="27" spans="1:21" ht="13.5" thickBot="1" x14ac:dyDescent="0.25">
      <c r="A27" s="166" t="s">
        <v>43</v>
      </c>
      <c r="B27" s="36">
        <v>70</v>
      </c>
      <c r="C27" s="8">
        <v>0</v>
      </c>
      <c r="D27" s="8">
        <v>217</v>
      </c>
      <c r="E27" s="13">
        <f t="shared" si="0"/>
        <v>287</v>
      </c>
      <c r="F27" s="108">
        <f t="shared" si="1"/>
        <v>1.9938520994692934E-3</v>
      </c>
      <c r="G27" s="33">
        <v>70</v>
      </c>
      <c r="H27" s="33">
        <v>0</v>
      </c>
      <c r="I27" s="33">
        <v>122</v>
      </c>
      <c r="J27" s="18">
        <f t="shared" si="2"/>
        <v>192</v>
      </c>
      <c r="K27" s="75">
        <f t="shared" si="3"/>
        <v>0.66898954703832758</v>
      </c>
      <c r="L27" s="33">
        <v>0</v>
      </c>
      <c r="M27" s="33">
        <v>0</v>
      </c>
      <c r="N27" s="33">
        <v>95</v>
      </c>
      <c r="O27" s="71">
        <f t="shared" si="4"/>
        <v>95</v>
      </c>
      <c r="P27" s="75">
        <f t="shared" si="5"/>
        <v>0.33101045296167247</v>
      </c>
      <c r="Q27" s="33">
        <v>0</v>
      </c>
      <c r="R27" s="33">
        <v>0</v>
      </c>
      <c r="S27" s="33">
        <v>478</v>
      </c>
      <c r="T27" s="72">
        <f t="shared" si="6"/>
        <v>478</v>
      </c>
      <c r="U27" s="118"/>
    </row>
    <row r="28" spans="1:21" ht="13.5" thickBot="1" x14ac:dyDescent="0.25">
      <c r="A28" s="166" t="s">
        <v>44</v>
      </c>
      <c r="B28" s="36">
        <v>116</v>
      </c>
      <c r="C28" s="8">
        <v>0</v>
      </c>
      <c r="D28" s="8">
        <v>82</v>
      </c>
      <c r="E28" s="13">
        <f t="shared" si="0"/>
        <v>198</v>
      </c>
      <c r="F28" s="108">
        <f t="shared" si="1"/>
        <v>1.375549532038049E-3</v>
      </c>
      <c r="G28" s="33">
        <v>25</v>
      </c>
      <c r="H28" s="33">
        <v>0</v>
      </c>
      <c r="I28" s="33">
        <v>10</v>
      </c>
      <c r="J28" s="18">
        <f t="shared" si="2"/>
        <v>35</v>
      </c>
      <c r="K28" s="75">
        <f t="shared" si="3"/>
        <v>0.17676767676767677</v>
      </c>
      <c r="L28" s="33">
        <v>91</v>
      </c>
      <c r="M28" s="33">
        <v>0</v>
      </c>
      <c r="N28" s="33">
        <v>72</v>
      </c>
      <c r="O28" s="71">
        <f t="shared" si="4"/>
        <v>163</v>
      </c>
      <c r="P28" s="75">
        <f t="shared" si="5"/>
        <v>0.8232323232323232</v>
      </c>
      <c r="Q28" s="33">
        <v>0</v>
      </c>
      <c r="R28" s="33">
        <v>0</v>
      </c>
      <c r="S28" s="33">
        <v>183</v>
      </c>
      <c r="T28" s="72">
        <f t="shared" si="6"/>
        <v>183</v>
      </c>
      <c r="U28" s="118"/>
    </row>
    <row r="29" spans="1:21" ht="13.5" thickBot="1" x14ac:dyDescent="0.25">
      <c r="A29" s="166" t="s">
        <v>45</v>
      </c>
      <c r="B29" s="36">
        <v>0</v>
      </c>
      <c r="C29" s="8">
        <v>0</v>
      </c>
      <c r="D29" s="8">
        <v>12</v>
      </c>
      <c r="E29" s="13">
        <f t="shared" si="0"/>
        <v>12</v>
      </c>
      <c r="F29" s="108">
        <f t="shared" si="1"/>
        <v>8.3366638305336309E-5</v>
      </c>
      <c r="G29" s="33">
        <v>0</v>
      </c>
      <c r="H29" s="33">
        <v>0</v>
      </c>
      <c r="I29" s="33">
        <v>0</v>
      </c>
      <c r="J29" s="18">
        <f t="shared" si="2"/>
        <v>0</v>
      </c>
      <c r="K29" s="75">
        <f t="shared" si="3"/>
        <v>0</v>
      </c>
      <c r="L29" s="33">
        <v>0</v>
      </c>
      <c r="M29" s="33">
        <v>0</v>
      </c>
      <c r="N29" s="33">
        <v>12</v>
      </c>
      <c r="O29" s="71">
        <f t="shared" si="4"/>
        <v>12</v>
      </c>
      <c r="P29" s="75">
        <f t="shared" si="5"/>
        <v>1</v>
      </c>
      <c r="Q29" s="33">
        <v>3</v>
      </c>
      <c r="R29" s="33">
        <v>0</v>
      </c>
      <c r="S29" s="33">
        <v>12</v>
      </c>
      <c r="T29" s="72">
        <f t="shared" si="6"/>
        <v>15</v>
      </c>
      <c r="U29" s="118"/>
    </row>
    <row r="30" spans="1:21" ht="13.5" thickBot="1" x14ac:dyDescent="0.25">
      <c r="A30" s="166" t="s">
        <v>46</v>
      </c>
      <c r="B30" s="36">
        <v>241</v>
      </c>
      <c r="C30" s="8">
        <v>3356</v>
      </c>
      <c r="D30" s="8">
        <v>37917.733999999997</v>
      </c>
      <c r="E30" s="13">
        <f t="shared" si="0"/>
        <v>41514.733999999997</v>
      </c>
      <c r="F30" s="108">
        <f t="shared" si="1"/>
        <v>0.28841198447668731</v>
      </c>
      <c r="G30" s="33">
        <v>171</v>
      </c>
      <c r="H30" s="33">
        <v>162</v>
      </c>
      <c r="I30" s="33">
        <v>8709.387999999999</v>
      </c>
      <c r="J30" s="18">
        <f t="shared" si="2"/>
        <v>9042.387999999999</v>
      </c>
      <c r="K30" s="75">
        <f t="shared" si="3"/>
        <v>0.21781153650171525</v>
      </c>
      <c r="L30" s="33">
        <v>70</v>
      </c>
      <c r="M30" s="33">
        <v>3194</v>
      </c>
      <c r="N30" s="33">
        <v>29208.346000000001</v>
      </c>
      <c r="O30" s="71">
        <f t="shared" si="4"/>
        <v>32472.346000000001</v>
      </c>
      <c r="P30" s="75">
        <f t="shared" si="5"/>
        <v>0.78218846349828486</v>
      </c>
      <c r="Q30" s="33">
        <v>148</v>
      </c>
      <c r="R30" s="33">
        <v>2808</v>
      </c>
      <c r="S30" s="33">
        <v>38544.737999999998</v>
      </c>
      <c r="T30" s="72">
        <f t="shared" si="6"/>
        <v>41500.737999999998</v>
      </c>
      <c r="U30" s="118"/>
    </row>
    <row r="31" spans="1:21" ht="13.5" thickBot="1" x14ac:dyDescent="0.25">
      <c r="A31" s="166" t="s">
        <v>47</v>
      </c>
      <c r="B31" s="36">
        <v>0</v>
      </c>
      <c r="C31" s="8">
        <v>7</v>
      </c>
      <c r="D31" s="8">
        <v>326</v>
      </c>
      <c r="E31" s="13">
        <f t="shared" si="0"/>
        <v>333</v>
      </c>
      <c r="F31" s="108">
        <f t="shared" si="1"/>
        <v>2.3134242129730824E-3</v>
      </c>
      <c r="G31" s="33">
        <v>0</v>
      </c>
      <c r="H31" s="33">
        <v>0</v>
      </c>
      <c r="I31" s="33">
        <v>9</v>
      </c>
      <c r="J31" s="18">
        <f t="shared" si="2"/>
        <v>9</v>
      </c>
      <c r="K31" s="75">
        <f t="shared" si="3"/>
        <v>2.7027027027027029E-2</v>
      </c>
      <c r="L31" s="33">
        <v>0</v>
      </c>
      <c r="M31" s="33">
        <v>7</v>
      </c>
      <c r="N31" s="33">
        <v>317</v>
      </c>
      <c r="O31" s="71">
        <f t="shared" si="4"/>
        <v>324</v>
      </c>
      <c r="P31" s="75">
        <f t="shared" si="5"/>
        <v>0.97297297297297303</v>
      </c>
      <c r="Q31" s="33">
        <v>0</v>
      </c>
      <c r="R31" s="33">
        <v>0</v>
      </c>
      <c r="S31" s="33">
        <v>62</v>
      </c>
      <c r="T31" s="72">
        <f t="shared" si="6"/>
        <v>62</v>
      </c>
      <c r="U31" s="118"/>
    </row>
    <row r="32" spans="1:21" ht="13.5" thickBot="1" x14ac:dyDescent="0.25">
      <c r="A32" s="166" t="s">
        <v>48</v>
      </c>
      <c r="B32" s="36">
        <v>25</v>
      </c>
      <c r="C32" s="8">
        <v>75</v>
      </c>
      <c r="D32" s="8">
        <v>1178</v>
      </c>
      <c r="E32" s="13">
        <f t="shared" si="0"/>
        <v>1278</v>
      </c>
      <c r="F32" s="108">
        <f t="shared" si="1"/>
        <v>8.8785469795183165E-3</v>
      </c>
      <c r="G32" s="33">
        <v>13</v>
      </c>
      <c r="H32" s="33">
        <v>16</v>
      </c>
      <c r="I32" s="33">
        <v>516</v>
      </c>
      <c r="J32" s="18">
        <f t="shared" si="2"/>
        <v>545</v>
      </c>
      <c r="K32" s="75">
        <f t="shared" si="3"/>
        <v>0.42644757433489827</v>
      </c>
      <c r="L32" s="33">
        <v>12</v>
      </c>
      <c r="M32" s="33">
        <v>59</v>
      </c>
      <c r="N32" s="33">
        <v>662</v>
      </c>
      <c r="O32" s="71">
        <f t="shared" si="4"/>
        <v>733</v>
      </c>
      <c r="P32" s="75">
        <f t="shared" si="5"/>
        <v>0.57355242566510167</v>
      </c>
      <c r="Q32" s="33">
        <v>0</v>
      </c>
      <c r="R32" s="33">
        <v>5</v>
      </c>
      <c r="S32" s="33">
        <v>215</v>
      </c>
      <c r="T32" s="72">
        <f t="shared" si="6"/>
        <v>220</v>
      </c>
      <c r="U32" s="118"/>
    </row>
    <row r="33" spans="1:21" ht="13.5" thickBot="1" x14ac:dyDescent="0.25">
      <c r="A33" s="166" t="s">
        <v>49</v>
      </c>
      <c r="B33" s="36">
        <v>464</v>
      </c>
      <c r="C33" s="8">
        <v>137</v>
      </c>
      <c r="D33" s="8">
        <v>828</v>
      </c>
      <c r="E33" s="13">
        <f t="shared" si="0"/>
        <v>1429</v>
      </c>
      <c r="F33" s="108">
        <f t="shared" si="1"/>
        <v>9.9275771781937982E-3</v>
      </c>
      <c r="G33" s="33">
        <v>55</v>
      </c>
      <c r="H33" s="33">
        <v>137</v>
      </c>
      <c r="I33" s="33">
        <v>338</v>
      </c>
      <c r="J33" s="18">
        <f t="shared" si="2"/>
        <v>530</v>
      </c>
      <c r="K33" s="75">
        <f t="shared" si="3"/>
        <v>0.37088873337998601</v>
      </c>
      <c r="L33" s="33">
        <v>409</v>
      </c>
      <c r="M33" s="33">
        <v>0</v>
      </c>
      <c r="N33" s="33">
        <v>490</v>
      </c>
      <c r="O33" s="71">
        <f t="shared" si="4"/>
        <v>899</v>
      </c>
      <c r="P33" s="75">
        <f t="shared" si="5"/>
        <v>0.62911126662001404</v>
      </c>
      <c r="Q33" s="33">
        <v>0</v>
      </c>
      <c r="R33" s="33">
        <v>0</v>
      </c>
      <c r="S33" s="33">
        <v>202</v>
      </c>
      <c r="T33" s="72">
        <f t="shared" si="6"/>
        <v>202</v>
      </c>
      <c r="U33" s="118"/>
    </row>
    <row r="34" spans="1:21" ht="13.5" thickBot="1" x14ac:dyDescent="0.25">
      <c r="A34" s="166" t="s">
        <v>50</v>
      </c>
      <c r="B34" s="36">
        <v>0</v>
      </c>
      <c r="C34" s="8"/>
      <c r="D34" s="8">
        <v>0</v>
      </c>
      <c r="E34" s="13">
        <f t="shared" si="0"/>
        <v>0</v>
      </c>
      <c r="F34" s="108">
        <f t="shared" si="1"/>
        <v>0</v>
      </c>
      <c r="G34" s="33">
        <v>0</v>
      </c>
      <c r="H34" s="33">
        <v>0</v>
      </c>
      <c r="I34" s="33">
        <v>0</v>
      </c>
      <c r="J34" s="18">
        <f t="shared" si="2"/>
        <v>0</v>
      </c>
      <c r="K34" s="75">
        <v>0</v>
      </c>
      <c r="L34" s="33">
        <v>0</v>
      </c>
      <c r="M34" s="33">
        <v>0</v>
      </c>
      <c r="N34" s="33">
        <v>0</v>
      </c>
      <c r="O34" s="71">
        <f t="shared" si="4"/>
        <v>0</v>
      </c>
      <c r="P34" s="75">
        <v>0</v>
      </c>
      <c r="Q34" s="33">
        <v>0</v>
      </c>
      <c r="R34" s="33">
        <v>0</v>
      </c>
      <c r="S34" s="33">
        <v>3</v>
      </c>
      <c r="T34" s="72">
        <f t="shared" si="6"/>
        <v>3</v>
      </c>
      <c r="U34" s="118"/>
    </row>
    <row r="35" spans="1:21" ht="13.5" thickBot="1" x14ac:dyDescent="0.25">
      <c r="A35" s="166" t="s">
        <v>51</v>
      </c>
      <c r="B35" s="36">
        <v>0</v>
      </c>
      <c r="C35" s="8">
        <v>0</v>
      </c>
      <c r="D35" s="8">
        <v>53</v>
      </c>
      <c r="E35" s="13">
        <f t="shared" si="0"/>
        <v>53</v>
      </c>
      <c r="F35" s="108">
        <f t="shared" si="1"/>
        <v>3.6820265251523535E-4</v>
      </c>
      <c r="G35" s="33">
        <v>0</v>
      </c>
      <c r="H35" s="33">
        <v>0</v>
      </c>
      <c r="I35" s="33">
        <v>0</v>
      </c>
      <c r="J35" s="18">
        <f t="shared" si="2"/>
        <v>0</v>
      </c>
      <c r="K35" s="75">
        <v>0</v>
      </c>
      <c r="L35" s="33">
        <v>0</v>
      </c>
      <c r="M35" s="33">
        <v>0</v>
      </c>
      <c r="N35" s="33">
        <v>53</v>
      </c>
      <c r="O35" s="71">
        <f t="shared" si="4"/>
        <v>53</v>
      </c>
      <c r="P35" s="75">
        <f t="shared" si="5"/>
        <v>1</v>
      </c>
      <c r="Q35" s="33">
        <v>0</v>
      </c>
      <c r="R35" s="33">
        <v>0</v>
      </c>
      <c r="S35" s="33">
        <v>0</v>
      </c>
      <c r="T35" s="72">
        <f t="shared" si="6"/>
        <v>0</v>
      </c>
      <c r="U35" s="118"/>
    </row>
    <row r="36" spans="1:21" ht="13.5" thickBot="1" x14ac:dyDescent="0.25">
      <c r="A36" s="185" t="s">
        <v>105</v>
      </c>
      <c r="B36" s="141">
        <f>SUM(B4:B35)</f>
        <v>2326</v>
      </c>
      <c r="C36" s="141">
        <f>SUM(C4:C35)</f>
        <v>15188</v>
      </c>
      <c r="D36" s="141">
        <f>SUM(D4:D35)</f>
        <v>126428.47199999999</v>
      </c>
      <c r="E36" s="141">
        <f>SUM(E4:E35)</f>
        <v>143942.47200000001</v>
      </c>
      <c r="F36" s="174">
        <v>1</v>
      </c>
      <c r="G36" s="141">
        <f>SUM(G4:G35)</f>
        <v>1437</v>
      </c>
      <c r="H36" s="141">
        <f>SUM(H4:H35)</f>
        <v>2878</v>
      </c>
      <c r="I36" s="141">
        <f>SUM(I4:I35)</f>
        <v>38945.387999999999</v>
      </c>
      <c r="J36" s="141">
        <f>SUM(J4:J35)</f>
        <v>43260.387999999999</v>
      </c>
      <c r="K36" s="154"/>
      <c r="L36" s="141">
        <f>SUM(L4:L35)</f>
        <v>889</v>
      </c>
      <c r="M36" s="141">
        <f>SUM(M4:M35)</f>
        <v>12310</v>
      </c>
      <c r="N36" s="141">
        <f>SUM(N4:N35)</f>
        <v>87483.084000000003</v>
      </c>
      <c r="O36" s="141">
        <f>SUM(O4:O35)</f>
        <v>100682.084</v>
      </c>
      <c r="P36" s="154"/>
      <c r="Q36" s="141">
        <f>SUM(Q4:Q35)</f>
        <v>889</v>
      </c>
      <c r="R36" s="141">
        <f>SUM(R4:R35)</f>
        <v>12310</v>
      </c>
      <c r="S36" s="141">
        <f>SUM(S4:S35)</f>
        <v>87483.084000000003</v>
      </c>
      <c r="T36" s="141">
        <f>SUM(T4:T35)</f>
        <v>100682.084</v>
      </c>
      <c r="U36" s="118"/>
    </row>
  </sheetData>
  <sheetProtection algorithmName="SHA-512" hashValue="u+EBLgMiNR8J1eKmWJYA+0N77P/IHPc4c76cC3bgCF6991w2/rYJSVL/z8VKMo4fgyK2Blye+LNdqupMONBlFA==" saltValue="vrePsRMSZPkVKlf02KO9QA==" spinCount="100000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CQ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" sqref="C1"/>
    </sheetView>
  </sheetViews>
  <sheetFormatPr baseColWidth="10" defaultColWidth="11.42578125" defaultRowHeight="15" x14ac:dyDescent="0.25"/>
  <cols>
    <col min="1" max="1" width="25.28515625" style="49" bestFit="1" customWidth="1"/>
  </cols>
  <sheetData>
    <row r="1" spans="1:95" ht="55.5" customHeight="1" thickBot="1" x14ac:dyDescent="0.3">
      <c r="E1" s="277" t="s">
        <v>106</v>
      </c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</row>
    <row r="2" spans="1:95" x14ac:dyDescent="0.25">
      <c r="A2" s="186" t="s">
        <v>54</v>
      </c>
      <c r="B2" s="186" t="s">
        <v>20</v>
      </c>
      <c r="C2" s="272" t="s">
        <v>21</v>
      </c>
      <c r="D2" s="273"/>
      <c r="E2" s="274"/>
      <c r="F2" s="272" t="s">
        <v>22</v>
      </c>
      <c r="G2" s="273"/>
      <c r="H2" s="274"/>
      <c r="I2" s="272" t="s">
        <v>23</v>
      </c>
      <c r="J2" s="273"/>
      <c r="K2" s="274"/>
      <c r="L2" s="272" t="s">
        <v>55</v>
      </c>
      <c r="M2" s="273"/>
      <c r="N2" s="274"/>
      <c r="O2" s="272" t="s">
        <v>25</v>
      </c>
      <c r="P2" s="273"/>
      <c r="Q2" s="274"/>
      <c r="R2" s="272" t="s">
        <v>26</v>
      </c>
      <c r="S2" s="273"/>
      <c r="T2" s="274"/>
      <c r="U2" s="272" t="s">
        <v>27</v>
      </c>
      <c r="V2" s="273"/>
      <c r="W2" s="274"/>
      <c r="X2" s="272" t="s">
        <v>28</v>
      </c>
      <c r="Y2" s="273"/>
      <c r="Z2" s="274"/>
      <c r="AA2" s="272" t="s">
        <v>29</v>
      </c>
      <c r="AB2" s="273"/>
      <c r="AC2" s="274"/>
      <c r="AD2" s="272" t="s">
        <v>30</v>
      </c>
      <c r="AE2" s="273"/>
      <c r="AF2" s="274"/>
      <c r="AG2" s="272" t="s">
        <v>31</v>
      </c>
      <c r="AH2" s="273"/>
      <c r="AI2" s="274"/>
      <c r="AJ2" s="272" t="s">
        <v>32</v>
      </c>
      <c r="AK2" s="274"/>
      <c r="AL2" s="272" t="s">
        <v>33</v>
      </c>
      <c r="AM2" s="273"/>
      <c r="AN2" s="274"/>
      <c r="AO2" s="272" t="s">
        <v>34</v>
      </c>
      <c r="AP2" s="273"/>
      <c r="AQ2" s="274"/>
      <c r="AR2" s="272" t="s">
        <v>35</v>
      </c>
      <c r="AS2" s="274"/>
      <c r="AT2" s="272" t="s">
        <v>36</v>
      </c>
      <c r="AU2" s="273"/>
      <c r="AV2" s="274"/>
      <c r="AW2" s="272" t="s">
        <v>37</v>
      </c>
      <c r="AX2" s="273"/>
      <c r="AY2" s="274"/>
      <c r="AZ2" s="272" t="s">
        <v>38</v>
      </c>
      <c r="BA2" s="273"/>
      <c r="BB2" s="274"/>
      <c r="BC2" s="272" t="s">
        <v>39</v>
      </c>
      <c r="BD2" s="273"/>
      <c r="BE2" s="274"/>
      <c r="BF2" s="272" t="s">
        <v>40</v>
      </c>
      <c r="BG2" s="273"/>
      <c r="BH2" s="274"/>
      <c r="BI2" s="272" t="s">
        <v>41</v>
      </c>
      <c r="BJ2" s="273"/>
      <c r="BK2" s="274"/>
      <c r="BL2" s="272" t="s">
        <v>42</v>
      </c>
      <c r="BM2" s="273"/>
      <c r="BN2" s="274"/>
      <c r="BO2" s="272" t="s">
        <v>43</v>
      </c>
      <c r="BP2" s="273"/>
      <c r="BQ2" s="274"/>
      <c r="BR2" s="272" t="s">
        <v>44</v>
      </c>
      <c r="BS2" s="273"/>
      <c r="BT2" s="274"/>
      <c r="BU2" s="272" t="s">
        <v>45</v>
      </c>
      <c r="BV2" s="273"/>
      <c r="BW2" s="274"/>
      <c r="BX2" s="272" t="s">
        <v>46</v>
      </c>
      <c r="BY2" s="273"/>
      <c r="BZ2" s="274"/>
      <c r="CA2" s="272" t="s">
        <v>47</v>
      </c>
      <c r="CB2" s="273"/>
      <c r="CC2" s="274"/>
      <c r="CD2" s="272" t="s">
        <v>48</v>
      </c>
      <c r="CE2" s="273"/>
      <c r="CF2" s="274"/>
      <c r="CG2" s="272" t="s">
        <v>49</v>
      </c>
      <c r="CH2" s="273"/>
      <c r="CI2" s="274"/>
      <c r="CJ2" s="272" t="s">
        <v>50</v>
      </c>
      <c r="CK2" s="274"/>
      <c r="CL2" s="272" t="s">
        <v>51</v>
      </c>
      <c r="CM2" s="273"/>
      <c r="CN2" s="278"/>
      <c r="CO2" s="245" t="s">
        <v>57</v>
      </c>
    </row>
    <row r="3" spans="1:95" ht="15.75" thickBot="1" x14ac:dyDescent="0.3">
      <c r="A3" s="176" t="s">
        <v>58</v>
      </c>
      <c r="B3" s="110" t="s">
        <v>59</v>
      </c>
      <c r="C3" s="110" t="s">
        <v>60</v>
      </c>
      <c r="D3" s="110" t="s">
        <v>61</v>
      </c>
      <c r="E3" s="110" t="s">
        <v>59</v>
      </c>
      <c r="F3" s="110" t="s">
        <v>60</v>
      </c>
      <c r="G3" s="110" t="s">
        <v>61</v>
      </c>
      <c r="H3" s="110" t="s">
        <v>59</v>
      </c>
      <c r="I3" s="110" t="s">
        <v>60</v>
      </c>
      <c r="J3" s="110" t="s">
        <v>61</v>
      </c>
      <c r="K3" s="110" t="s">
        <v>59</v>
      </c>
      <c r="L3" s="110" t="s">
        <v>60</v>
      </c>
      <c r="M3" s="110" t="s">
        <v>61</v>
      </c>
      <c r="N3" s="110" t="s">
        <v>59</v>
      </c>
      <c r="O3" s="110" t="s">
        <v>60</v>
      </c>
      <c r="P3" s="110" t="s">
        <v>61</v>
      </c>
      <c r="Q3" s="110" t="s">
        <v>59</v>
      </c>
      <c r="R3" s="110" t="s">
        <v>60</v>
      </c>
      <c r="S3" s="110" t="s">
        <v>61</v>
      </c>
      <c r="T3" s="110" t="s">
        <v>59</v>
      </c>
      <c r="U3" s="110" t="s">
        <v>60</v>
      </c>
      <c r="V3" s="110" t="s">
        <v>61</v>
      </c>
      <c r="W3" s="110" t="s">
        <v>59</v>
      </c>
      <c r="X3" s="110" t="s">
        <v>60</v>
      </c>
      <c r="Y3" s="110" t="s">
        <v>61</v>
      </c>
      <c r="Z3" s="110" t="s">
        <v>59</v>
      </c>
      <c r="AA3" s="110" t="s">
        <v>60</v>
      </c>
      <c r="AB3" s="110" t="s">
        <v>61</v>
      </c>
      <c r="AC3" s="110" t="s">
        <v>59</v>
      </c>
      <c r="AD3" s="110" t="s">
        <v>60</v>
      </c>
      <c r="AE3" s="110" t="s">
        <v>61</v>
      </c>
      <c r="AF3" s="110" t="s">
        <v>59</v>
      </c>
      <c r="AG3" s="110" t="s">
        <v>60</v>
      </c>
      <c r="AH3" s="110" t="s">
        <v>61</v>
      </c>
      <c r="AI3" s="110" t="s">
        <v>59</v>
      </c>
      <c r="AJ3" s="110" t="s">
        <v>60</v>
      </c>
      <c r="AK3" s="110" t="s">
        <v>59</v>
      </c>
      <c r="AL3" s="110" t="s">
        <v>60</v>
      </c>
      <c r="AM3" s="110" t="s">
        <v>61</v>
      </c>
      <c r="AN3" s="110" t="s">
        <v>59</v>
      </c>
      <c r="AO3" s="110" t="s">
        <v>60</v>
      </c>
      <c r="AP3" s="110" t="s">
        <v>61</v>
      </c>
      <c r="AQ3" s="110" t="s">
        <v>59</v>
      </c>
      <c r="AR3" s="110" t="s">
        <v>61</v>
      </c>
      <c r="AS3" s="110" t="s">
        <v>59</v>
      </c>
      <c r="AT3" s="110" t="s">
        <v>60</v>
      </c>
      <c r="AU3" s="110" t="s">
        <v>61</v>
      </c>
      <c r="AV3" s="110" t="s">
        <v>59</v>
      </c>
      <c r="AW3" s="110" t="s">
        <v>60</v>
      </c>
      <c r="AX3" s="110" t="s">
        <v>61</v>
      </c>
      <c r="AY3" s="110" t="s">
        <v>59</v>
      </c>
      <c r="AZ3" s="110" t="s">
        <v>60</v>
      </c>
      <c r="BA3" s="110" t="s">
        <v>61</v>
      </c>
      <c r="BB3" s="110" t="s">
        <v>59</v>
      </c>
      <c r="BC3" s="110" t="s">
        <v>60</v>
      </c>
      <c r="BD3" s="110" t="s">
        <v>61</v>
      </c>
      <c r="BE3" s="110" t="s">
        <v>59</v>
      </c>
      <c r="BF3" s="110" t="s">
        <v>60</v>
      </c>
      <c r="BG3" s="110" t="s">
        <v>61</v>
      </c>
      <c r="BH3" s="110" t="s">
        <v>59</v>
      </c>
      <c r="BI3" s="110" t="s">
        <v>60</v>
      </c>
      <c r="BJ3" s="110" t="s">
        <v>61</v>
      </c>
      <c r="BK3" s="110" t="s">
        <v>59</v>
      </c>
      <c r="BL3" s="110" t="s">
        <v>60</v>
      </c>
      <c r="BM3" s="110" t="s">
        <v>61</v>
      </c>
      <c r="BN3" s="110" t="s">
        <v>59</v>
      </c>
      <c r="BO3" s="110" t="s">
        <v>60</v>
      </c>
      <c r="BP3" s="110" t="s">
        <v>61</v>
      </c>
      <c r="BQ3" s="110" t="s">
        <v>59</v>
      </c>
      <c r="BR3" s="110" t="s">
        <v>60</v>
      </c>
      <c r="BS3" s="110" t="s">
        <v>61</v>
      </c>
      <c r="BT3" s="110" t="s">
        <v>59</v>
      </c>
      <c r="BU3" s="110" t="s">
        <v>60</v>
      </c>
      <c r="BV3" s="110" t="s">
        <v>61</v>
      </c>
      <c r="BW3" s="110" t="s">
        <v>59</v>
      </c>
      <c r="BX3" s="110" t="s">
        <v>60</v>
      </c>
      <c r="BY3" s="110" t="s">
        <v>61</v>
      </c>
      <c r="BZ3" s="110" t="s">
        <v>59</v>
      </c>
      <c r="CA3" s="110" t="s">
        <v>60</v>
      </c>
      <c r="CB3" s="110" t="s">
        <v>61</v>
      </c>
      <c r="CC3" s="110" t="s">
        <v>59</v>
      </c>
      <c r="CD3" s="110" t="s">
        <v>60</v>
      </c>
      <c r="CE3" s="110" t="s">
        <v>61</v>
      </c>
      <c r="CF3" s="110" t="s">
        <v>59</v>
      </c>
      <c r="CG3" s="110" t="s">
        <v>60</v>
      </c>
      <c r="CH3" s="110" t="s">
        <v>61</v>
      </c>
      <c r="CI3" s="110" t="s">
        <v>59</v>
      </c>
      <c r="CJ3" s="110" t="s">
        <v>60</v>
      </c>
      <c r="CK3" s="110" t="s">
        <v>59</v>
      </c>
      <c r="CL3" s="110" t="s">
        <v>60</v>
      </c>
      <c r="CM3" s="110" t="s">
        <v>61</v>
      </c>
      <c r="CN3" s="110" t="s">
        <v>59</v>
      </c>
      <c r="CO3" s="246"/>
    </row>
    <row r="4" spans="1:95" x14ac:dyDescent="0.25">
      <c r="A4" s="179" t="s">
        <v>20</v>
      </c>
      <c r="B4" s="96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34">
        <v>0</v>
      </c>
      <c r="BL4" s="34">
        <v>0</v>
      </c>
      <c r="BM4" s="34">
        <v>0</v>
      </c>
      <c r="BN4" s="34">
        <v>0</v>
      </c>
      <c r="BO4" s="34">
        <v>0</v>
      </c>
      <c r="BP4" s="34">
        <v>0</v>
      </c>
      <c r="BQ4" s="34">
        <v>60</v>
      </c>
      <c r="BR4" s="34">
        <v>0</v>
      </c>
      <c r="BS4" s="34">
        <v>0</v>
      </c>
      <c r="BT4" s="34">
        <v>0</v>
      </c>
      <c r="BU4" s="34">
        <v>0</v>
      </c>
      <c r="BV4" s="34">
        <v>0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  <c r="CM4" s="34">
        <v>0</v>
      </c>
      <c r="CN4" s="34">
        <v>0</v>
      </c>
      <c r="CO4" s="107">
        <f>SUM(B4:CN4)</f>
        <v>60</v>
      </c>
      <c r="CP4" s="117"/>
      <c r="CQ4" s="117"/>
    </row>
    <row r="5" spans="1:95" x14ac:dyDescent="0.25">
      <c r="A5" s="179" t="s">
        <v>21</v>
      </c>
      <c r="B5" s="34">
        <v>0</v>
      </c>
      <c r="C5" s="96">
        <v>111</v>
      </c>
      <c r="D5" s="96">
        <v>0</v>
      </c>
      <c r="E5" s="96">
        <v>547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16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10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28</v>
      </c>
      <c r="AG5" s="34">
        <v>0</v>
      </c>
      <c r="AH5" s="34">
        <v>0</v>
      </c>
      <c r="AI5" s="34">
        <v>3</v>
      </c>
      <c r="AJ5" s="34">
        <v>3</v>
      </c>
      <c r="AK5" s="34">
        <v>100</v>
      </c>
      <c r="AL5" s="34">
        <v>0</v>
      </c>
      <c r="AM5" s="34">
        <v>0</v>
      </c>
      <c r="AN5" s="34">
        <v>37</v>
      </c>
      <c r="AO5" s="34">
        <v>0</v>
      </c>
      <c r="AP5" s="34">
        <v>0</v>
      </c>
      <c r="AQ5" s="34">
        <v>72</v>
      </c>
      <c r="AR5" s="34">
        <v>0</v>
      </c>
      <c r="AS5" s="34">
        <v>0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30</v>
      </c>
      <c r="BF5" s="34">
        <v>0</v>
      </c>
      <c r="BG5" s="34">
        <v>0</v>
      </c>
      <c r="BH5" s="34">
        <v>0</v>
      </c>
      <c r="BI5" s="34">
        <v>0</v>
      </c>
      <c r="BJ5" s="34">
        <v>0</v>
      </c>
      <c r="BK5" s="34">
        <v>0</v>
      </c>
      <c r="BL5" s="34">
        <v>0</v>
      </c>
      <c r="BM5" s="34">
        <v>0</v>
      </c>
      <c r="BN5" s="34">
        <v>0</v>
      </c>
      <c r="BO5" s="34">
        <v>23</v>
      </c>
      <c r="BP5" s="34">
        <v>0</v>
      </c>
      <c r="BQ5" s="34">
        <v>0</v>
      </c>
      <c r="BR5" s="34">
        <v>0</v>
      </c>
      <c r="BS5" s="34">
        <v>0</v>
      </c>
      <c r="BT5" s="34">
        <v>0</v>
      </c>
      <c r="BU5" s="34">
        <v>0</v>
      </c>
      <c r="BV5" s="34">
        <v>0</v>
      </c>
      <c r="BW5" s="34">
        <v>0</v>
      </c>
      <c r="BX5" s="34">
        <v>0</v>
      </c>
      <c r="BY5" s="34">
        <v>0</v>
      </c>
      <c r="BZ5" s="34">
        <v>2</v>
      </c>
      <c r="CA5" s="34">
        <v>0</v>
      </c>
      <c r="CB5" s="34">
        <v>0</v>
      </c>
      <c r="CC5" s="34">
        <v>20</v>
      </c>
      <c r="CD5" s="34">
        <v>0</v>
      </c>
      <c r="CE5" s="34">
        <v>0</v>
      </c>
      <c r="CF5" s="34">
        <v>0</v>
      </c>
      <c r="CG5" s="34">
        <v>0</v>
      </c>
      <c r="CH5" s="34">
        <v>0</v>
      </c>
      <c r="CI5" s="34">
        <v>20</v>
      </c>
      <c r="CJ5" s="34">
        <v>0</v>
      </c>
      <c r="CK5" s="34">
        <v>0</v>
      </c>
      <c r="CL5" s="34">
        <v>0</v>
      </c>
      <c r="CM5" s="34">
        <v>0</v>
      </c>
      <c r="CN5" s="34">
        <v>0</v>
      </c>
      <c r="CO5" s="107">
        <f t="shared" ref="CO5:CO35" si="0">SUM(B5:CN5)</f>
        <v>1022</v>
      </c>
      <c r="CP5" s="117"/>
      <c r="CQ5" s="117"/>
    </row>
    <row r="6" spans="1:95" x14ac:dyDescent="0.25">
      <c r="A6" s="179" t="s">
        <v>22</v>
      </c>
      <c r="B6" s="34">
        <v>0</v>
      </c>
      <c r="C6" s="34">
        <v>0</v>
      </c>
      <c r="D6" s="34">
        <v>0</v>
      </c>
      <c r="E6" s="34">
        <v>0</v>
      </c>
      <c r="F6" s="96">
        <v>18</v>
      </c>
      <c r="G6" s="96">
        <v>0</v>
      </c>
      <c r="H6" s="96">
        <v>108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1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4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107">
        <f t="shared" si="0"/>
        <v>131</v>
      </c>
      <c r="CP6" s="117"/>
      <c r="CQ6" s="117"/>
    </row>
    <row r="7" spans="1:95" x14ac:dyDescent="0.25">
      <c r="A7" s="179" t="s">
        <v>23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96">
        <v>0</v>
      </c>
      <c r="J7" s="96">
        <v>55</v>
      </c>
      <c r="K7" s="96">
        <v>108</v>
      </c>
      <c r="L7" s="34">
        <v>0</v>
      </c>
      <c r="M7" s="34">
        <v>0</v>
      </c>
      <c r="N7" s="34">
        <v>0</v>
      </c>
      <c r="O7" s="34">
        <v>0</v>
      </c>
      <c r="P7" s="34">
        <v>265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800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18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127</v>
      </c>
      <c r="BB7" s="34">
        <v>2</v>
      </c>
      <c r="BC7" s="34">
        <v>0</v>
      </c>
      <c r="BD7" s="34">
        <v>1778</v>
      </c>
      <c r="BE7" s="34">
        <v>525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105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4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107">
        <f t="shared" si="0"/>
        <v>3787</v>
      </c>
      <c r="CP7" s="117"/>
      <c r="CQ7" s="117"/>
    </row>
    <row r="8" spans="1:95" x14ac:dyDescent="0.25">
      <c r="A8" s="179" t="s">
        <v>55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96">
        <v>0</v>
      </c>
      <c r="M8" s="96">
        <v>0</v>
      </c>
      <c r="N8" s="96">
        <v>40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73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2</v>
      </c>
      <c r="AP8" s="34">
        <v>0</v>
      </c>
      <c r="AQ8" s="34">
        <v>23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40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23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107">
        <f t="shared" si="0"/>
        <v>201</v>
      </c>
      <c r="CP8" s="117"/>
      <c r="CQ8" s="117"/>
    </row>
    <row r="9" spans="1:95" x14ac:dyDescent="0.25">
      <c r="A9" s="179" t="s">
        <v>25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96">
        <v>0</v>
      </c>
      <c r="P9" s="96">
        <v>0</v>
      </c>
      <c r="Q9" s="96">
        <v>129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96</v>
      </c>
      <c r="AJ9" s="34">
        <v>0</v>
      </c>
      <c r="AK9" s="34">
        <v>0</v>
      </c>
      <c r="AL9" s="34">
        <v>0</v>
      </c>
      <c r="AM9" s="34">
        <v>0</v>
      </c>
      <c r="AN9" s="34">
        <v>7</v>
      </c>
      <c r="AO9" s="34">
        <v>0</v>
      </c>
      <c r="AP9" s="34">
        <v>0</v>
      </c>
      <c r="AQ9" s="34">
        <v>0</v>
      </c>
      <c r="AR9" s="34">
        <v>0</v>
      </c>
      <c r="AS9" s="34">
        <v>0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</v>
      </c>
      <c r="BD9" s="34">
        <v>0</v>
      </c>
      <c r="BE9" s="34">
        <v>1160</v>
      </c>
      <c r="BF9" s="34">
        <v>0</v>
      </c>
      <c r="BG9" s="34">
        <v>0</v>
      </c>
      <c r="BH9" s="34">
        <v>0</v>
      </c>
      <c r="BI9" s="34">
        <v>0</v>
      </c>
      <c r="BJ9" s="34">
        <v>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5</v>
      </c>
      <c r="BU9" s="34">
        <v>0</v>
      </c>
      <c r="BV9" s="34">
        <v>0</v>
      </c>
      <c r="BW9" s="34">
        <v>0</v>
      </c>
      <c r="BX9" s="34">
        <v>0</v>
      </c>
      <c r="BY9" s="34">
        <v>0</v>
      </c>
      <c r="BZ9" s="34">
        <v>0</v>
      </c>
      <c r="CA9" s="34">
        <v>0</v>
      </c>
      <c r="CB9" s="34">
        <v>0</v>
      </c>
      <c r="CC9" s="34">
        <v>30</v>
      </c>
      <c r="CD9" s="34">
        <v>0</v>
      </c>
      <c r="CE9" s="34">
        <v>0</v>
      </c>
      <c r="CF9" s="34">
        <v>0</v>
      </c>
      <c r="CG9" s="34">
        <v>0</v>
      </c>
      <c r="CH9" s="34">
        <v>0</v>
      </c>
      <c r="CI9" s="34">
        <v>0</v>
      </c>
      <c r="CJ9" s="34">
        <v>0</v>
      </c>
      <c r="CK9" s="34">
        <v>0</v>
      </c>
      <c r="CL9" s="34">
        <v>0</v>
      </c>
      <c r="CM9" s="34">
        <v>0</v>
      </c>
      <c r="CN9" s="34">
        <v>0</v>
      </c>
      <c r="CO9" s="107">
        <f t="shared" si="0"/>
        <v>1427</v>
      </c>
      <c r="CP9" s="117"/>
      <c r="CQ9" s="117"/>
    </row>
    <row r="10" spans="1:95" x14ac:dyDescent="0.25">
      <c r="A10" s="179" t="s">
        <v>26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130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26</v>
      </c>
      <c r="O10" s="34">
        <v>0</v>
      </c>
      <c r="P10" s="34">
        <v>0</v>
      </c>
      <c r="Q10" s="34">
        <v>0</v>
      </c>
      <c r="R10" s="96">
        <v>507</v>
      </c>
      <c r="S10" s="96">
        <v>0</v>
      </c>
      <c r="T10" s="96">
        <v>4493</v>
      </c>
      <c r="U10" s="34">
        <v>0</v>
      </c>
      <c r="V10" s="34">
        <v>0</v>
      </c>
      <c r="W10" s="34">
        <v>25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168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23</v>
      </c>
      <c r="AP10" s="34">
        <v>0</v>
      </c>
      <c r="AQ10" s="34">
        <v>255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53</v>
      </c>
      <c r="BC10" s="34">
        <v>0</v>
      </c>
      <c r="BD10" s="34">
        <v>0</v>
      </c>
      <c r="BE10" s="34">
        <v>2</v>
      </c>
      <c r="BF10" s="34">
        <v>0</v>
      </c>
      <c r="BG10" s="34">
        <v>0</v>
      </c>
      <c r="BH10" s="34">
        <v>3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25</v>
      </c>
      <c r="BU10" s="34">
        <v>0</v>
      </c>
      <c r="BV10" s="34">
        <v>0</v>
      </c>
      <c r="BW10" s="34">
        <v>0</v>
      </c>
      <c r="BX10" s="34">
        <v>35</v>
      </c>
      <c r="BY10" s="34">
        <v>0</v>
      </c>
      <c r="BZ10" s="34">
        <v>110</v>
      </c>
      <c r="CA10" s="34">
        <v>0</v>
      </c>
      <c r="CB10" s="34">
        <v>0</v>
      </c>
      <c r="CC10" s="34">
        <v>0</v>
      </c>
      <c r="CD10" s="34">
        <v>0</v>
      </c>
      <c r="CE10" s="34">
        <v>0</v>
      </c>
      <c r="CF10" s="34">
        <v>50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107">
        <f t="shared" si="0"/>
        <v>5905</v>
      </c>
      <c r="CP10" s="117"/>
      <c r="CQ10" s="117"/>
    </row>
    <row r="11" spans="1:95" x14ac:dyDescent="0.25">
      <c r="A11" s="179" t="s">
        <v>27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8</v>
      </c>
      <c r="U11" s="96">
        <v>0</v>
      </c>
      <c r="V11" s="96">
        <v>0</v>
      </c>
      <c r="W11" s="96">
        <v>1005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40</v>
      </c>
      <c r="AZ11" s="34">
        <v>0</v>
      </c>
      <c r="BA11" s="34">
        <v>0</v>
      </c>
      <c r="BB11" s="34">
        <v>70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9</v>
      </c>
      <c r="BX11" s="34">
        <v>0</v>
      </c>
      <c r="BY11" s="34">
        <v>0</v>
      </c>
      <c r="BZ11" s="34">
        <v>2</v>
      </c>
      <c r="CA11" s="34">
        <v>0</v>
      </c>
      <c r="CB11" s="34">
        <v>0</v>
      </c>
      <c r="CC11" s="34">
        <v>20</v>
      </c>
      <c r="CD11" s="34">
        <v>0</v>
      </c>
      <c r="CE11" s="34">
        <v>0</v>
      </c>
      <c r="CF11" s="34">
        <v>220</v>
      </c>
      <c r="CG11" s="34">
        <v>15</v>
      </c>
      <c r="CH11" s="34">
        <v>0</v>
      </c>
      <c r="CI11" s="34">
        <v>117</v>
      </c>
      <c r="CJ11" s="34">
        <v>0</v>
      </c>
      <c r="CK11" s="34">
        <v>0</v>
      </c>
      <c r="CL11" s="34">
        <v>0</v>
      </c>
      <c r="CM11" s="34">
        <v>0</v>
      </c>
      <c r="CN11" s="34">
        <v>0</v>
      </c>
      <c r="CO11" s="107">
        <f t="shared" si="0"/>
        <v>1506</v>
      </c>
      <c r="CP11" s="117"/>
      <c r="CQ11" s="117"/>
    </row>
    <row r="12" spans="1:95" x14ac:dyDescent="0.25">
      <c r="A12" s="179" t="s">
        <v>28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200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95</v>
      </c>
      <c r="U12" s="34">
        <v>0</v>
      </c>
      <c r="V12" s="34">
        <v>0</v>
      </c>
      <c r="W12" s="34">
        <v>5</v>
      </c>
      <c r="X12" s="96">
        <v>62</v>
      </c>
      <c r="Y12" s="96">
        <v>0</v>
      </c>
      <c r="Z12" s="96">
        <v>20</v>
      </c>
      <c r="AA12" s="34">
        <v>0</v>
      </c>
      <c r="AB12" s="34">
        <v>0</v>
      </c>
      <c r="AC12" s="34">
        <v>74</v>
      </c>
      <c r="AD12" s="34">
        <v>0</v>
      </c>
      <c r="AE12" s="34">
        <v>0</v>
      </c>
      <c r="AF12" s="34">
        <v>3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136</v>
      </c>
      <c r="AR12" s="34">
        <v>0</v>
      </c>
      <c r="AS12" s="34">
        <v>0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4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145</v>
      </c>
      <c r="BF12" s="34">
        <v>0</v>
      </c>
      <c r="BG12" s="34">
        <v>0</v>
      </c>
      <c r="BH12" s="34">
        <v>30</v>
      </c>
      <c r="BI12" s="34">
        <v>0</v>
      </c>
      <c r="BJ12" s="34">
        <v>0</v>
      </c>
      <c r="BK12" s="34">
        <v>1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0</v>
      </c>
      <c r="BZ12" s="34">
        <v>362</v>
      </c>
      <c r="CA12" s="34">
        <v>0</v>
      </c>
      <c r="CB12" s="34">
        <v>0</v>
      </c>
      <c r="CC12" s="34">
        <v>0</v>
      </c>
      <c r="CD12" s="34">
        <v>0</v>
      </c>
      <c r="CE12" s="34">
        <v>0</v>
      </c>
      <c r="CF12" s="34">
        <v>11</v>
      </c>
      <c r="CG12" s="34">
        <v>0</v>
      </c>
      <c r="CH12" s="34">
        <v>0</v>
      </c>
      <c r="CI12" s="34">
        <v>31</v>
      </c>
      <c r="CJ12" s="34">
        <v>0</v>
      </c>
      <c r="CK12" s="34">
        <v>0</v>
      </c>
      <c r="CL12" s="34">
        <v>0</v>
      </c>
      <c r="CM12" s="34">
        <v>0</v>
      </c>
      <c r="CN12" s="34">
        <v>0</v>
      </c>
      <c r="CO12" s="107">
        <f t="shared" si="0"/>
        <v>1179</v>
      </c>
      <c r="CP12" s="117"/>
      <c r="CQ12" s="117"/>
    </row>
    <row r="13" spans="1:95" x14ac:dyDescent="0.25">
      <c r="A13" s="179" t="s">
        <v>29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5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28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96">
        <v>0</v>
      </c>
      <c r="AB13" s="96">
        <v>0</v>
      </c>
      <c r="AC13" s="96">
        <v>26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24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8</v>
      </c>
      <c r="BI13" s="34">
        <v>0</v>
      </c>
      <c r="BJ13" s="34">
        <v>0</v>
      </c>
      <c r="BK13" s="34">
        <v>0</v>
      </c>
      <c r="BL13" s="34">
        <v>0</v>
      </c>
      <c r="BM13" s="34">
        <v>0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48</v>
      </c>
      <c r="CA13" s="34">
        <v>0</v>
      </c>
      <c r="CB13" s="34">
        <v>0</v>
      </c>
      <c r="CC13" s="34">
        <v>0</v>
      </c>
      <c r="CD13" s="34">
        <v>0</v>
      </c>
      <c r="CE13" s="34">
        <v>0</v>
      </c>
      <c r="CF13" s="34">
        <v>0</v>
      </c>
      <c r="CG13" s="34">
        <v>0</v>
      </c>
      <c r="CH13" s="34">
        <v>0</v>
      </c>
      <c r="CI13" s="34">
        <v>0</v>
      </c>
      <c r="CJ13" s="34">
        <v>0</v>
      </c>
      <c r="CK13" s="34">
        <v>0</v>
      </c>
      <c r="CL13" s="34">
        <v>0</v>
      </c>
      <c r="CM13" s="34">
        <v>0</v>
      </c>
      <c r="CN13" s="34">
        <v>0</v>
      </c>
      <c r="CO13" s="107">
        <f t="shared" si="0"/>
        <v>139</v>
      </c>
      <c r="CP13" s="117"/>
      <c r="CQ13" s="117"/>
    </row>
    <row r="14" spans="1:95" x14ac:dyDescent="0.25">
      <c r="A14" s="179" t="s">
        <v>30</v>
      </c>
      <c r="B14" s="34">
        <v>0</v>
      </c>
      <c r="C14" s="34">
        <v>0</v>
      </c>
      <c r="D14" s="34">
        <v>0</v>
      </c>
      <c r="E14" s="34">
        <v>9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804</v>
      </c>
      <c r="U14" s="34">
        <v>0</v>
      </c>
      <c r="V14" s="34">
        <v>0</v>
      </c>
      <c r="W14" s="34">
        <v>69</v>
      </c>
      <c r="X14" s="34">
        <v>0</v>
      </c>
      <c r="Y14" s="34">
        <v>0</v>
      </c>
      <c r="Z14" s="34">
        <v>35</v>
      </c>
      <c r="AA14" s="34">
        <v>0</v>
      </c>
      <c r="AB14" s="34">
        <v>0</v>
      </c>
      <c r="AC14" s="34">
        <v>0</v>
      </c>
      <c r="AD14" s="96">
        <v>5</v>
      </c>
      <c r="AE14" s="96">
        <v>0</v>
      </c>
      <c r="AF14" s="96">
        <v>251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9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245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0</v>
      </c>
      <c r="BV14" s="34">
        <v>0</v>
      </c>
      <c r="BW14" s="34">
        <v>0</v>
      </c>
      <c r="BX14" s="34">
        <v>0</v>
      </c>
      <c r="BY14" s="34">
        <v>0</v>
      </c>
      <c r="BZ14" s="34">
        <v>18</v>
      </c>
      <c r="CA14" s="34">
        <v>0</v>
      </c>
      <c r="CB14" s="34">
        <v>0</v>
      </c>
      <c r="CC14" s="34">
        <v>0</v>
      </c>
      <c r="CD14" s="34">
        <v>0</v>
      </c>
      <c r="CE14" s="34">
        <v>0</v>
      </c>
      <c r="CF14" s="34">
        <v>2</v>
      </c>
      <c r="CG14" s="34">
        <v>0</v>
      </c>
      <c r="CH14" s="34">
        <v>0</v>
      </c>
      <c r="CI14" s="34">
        <v>144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107">
        <f t="shared" si="0"/>
        <v>1591</v>
      </c>
      <c r="CP14" s="117"/>
      <c r="CQ14" s="117"/>
    </row>
    <row r="15" spans="1:95" x14ac:dyDescent="0.25">
      <c r="A15" s="179" t="s">
        <v>31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1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51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96">
        <v>0</v>
      </c>
      <c r="AH15" s="96">
        <v>32</v>
      </c>
      <c r="AI15" s="96">
        <v>1854</v>
      </c>
      <c r="AJ15" s="96">
        <v>0</v>
      </c>
      <c r="AK15" s="34">
        <v>0</v>
      </c>
      <c r="AL15" s="34">
        <v>0</v>
      </c>
      <c r="AM15" s="34">
        <v>0</v>
      </c>
      <c r="AN15" s="34">
        <v>39</v>
      </c>
      <c r="AO15" s="34">
        <v>0</v>
      </c>
      <c r="AP15" s="34">
        <v>0</v>
      </c>
      <c r="AQ15" s="34">
        <v>9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276</v>
      </c>
      <c r="BC15" s="34">
        <v>0</v>
      </c>
      <c r="BD15" s="34">
        <v>0</v>
      </c>
      <c r="BE15" s="34">
        <v>83</v>
      </c>
      <c r="BF15" s="34">
        <v>0</v>
      </c>
      <c r="BG15" s="34">
        <v>0</v>
      </c>
      <c r="BH15" s="34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61</v>
      </c>
      <c r="CA15" s="34">
        <v>0</v>
      </c>
      <c r="CB15" s="34">
        <v>0</v>
      </c>
      <c r="CC15" s="34">
        <v>0</v>
      </c>
      <c r="CD15" s="34">
        <v>0</v>
      </c>
      <c r="CE15" s="34">
        <v>0</v>
      </c>
      <c r="CF15" s="34">
        <v>0</v>
      </c>
      <c r="CG15" s="34">
        <v>0</v>
      </c>
      <c r="CH15" s="34">
        <v>0</v>
      </c>
      <c r="CI15" s="34">
        <v>0</v>
      </c>
      <c r="CJ15" s="34">
        <v>0</v>
      </c>
      <c r="CK15" s="34">
        <v>0</v>
      </c>
      <c r="CL15" s="34">
        <v>0</v>
      </c>
      <c r="CM15" s="34">
        <v>0</v>
      </c>
      <c r="CN15" s="34">
        <v>0</v>
      </c>
      <c r="CO15" s="107">
        <f t="shared" si="0"/>
        <v>2406</v>
      </c>
      <c r="CP15" s="117"/>
      <c r="CQ15" s="117"/>
    </row>
    <row r="16" spans="1:95" x14ac:dyDescent="0.25">
      <c r="A16" s="179" t="s">
        <v>32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96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0</v>
      </c>
      <c r="CC16" s="34">
        <v>0</v>
      </c>
      <c r="CD16" s="34">
        <v>0</v>
      </c>
      <c r="CE16" s="34">
        <v>0</v>
      </c>
      <c r="CF16" s="34">
        <v>0</v>
      </c>
      <c r="CG16" s="34">
        <v>0</v>
      </c>
      <c r="CH16" s="34">
        <v>0</v>
      </c>
      <c r="CI16" s="34">
        <v>5</v>
      </c>
      <c r="CJ16" s="34">
        <v>0</v>
      </c>
      <c r="CK16" s="34">
        <v>0</v>
      </c>
      <c r="CL16" s="34">
        <v>0</v>
      </c>
      <c r="CM16" s="34">
        <v>0</v>
      </c>
      <c r="CN16" s="34">
        <v>0</v>
      </c>
      <c r="CO16" s="107">
        <f t="shared" si="0"/>
        <v>5</v>
      </c>
      <c r="CP16" s="117"/>
      <c r="CQ16" s="117"/>
    </row>
    <row r="17" spans="1:95" x14ac:dyDescent="0.25">
      <c r="A17" s="179" t="s">
        <v>33</v>
      </c>
      <c r="B17" s="34">
        <v>0</v>
      </c>
      <c r="C17" s="34">
        <v>0</v>
      </c>
      <c r="D17" s="34">
        <v>0</v>
      </c>
      <c r="E17" s="34">
        <v>119</v>
      </c>
      <c r="F17" s="34">
        <v>0</v>
      </c>
      <c r="G17" s="34">
        <v>0</v>
      </c>
      <c r="H17" s="34">
        <v>0</v>
      </c>
      <c r="I17" s="34">
        <v>18</v>
      </c>
      <c r="J17" s="34">
        <v>0</v>
      </c>
      <c r="K17" s="34">
        <v>5</v>
      </c>
      <c r="L17" s="34">
        <v>0</v>
      </c>
      <c r="M17" s="34">
        <v>0</v>
      </c>
      <c r="N17" s="34">
        <v>0</v>
      </c>
      <c r="O17" s="34">
        <v>0</v>
      </c>
      <c r="P17" s="34">
        <v>30</v>
      </c>
      <c r="Q17" s="34">
        <v>69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39</v>
      </c>
      <c r="AH17" s="34">
        <v>0</v>
      </c>
      <c r="AI17" s="34">
        <v>4</v>
      </c>
      <c r="AJ17" s="34">
        <v>0</v>
      </c>
      <c r="AK17" s="34">
        <v>0</v>
      </c>
      <c r="AL17" s="96">
        <v>13</v>
      </c>
      <c r="AM17" s="96">
        <v>87</v>
      </c>
      <c r="AN17" s="96">
        <v>102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10</v>
      </c>
      <c r="BD17" s="34">
        <v>0</v>
      </c>
      <c r="BE17" s="34">
        <v>8</v>
      </c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18</v>
      </c>
      <c r="BY17" s="34">
        <v>0</v>
      </c>
      <c r="BZ17" s="34">
        <v>8</v>
      </c>
      <c r="CA17" s="34">
        <v>0</v>
      </c>
      <c r="CB17" s="34">
        <v>7</v>
      </c>
      <c r="CC17" s="34">
        <v>9</v>
      </c>
      <c r="CD17" s="34">
        <v>0</v>
      </c>
      <c r="CE17" s="34">
        <v>0</v>
      </c>
      <c r="CF17" s="34">
        <v>3</v>
      </c>
      <c r="CG17" s="34">
        <v>0</v>
      </c>
      <c r="CH17" s="34">
        <v>0</v>
      </c>
      <c r="CI17" s="34">
        <v>4</v>
      </c>
      <c r="CJ17" s="34">
        <v>0</v>
      </c>
      <c r="CK17" s="34">
        <v>0</v>
      </c>
      <c r="CL17" s="34">
        <v>0</v>
      </c>
      <c r="CM17" s="34">
        <v>0</v>
      </c>
      <c r="CN17" s="34">
        <v>0</v>
      </c>
      <c r="CO17" s="107">
        <f t="shared" si="0"/>
        <v>553</v>
      </c>
      <c r="CP17" s="117"/>
      <c r="CQ17" s="117"/>
    </row>
    <row r="18" spans="1:95" x14ac:dyDescent="0.25">
      <c r="A18" s="179" t="s">
        <v>34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48</v>
      </c>
      <c r="O18" s="34">
        <v>0</v>
      </c>
      <c r="P18" s="34">
        <v>0</v>
      </c>
      <c r="Q18" s="34">
        <v>0</v>
      </c>
      <c r="R18" s="34">
        <v>30</v>
      </c>
      <c r="S18" s="34">
        <v>1389</v>
      </c>
      <c r="T18" s="34">
        <v>2445</v>
      </c>
      <c r="U18" s="34">
        <v>0</v>
      </c>
      <c r="V18" s="34">
        <v>0</v>
      </c>
      <c r="W18" s="34">
        <v>0</v>
      </c>
      <c r="X18" s="34">
        <v>0</v>
      </c>
      <c r="Y18" s="34">
        <v>299</v>
      </c>
      <c r="Z18" s="34">
        <v>194</v>
      </c>
      <c r="AA18" s="34">
        <v>0</v>
      </c>
      <c r="AB18" s="34">
        <v>50</v>
      </c>
      <c r="AC18" s="34">
        <v>80</v>
      </c>
      <c r="AD18" s="34">
        <v>0</v>
      </c>
      <c r="AE18" s="34">
        <v>0</v>
      </c>
      <c r="AF18" s="34">
        <v>11</v>
      </c>
      <c r="AG18" s="34">
        <v>0</v>
      </c>
      <c r="AH18" s="34">
        <v>60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96">
        <v>114</v>
      </c>
      <c r="AP18" s="96">
        <v>2389</v>
      </c>
      <c r="AQ18" s="96">
        <v>1059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50</v>
      </c>
      <c r="AY18" s="34">
        <v>41</v>
      </c>
      <c r="AZ18" s="34">
        <v>0</v>
      </c>
      <c r="BA18" s="34">
        <v>1197</v>
      </c>
      <c r="BB18" s="34">
        <v>3233</v>
      </c>
      <c r="BC18" s="34">
        <v>0</v>
      </c>
      <c r="BD18" s="34">
        <v>162</v>
      </c>
      <c r="BE18" s="34">
        <v>51</v>
      </c>
      <c r="BF18" s="34">
        <v>0</v>
      </c>
      <c r="BG18" s="34">
        <v>30</v>
      </c>
      <c r="BH18" s="34">
        <v>163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7</v>
      </c>
      <c r="BU18" s="34">
        <v>0</v>
      </c>
      <c r="BV18" s="34">
        <v>0</v>
      </c>
      <c r="BW18" s="34">
        <v>0</v>
      </c>
      <c r="BX18" s="34">
        <v>0</v>
      </c>
      <c r="BY18" s="34">
        <v>3089</v>
      </c>
      <c r="BZ18" s="34">
        <v>3500</v>
      </c>
      <c r="CA18" s="34">
        <v>0</v>
      </c>
      <c r="CB18" s="34">
        <v>0</v>
      </c>
      <c r="CC18" s="34">
        <v>0</v>
      </c>
      <c r="CD18" s="34">
        <v>0</v>
      </c>
      <c r="CE18" s="34">
        <v>59</v>
      </c>
      <c r="CF18" s="34">
        <v>87</v>
      </c>
      <c r="CG18" s="34">
        <v>0</v>
      </c>
      <c r="CH18" s="34">
        <v>0</v>
      </c>
      <c r="CI18" s="34">
        <v>25</v>
      </c>
      <c r="CJ18" s="34">
        <v>0</v>
      </c>
      <c r="CK18" s="34">
        <v>0</v>
      </c>
      <c r="CL18" s="34">
        <v>0</v>
      </c>
      <c r="CM18" s="34">
        <v>0</v>
      </c>
      <c r="CN18" s="34">
        <v>0</v>
      </c>
      <c r="CO18" s="107">
        <f t="shared" si="0"/>
        <v>19862</v>
      </c>
      <c r="CP18" s="117"/>
      <c r="CQ18" s="117"/>
    </row>
    <row r="19" spans="1:95" x14ac:dyDescent="0.25">
      <c r="A19" s="179" t="s">
        <v>35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96">
        <v>0</v>
      </c>
      <c r="AS19" s="96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107">
        <f t="shared" si="0"/>
        <v>0</v>
      </c>
      <c r="CP19" s="117"/>
      <c r="CQ19" s="117"/>
    </row>
    <row r="20" spans="1:95" x14ac:dyDescent="0.25">
      <c r="A20" s="179" t="s">
        <v>36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96">
        <v>9</v>
      </c>
      <c r="AU20" s="96">
        <v>0</v>
      </c>
      <c r="AV20" s="96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0</v>
      </c>
      <c r="BH20" s="34">
        <v>2</v>
      </c>
      <c r="BI20" s="34">
        <v>0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0</v>
      </c>
      <c r="BT20" s="34">
        <v>0</v>
      </c>
      <c r="BU20" s="34">
        <v>0</v>
      </c>
      <c r="BV20" s="34">
        <v>0</v>
      </c>
      <c r="BW20" s="34">
        <v>0</v>
      </c>
      <c r="BX20" s="3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1</v>
      </c>
      <c r="CJ20" s="34">
        <v>0</v>
      </c>
      <c r="CK20" s="34">
        <v>0</v>
      </c>
      <c r="CL20" s="34">
        <v>0</v>
      </c>
      <c r="CM20" s="34">
        <v>0</v>
      </c>
      <c r="CN20" s="34">
        <v>0</v>
      </c>
      <c r="CO20" s="107">
        <f t="shared" si="0"/>
        <v>12</v>
      </c>
      <c r="CP20" s="117"/>
      <c r="CQ20" s="117"/>
    </row>
    <row r="21" spans="1:95" x14ac:dyDescent="0.25">
      <c r="A21" s="179" t="s">
        <v>37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60</v>
      </c>
      <c r="R21" s="34">
        <v>0</v>
      </c>
      <c r="S21" s="34">
        <v>0</v>
      </c>
      <c r="T21" s="34">
        <v>10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16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200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37</v>
      </c>
      <c r="AR21" s="34">
        <v>0</v>
      </c>
      <c r="AS21" s="34">
        <v>0</v>
      </c>
      <c r="AT21" s="34">
        <v>0</v>
      </c>
      <c r="AU21" s="34">
        <v>0</v>
      </c>
      <c r="AV21" s="34">
        <v>56</v>
      </c>
      <c r="AW21" s="96">
        <v>0</v>
      </c>
      <c r="AX21" s="96">
        <v>0</v>
      </c>
      <c r="AY21" s="96">
        <v>154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0</v>
      </c>
      <c r="BJ21" s="34">
        <v>0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0</v>
      </c>
      <c r="BU21" s="34">
        <v>0</v>
      </c>
      <c r="BV21" s="34">
        <v>0</v>
      </c>
      <c r="BW21" s="34">
        <v>0</v>
      </c>
      <c r="BX21" s="34">
        <v>0</v>
      </c>
      <c r="BY21" s="34">
        <v>0</v>
      </c>
      <c r="BZ21" s="34">
        <v>60</v>
      </c>
      <c r="CA21" s="34">
        <v>0</v>
      </c>
      <c r="CB21" s="34">
        <v>0</v>
      </c>
      <c r="CC21" s="34">
        <v>0</v>
      </c>
      <c r="CD21" s="34">
        <v>0</v>
      </c>
      <c r="CE21" s="34">
        <v>0</v>
      </c>
      <c r="CF21" s="34">
        <v>42</v>
      </c>
      <c r="CG21" s="34">
        <v>0</v>
      </c>
      <c r="CH21" s="34">
        <v>0</v>
      </c>
      <c r="CI21" s="34">
        <v>13</v>
      </c>
      <c r="CJ21" s="34">
        <v>0</v>
      </c>
      <c r="CK21" s="34">
        <v>0</v>
      </c>
      <c r="CL21" s="34">
        <v>0</v>
      </c>
      <c r="CM21" s="34">
        <v>0</v>
      </c>
      <c r="CN21" s="34">
        <v>0</v>
      </c>
      <c r="CO21" s="107">
        <f t="shared" si="0"/>
        <v>648</v>
      </c>
      <c r="CP21" s="117"/>
      <c r="CQ21" s="117"/>
    </row>
    <row r="22" spans="1:95" x14ac:dyDescent="0.25">
      <c r="A22" s="179" t="s">
        <v>38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10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48</v>
      </c>
      <c r="AJ22" s="34">
        <v>0</v>
      </c>
      <c r="AK22" s="34">
        <v>0</v>
      </c>
      <c r="AL22" s="34">
        <v>0</v>
      </c>
      <c r="AM22" s="34">
        <v>0</v>
      </c>
      <c r="AN22" s="34">
        <v>20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96">
        <v>0</v>
      </c>
      <c r="BA22" s="96">
        <v>0</v>
      </c>
      <c r="BB22" s="96">
        <v>6836</v>
      </c>
      <c r="BC22" s="34">
        <v>0</v>
      </c>
      <c r="BD22" s="34">
        <v>0</v>
      </c>
      <c r="BE22" s="34">
        <v>24</v>
      </c>
      <c r="BF22" s="34">
        <v>0</v>
      </c>
      <c r="BG22" s="34">
        <v>0</v>
      </c>
      <c r="BH22" s="34"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0</v>
      </c>
      <c r="CC22" s="34">
        <v>2</v>
      </c>
      <c r="CD22" s="34">
        <v>0</v>
      </c>
      <c r="CE22" s="34">
        <v>0</v>
      </c>
      <c r="CF22" s="34">
        <v>0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0</v>
      </c>
      <c r="CO22" s="107">
        <f t="shared" si="0"/>
        <v>6940</v>
      </c>
      <c r="CP22" s="117"/>
      <c r="CQ22" s="117"/>
    </row>
    <row r="23" spans="1:95" x14ac:dyDescent="0.25">
      <c r="A23" s="179" t="s">
        <v>39</v>
      </c>
      <c r="B23" s="34">
        <v>0</v>
      </c>
      <c r="C23" s="34">
        <v>0</v>
      </c>
      <c r="D23" s="34">
        <v>0</v>
      </c>
      <c r="E23" s="34">
        <v>2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161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671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43</v>
      </c>
      <c r="AH23" s="34">
        <v>0</v>
      </c>
      <c r="AI23" s="34">
        <v>1298</v>
      </c>
      <c r="AJ23" s="34">
        <v>0</v>
      </c>
      <c r="AK23" s="34">
        <v>0</v>
      </c>
      <c r="AL23" s="34">
        <v>0</v>
      </c>
      <c r="AM23" s="34">
        <v>0</v>
      </c>
      <c r="AN23" s="34">
        <v>10</v>
      </c>
      <c r="AO23" s="34">
        <v>0</v>
      </c>
      <c r="AP23" s="34">
        <v>0</v>
      </c>
      <c r="AQ23" s="34">
        <v>240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586</v>
      </c>
      <c r="BC23" s="96">
        <v>22</v>
      </c>
      <c r="BD23" s="96">
        <v>0</v>
      </c>
      <c r="BE23" s="96">
        <v>10644</v>
      </c>
      <c r="BF23" s="34">
        <v>0</v>
      </c>
      <c r="BG23" s="34">
        <v>0</v>
      </c>
      <c r="BH23" s="34">
        <v>0</v>
      </c>
      <c r="BI23" s="34">
        <v>0</v>
      </c>
      <c r="BJ23" s="34">
        <v>0</v>
      </c>
      <c r="BK23" s="34">
        <v>0</v>
      </c>
      <c r="BL23" s="34">
        <v>0</v>
      </c>
      <c r="BM23" s="34">
        <v>0</v>
      </c>
      <c r="BN23" s="34">
        <v>12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17</v>
      </c>
      <c r="BY23" s="34">
        <v>0</v>
      </c>
      <c r="BZ23" s="34">
        <v>24822.346000000001</v>
      </c>
      <c r="CA23" s="34">
        <v>0</v>
      </c>
      <c r="CB23" s="34">
        <v>0</v>
      </c>
      <c r="CC23" s="34">
        <v>209</v>
      </c>
      <c r="CD23" s="34">
        <v>0</v>
      </c>
      <c r="CE23" s="34">
        <v>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  <c r="CM23" s="34">
        <v>0</v>
      </c>
      <c r="CN23" s="34">
        <v>0</v>
      </c>
      <c r="CO23" s="107">
        <f t="shared" si="0"/>
        <v>38737.346000000005</v>
      </c>
      <c r="CP23" s="117"/>
      <c r="CQ23" s="117"/>
    </row>
    <row r="24" spans="1:95" x14ac:dyDescent="0.25">
      <c r="A24" s="179" t="s">
        <v>40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8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23</v>
      </c>
      <c r="AD24" s="34">
        <v>0</v>
      </c>
      <c r="AE24" s="34">
        <v>0</v>
      </c>
      <c r="AF24" s="34">
        <v>0</v>
      </c>
      <c r="AG24" s="220">
        <v>0</v>
      </c>
      <c r="AH24" s="34">
        <v>0</v>
      </c>
      <c r="AI24" s="220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4</v>
      </c>
      <c r="AO24" s="34">
        <v>0</v>
      </c>
      <c r="AP24" s="34">
        <v>0</v>
      </c>
      <c r="AQ24" s="34">
        <v>228</v>
      </c>
      <c r="AR24" s="34">
        <v>0</v>
      </c>
      <c r="AS24" s="34">
        <v>0</v>
      </c>
      <c r="AT24" s="34">
        <v>0</v>
      </c>
      <c r="AU24" s="34">
        <v>0</v>
      </c>
      <c r="AV24" s="34">
        <v>54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15</v>
      </c>
      <c r="BC24" s="34">
        <v>0</v>
      </c>
      <c r="BD24" s="34">
        <v>0</v>
      </c>
      <c r="BE24" s="34">
        <v>0</v>
      </c>
      <c r="BF24" s="96">
        <v>6</v>
      </c>
      <c r="BG24" s="96">
        <v>0</v>
      </c>
      <c r="BH24" s="96">
        <v>541</v>
      </c>
      <c r="BI24" s="34">
        <v>0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55</v>
      </c>
      <c r="CA24" s="34">
        <v>0</v>
      </c>
      <c r="CB24" s="34">
        <v>0</v>
      </c>
      <c r="CC24" s="34">
        <v>0</v>
      </c>
      <c r="CD24" s="34">
        <v>0</v>
      </c>
      <c r="CE24" s="34">
        <v>0</v>
      </c>
      <c r="CF24" s="34">
        <v>8</v>
      </c>
      <c r="CG24" s="34">
        <v>0</v>
      </c>
      <c r="CH24" s="34">
        <v>0</v>
      </c>
      <c r="CI24" s="34">
        <v>0</v>
      </c>
      <c r="CJ24" s="34">
        <v>0</v>
      </c>
      <c r="CK24" s="34">
        <v>0</v>
      </c>
      <c r="CL24" s="34">
        <v>0</v>
      </c>
      <c r="CM24" s="34">
        <v>0</v>
      </c>
      <c r="CN24" s="34">
        <v>53</v>
      </c>
      <c r="CO24" s="107">
        <f t="shared" si="0"/>
        <v>995</v>
      </c>
      <c r="CP24" s="117"/>
      <c r="CQ24" s="117"/>
    </row>
    <row r="25" spans="1:95" x14ac:dyDescent="0.25">
      <c r="A25" s="179" t="s">
        <v>41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4</v>
      </c>
      <c r="R25" s="34">
        <v>0</v>
      </c>
      <c r="S25" s="34">
        <v>0</v>
      </c>
      <c r="T25" s="34">
        <v>117</v>
      </c>
      <c r="U25" s="34">
        <v>0</v>
      </c>
      <c r="V25" s="34">
        <v>0</v>
      </c>
      <c r="W25" s="34">
        <v>61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12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96">
        <v>22</v>
      </c>
      <c r="BJ25" s="96">
        <v>0</v>
      </c>
      <c r="BK25" s="96">
        <v>586</v>
      </c>
      <c r="BL25" s="34">
        <v>0</v>
      </c>
      <c r="BM25" s="34">
        <v>0</v>
      </c>
      <c r="BN25" s="34">
        <v>0</v>
      </c>
      <c r="BO25" s="34">
        <v>0</v>
      </c>
      <c r="BP25" s="34">
        <v>0</v>
      </c>
      <c r="BQ25" s="34">
        <v>35</v>
      </c>
      <c r="BR25" s="34">
        <v>0</v>
      </c>
      <c r="BS25" s="34">
        <v>0</v>
      </c>
      <c r="BT25" s="34">
        <v>20</v>
      </c>
      <c r="BU25" s="3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34">
        <v>386</v>
      </c>
      <c r="CH25" s="34">
        <v>0</v>
      </c>
      <c r="CI25" s="34">
        <v>3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107">
        <f t="shared" si="0"/>
        <v>1246</v>
      </c>
      <c r="CP25" s="117"/>
      <c r="CQ25" s="117"/>
    </row>
    <row r="26" spans="1:95" x14ac:dyDescent="0.25">
      <c r="A26" s="179" t="s">
        <v>42</v>
      </c>
      <c r="B26" s="34">
        <v>0</v>
      </c>
      <c r="C26" s="34">
        <v>0</v>
      </c>
      <c r="D26" s="34">
        <v>0</v>
      </c>
      <c r="E26" s="34">
        <v>3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34</v>
      </c>
      <c r="R26" s="34">
        <v>0</v>
      </c>
      <c r="S26" s="34">
        <v>0</v>
      </c>
      <c r="T26" s="34">
        <v>1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78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29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1293</v>
      </c>
      <c r="BF26" s="34">
        <v>0</v>
      </c>
      <c r="BG26" s="34">
        <v>0</v>
      </c>
      <c r="BH26" s="34">
        <v>0</v>
      </c>
      <c r="BI26" s="34">
        <v>0</v>
      </c>
      <c r="BJ26" s="34">
        <v>0</v>
      </c>
      <c r="BK26" s="34">
        <v>0</v>
      </c>
      <c r="BL26" s="96">
        <v>214</v>
      </c>
      <c r="BM26" s="96">
        <v>0</v>
      </c>
      <c r="BN26" s="96">
        <v>738</v>
      </c>
      <c r="BO26" s="34">
        <v>0</v>
      </c>
      <c r="BP26" s="34">
        <v>0</v>
      </c>
      <c r="BQ26" s="34">
        <v>0</v>
      </c>
      <c r="BR26" s="34">
        <v>45</v>
      </c>
      <c r="BS26" s="34">
        <v>0</v>
      </c>
      <c r="BT26" s="34">
        <v>0</v>
      </c>
      <c r="BU26" s="34">
        <v>0</v>
      </c>
      <c r="BV26" s="34">
        <v>0</v>
      </c>
      <c r="BW26" s="34">
        <v>0</v>
      </c>
      <c r="BX26" s="34">
        <v>0</v>
      </c>
      <c r="BY26" s="34">
        <v>0</v>
      </c>
      <c r="BZ26" s="34">
        <v>135</v>
      </c>
      <c r="CA26" s="34">
        <v>0</v>
      </c>
      <c r="CB26" s="34">
        <v>0</v>
      </c>
      <c r="CC26" s="34">
        <v>0</v>
      </c>
      <c r="CD26" s="34">
        <v>0</v>
      </c>
      <c r="CE26" s="34">
        <v>0</v>
      </c>
      <c r="CF26" s="34">
        <v>1</v>
      </c>
      <c r="CG26" s="34">
        <v>0</v>
      </c>
      <c r="CH26" s="34">
        <v>0</v>
      </c>
      <c r="CI26" s="34">
        <v>2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107">
        <f t="shared" si="0"/>
        <v>2573</v>
      </c>
      <c r="CP26" s="117"/>
      <c r="CQ26" s="117"/>
    </row>
    <row r="27" spans="1:95" x14ac:dyDescent="0.25">
      <c r="A27" s="179" t="s">
        <v>43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44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215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26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142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96">
        <v>70</v>
      </c>
      <c r="BP27" s="96">
        <v>0</v>
      </c>
      <c r="BQ27" s="96">
        <v>122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0</v>
      </c>
      <c r="CG27" s="34">
        <v>0</v>
      </c>
      <c r="CH27" s="34">
        <v>0</v>
      </c>
      <c r="CI27" s="34">
        <v>51</v>
      </c>
      <c r="CJ27" s="34">
        <v>0</v>
      </c>
      <c r="CK27" s="34">
        <v>0</v>
      </c>
      <c r="CL27" s="34">
        <v>0</v>
      </c>
      <c r="CM27" s="34">
        <v>0</v>
      </c>
      <c r="CN27" s="34">
        <v>0</v>
      </c>
      <c r="CO27" s="107">
        <f t="shared" si="0"/>
        <v>670</v>
      </c>
      <c r="CP27" s="117"/>
      <c r="CQ27" s="117"/>
    </row>
    <row r="28" spans="1:95" x14ac:dyDescent="0.25">
      <c r="A28" s="179" t="s">
        <v>44</v>
      </c>
      <c r="B28" s="34">
        <v>0</v>
      </c>
      <c r="C28" s="34">
        <v>0</v>
      </c>
      <c r="D28" s="34">
        <v>0</v>
      </c>
      <c r="E28" s="34">
        <v>31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23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50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11</v>
      </c>
      <c r="BL28" s="34">
        <v>0</v>
      </c>
      <c r="BM28" s="34">
        <v>0</v>
      </c>
      <c r="BN28" s="34">
        <v>25</v>
      </c>
      <c r="BO28" s="34">
        <v>0</v>
      </c>
      <c r="BP28" s="34">
        <v>0</v>
      </c>
      <c r="BQ28" s="34">
        <v>0</v>
      </c>
      <c r="BR28" s="96">
        <v>25</v>
      </c>
      <c r="BS28" s="96">
        <v>0</v>
      </c>
      <c r="BT28" s="96">
        <v>10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27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16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107">
        <f t="shared" si="0"/>
        <v>218</v>
      </c>
      <c r="CP28" s="117"/>
      <c r="CQ28" s="117"/>
    </row>
    <row r="29" spans="1:95" x14ac:dyDescent="0.25">
      <c r="A29" s="179" t="s">
        <v>45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3</v>
      </c>
      <c r="V29" s="34">
        <v>0</v>
      </c>
      <c r="W29" s="34">
        <v>3</v>
      </c>
      <c r="X29" s="34">
        <v>0</v>
      </c>
      <c r="Y29" s="34">
        <v>0</v>
      </c>
      <c r="Z29" s="34">
        <v>4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1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96">
        <v>0</v>
      </c>
      <c r="BV29" s="96">
        <v>0</v>
      </c>
      <c r="BW29" s="96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4</v>
      </c>
      <c r="CG29" s="34">
        <v>0</v>
      </c>
      <c r="CH29" s="34">
        <v>0</v>
      </c>
      <c r="CI29" s="34">
        <v>0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107">
        <f t="shared" si="0"/>
        <v>15</v>
      </c>
      <c r="CP29" s="117"/>
      <c r="CQ29" s="117"/>
    </row>
    <row r="30" spans="1:95" x14ac:dyDescent="0.25">
      <c r="A30" s="179" t="s">
        <v>46</v>
      </c>
      <c r="B30" s="34">
        <v>0</v>
      </c>
      <c r="C30" s="34">
        <v>0</v>
      </c>
      <c r="D30" s="34">
        <v>0</v>
      </c>
      <c r="E30" s="34">
        <v>49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100</v>
      </c>
      <c r="L30" s="34">
        <v>0</v>
      </c>
      <c r="M30" s="34">
        <v>0</v>
      </c>
      <c r="N30" s="34">
        <v>13</v>
      </c>
      <c r="O30" s="34">
        <v>0</v>
      </c>
      <c r="P30" s="34">
        <v>59</v>
      </c>
      <c r="Q30" s="34">
        <v>211</v>
      </c>
      <c r="R30" s="34">
        <v>47</v>
      </c>
      <c r="S30" s="34">
        <v>0</v>
      </c>
      <c r="T30" s="34">
        <v>25</v>
      </c>
      <c r="U30" s="34">
        <v>0</v>
      </c>
      <c r="V30" s="34">
        <v>0</v>
      </c>
      <c r="W30" s="34">
        <v>30</v>
      </c>
      <c r="X30" s="34">
        <v>0</v>
      </c>
      <c r="Y30" s="34">
        <v>0</v>
      </c>
      <c r="Z30" s="34">
        <v>785</v>
      </c>
      <c r="AA30" s="34">
        <v>13</v>
      </c>
      <c r="AB30" s="34">
        <v>0</v>
      </c>
      <c r="AC30" s="34">
        <v>170</v>
      </c>
      <c r="AD30" s="34">
        <v>0</v>
      </c>
      <c r="AE30" s="34">
        <v>0</v>
      </c>
      <c r="AF30" s="34">
        <v>0</v>
      </c>
      <c r="AG30" s="34">
        <v>49</v>
      </c>
      <c r="AH30" s="34">
        <v>100</v>
      </c>
      <c r="AI30" s="34">
        <v>656</v>
      </c>
      <c r="AJ30" s="34">
        <v>0</v>
      </c>
      <c r="AK30" s="34">
        <v>0</v>
      </c>
      <c r="AL30" s="34">
        <v>0</v>
      </c>
      <c r="AM30" s="34">
        <v>0</v>
      </c>
      <c r="AN30" s="34">
        <v>19</v>
      </c>
      <c r="AO30" s="34">
        <v>27</v>
      </c>
      <c r="AP30" s="34">
        <v>0</v>
      </c>
      <c r="AQ30" s="34">
        <v>15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118</v>
      </c>
      <c r="AZ30" s="34">
        <v>0</v>
      </c>
      <c r="BA30" s="34">
        <v>20</v>
      </c>
      <c r="BB30" s="34">
        <v>1296</v>
      </c>
      <c r="BC30" s="34">
        <v>0</v>
      </c>
      <c r="BD30" s="34">
        <v>2629</v>
      </c>
      <c r="BE30" s="34">
        <v>34275.737999999998</v>
      </c>
      <c r="BF30" s="34">
        <v>0</v>
      </c>
      <c r="BG30" s="34">
        <v>0</v>
      </c>
      <c r="BH30" s="34">
        <v>145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475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96">
        <v>171</v>
      </c>
      <c r="BY30" s="96">
        <v>162</v>
      </c>
      <c r="BZ30" s="96">
        <v>8709.387999999999</v>
      </c>
      <c r="CA30" s="34">
        <v>0</v>
      </c>
      <c r="CB30" s="34">
        <v>0</v>
      </c>
      <c r="CC30" s="34">
        <v>0</v>
      </c>
      <c r="CD30" s="34">
        <v>12</v>
      </c>
      <c r="CE30" s="34">
        <v>0</v>
      </c>
      <c r="CF30" s="34">
        <v>106</v>
      </c>
      <c r="CG30" s="34">
        <v>0</v>
      </c>
      <c r="CH30" s="34">
        <v>0</v>
      </c>
      <c r="CI30" s="34">
        <v>56</v>
      </c>
      <c r="CJ30" s="34">
        <v>0</v>
      </c>
      <c r="CK30" s="34">
        <v>0</v>
      </c>
      <c r="CL30" s="34">
        <v>0</v>
      </c>
      <c r="CM30" s="34">
        <v>0</v>
      </c>
      <c r="CN30" s="34">
        <v>0</v>
      </c>
      <c r="CO30" s="107">
        <f t="shared" si="0"/>
        <v>50543.125999999997</v>
      </c>
      <c r="CP30" s="117"/>
      <c r="CQ30" s="117"/>
    </row>
    <row r="31" spans="1:95" x14ac:dyDescent="0.25">
      <c r="A31" s="179" t="s">
        <v>47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1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55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6</v>
      </c>
      <c r="CA31" s="96">
        <v>0</v>
      </c>
      <c r="CB31" s="96">
        <v>0</v>
      </c>
      <c r="CC31" s="96">
        <v>9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107">
        <f t="shared" si="0"/>
        <v>71</v>
      </c>
      <c r="CP31" s="117"/>
      <c r="CQ31" s="117"/>
    </row>
    <row r="32" spans="1:95" x14ac:dyDescent="0.25">
      <c r="A32" s="179" t="s">
        <v>48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43</v>
      </c>
      <c r="U32" s="34">
        <v>0</v>
      </c>
      <c r="V32" s="34">
        <v>0</v>
      </c>
      <c r="W32" s="34">
        <v>42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46</v>
      </c>
      <c r="AR32" s="34">
        <v>0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30</v>
      </c>
      <c r="AZ32" s="34">
        <v>0</v>
      </c>
      <c r="BA32" s="34">
        <v>0</v>
      </c>
      <c r="BB32" s="34">
        <v>0</v>
      </c>
      <c r="BC32" s="34">
        <v>0</v>
      </c>
      <c r="BD32" s="34">
        <v>0</v>
      </c>
      <c r="BE32" s="34">
        <v>3</v>
      </c>
      <c r="BF32" s="34">
        <v>0</v>
      </c>
      <c r="BG32" s="34">
        <v>5</v>
      </c>
      <c r="BH32" s="34">
        <v>33</v>
      </c>
      <c r="BI32" s="34">
        <v>0</v>
      </c>
      <c r="BJ32" s="34">
        <v>0</v>
      </c>
      <c r="BK32" s="34">
        <v>0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4">
        <v>0</v>
      </c>
      <c r="BS32" s="34">
        <v>0</v>
      </c>
      <c r="BT32" s="34">
        <v>0</v>
      </c>
      <c r="BU32" s="34">
        <v>0</v>
      </c>
      <c r="BV32" s="34">
        <v>0</v>
      </c>
      <c r="BW32" s="34">
        <v>0</v>
      </c>
      <c r="BX32" s="34">
        <v>0</v>
      </c>
      <c r="BY32" s="34">
        <v>0</v>
      </c>
      <c r="BZ32" s="34">
        <v>16</v>
      </c>
      <c r="CA32" s="34">
        <v>0</v>
      </c>
      <c r="CB32" s="34">
        <v>0</v>
      </c>
      <c r="CC32" s="34">
        <v>0</v>
      </c>
      <c r="CD32" s="96">
        <v>13</v>
      </c>
      <c r="CE32" s="96">
        <v>16</v>
      </c>
      <c r="CF32" s="96">
        <v>516</v>
      </c>
      <c r="CG32" s="34">
        <v>0</v>
      </c>
      <c r="CH32" s="34">
        <v>0</v>
      </c>
      <c r="CI32" s="34">
        <v>2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107">
        <f t="shared" si="0"/>
        <v>765</v>
      </c>
      <c r="CP32" s="117"/>
      <c r="CQ32" s="117"/>
    </row>
    <row r="33" spans="1:95" x14ac:dyDescent="0.25">
      <c r="A33" s="179" t="s">
        <v>49</v>
      </c>
      <c r="B33" s="34">
        <v>0</v>
      </c>
      <c r="C33" s="34">
        <v>0</v>
      </c>
      <c r="D33" s="34">
        <v>0</v>
      </c>
      <c r="E33" s="34">
        <v>1</v>
      </c>
      <c r="F33" s="34">
        <v>0</v>
      </c>
      <c r="G33" s="34">
        <v>0</v>
      </c>
      <c r="H33" s="34">
        <v>4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2</v>
      </c>
      <c r="U33" s="34">
        <v>0</v>
      </c>
      <c r="V33" s="34">
        <v>0</v>
      </c>
      <c r="W33" s="34">
        <v>8</v>
      </c>
      <c r="X33" s="34">
        <v>0</v>
      </c>
      <c r="Y33" s="34">
        <v>0</v>
      </c>
      <c r="Z33" s="34">
        <v>16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7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13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2</v>
      </c>
      <c r="AZ33" s="34">
        <v>0</v>
      </c>
      <c r="BA33" s="34">
        <v>0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0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15</v>
      </c>
      <c r="BU33" s="34">
        <v>0</v>
      </c>
      <c r="BV33" s="34">
        <v>0</v>
      </c>
      <c r="BW33" s="34">
        <v>3</v>
      </c>
      <c r="BX33" s="34">
        <v>0</v>
      </c>
      <c r="BY33" s="34">
        <v>0</v>
      </c>
      <c r="BZ33" s="34">
        <v>3</v>
      </c>
      <c r="CA33" s="34">
        <v>0</v>
      </c>
      <c r="CB33" s="34">
        <v>0</v>
      </c>
      <c r="CC33" s="34">
        <v>0</v>
      </c>
      <c r="CD33" s="34">
        <v>0</v>
      </c>
      <c r="CE33" s="34">
        <v>0</v>
      </c>
      <c r="CF33" s="34">
        <v>128</v>
      </c>
      <c r="CG33" s="96">
        <v>55</v>
      </c>
      <c r="CH33" s="96">
        <v>137</v>
      </c>
      <c r="CI33" s="96">
        <v>338</v>
      </c>
      <c r="CJ33" s="34">
        <v>0</v>
      </c>
      <c r="CK33" s="34">
        <v>0</v>
      </c>
      <c r="CL33" s="34">
        <v>0</v>
      </c>
      <c r="CM33" s="34">
        <v>0</v>
      </c>
      <c r="CN33" s="34">
        <v>0</v>
      </c>
      <c r="CO33" s="107">
        <f t="shared" si="0"/>
        <v>732</v>
      </c>
      <c r="CP33" s="117"/>
      <c r="CQ33" s="117"/>
    </row>
    <row r="34" spans="1:95" x14ac:dyDescent="0.25">
      <c r="A34" s="179" t="s">
        <v>50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3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96">
        <v>0</v>
      </c>
      <c r="CK34" s="96">
        <v>0</v>
      </c>
      <c r="CL34" s="34">
        <v>0</v>
      </c>
      <c r="CM34" s="34">
        <v>0</v>
      </c>
      <c r="CN34" s="34">
        <v>0</v>
      </c>
      <c r="CO34" s="107">
        <f t="shared" si="0"/>
        <v>3</v>
      </c>
      <c r="CP34" s="117"/>
      <c r="CQ34" s="117"/>
    </row>
    <row r="35" spans="1:95" x14ac:dyDescent="0.25">
      <c r="A35" s="179" t="s">
        <v>51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96">
        <v>0</v>
      </c>
      <c r="CM35" s="96">
        <v>0</v>
      </c>
      <c r="CN35" s="96">
        <v>0</v>
      </c>
      <c r="CO35" s="107">
        <f t="shared" si="0"/>
        <v>0</v>
      </c>
      <c r="CP35" s="117"/>
      <c r="CQ35" s="117"/>
    </row>
    <row r="36" spans="1:95" x14ac:dyDescent="0.25">
      <c r="A36" s="187" t="s">
        <v>57</v>
      </c>
      <c r="B36" s="187">
        <f>SUM(B4:B35)</f>
        <v>0</v>
      </c>
      <c r="C36" s="187">
        <f t="shared" ref="C36:BN36" si="1">SUM(C4:C35)</f>
        <v>111</v>
      </c>
      <c r="D36" s="187">
        <f t="shared" si="1"/>
        <v>0</v>
      </c>
      <c r="E36" s="187">
        <f t="shared" si="1"/>
        <v>761</v>
      </c>
      <c r="F36" s="187">
        <f t="shared" si="1"/>
        <v>18</v>
      </c>
      <c r="G36" s="187">
        <f t="shared" si="1"/>
        <v>0</v>
      </c>
      <c r="H36" s="187">
        <f t="shared" si="1"/>
        <v>455</v>
      </c>
      <c r="I36" s="187">
        <f t="shared" si="1"/>
        <v>18</v>
      </c>
      <c r="J36" s="187">
        <f t="shared" si="1"/>
        <v>55</v>
      </c>
      <c r="K36" s="187">
        <f t="shared" si="1"/>
        <v>385</v>
      </c>
      <c r="L36" s="187">
        <f t="shared" si="1"/>
        <v>0</v>
      </c>
      <c r="M36" s="187">
        <f t="shared" si="1"/>
        <v>0</v>
      </c>
      <c r="N36" s="187">
        <f t="shared" si="1"/>
        <v>150</v>
      </c>
      <c r="O36" s="187">
        <f t="shared" si="1"/>
        <v>0</v>
      </c>
      <c r="P36" s="187">
        <f t="shared" si="1"/>
        <v>354</v>
      </c>
      <c r="Q36" s="187">
        <f t="shared" si="1"/>
        <v>1245</v>
      </c>
      <c r="R36" s="187">
        <f t="shared" si="1"/>
        <v>584</v>
      </c>
      <c r="S36" s="187">
        <f t="shared" si="1"/>
        <v>1389</v>
      </c>
      <c r="T36" s="187">
        <f t="shared" si="1"/>
        <v>8144</v>
      </c>
      <c r="U36" s="187">
        <f t="shared" si="1"/>
        <v>3</v>
      </c>
      <c r="V36" s="187">
        <f t="shared" si="1"/>
        <v>0</v>
      </c>
      <c r="W36" s="187">
        <f t="shared" si="1"/>
        <v>1258</v>
      </c>
      <c r="X36" s="187">
        <f t="shared" si="1"/>
        <v>62</v>
      </c>
      <c r="Y36" s="187">
        <f t="shared" si="1"/>
        <v>299</v>
      </c>
      <c r="Z36" s="187">
        <f t="shared" si="1"/>
        <v>1114</v>
      </c>
      <c r="AA36" s="187">
        <f t="shared" si="1"/>
        <v>13</v>
      </c>
      <c r="AB36" s="187">
        <f t="shared" si="1"/>
        <v>50</v>
      </c>
      <c r="AC36" s="187">
        <f t="shared" si="1"/>
        <v>591</v>
      </c>
      <c r="AD36" s="187">
        <f t="shared" si="1"/>
        <v>5</v>
      </c>
      <c r="AE36" s="187">
        <f t="shared" si="1"/>
        <v>0</v>
      </c>
      <c r="AF36" s="187">
        <f t="shared" si="1"/>
        <v>727</v>
      </c>
      <c r="AG36" s="187">
        <f t="shared" si="1"/>
        <v>131</v>
      </c>
      <c r="AH36" s="187">
        <f t="shared" si="1"/>
        <v>992</v>
      </c>
      <c r="AI36" s="187">
        <f t="shared" si="1"/>
        <v>4037</v>
      </c>
      <c r="AJ36" s="187">
        <f t="shared" si="1"/>
        <v>3</v>
      </c>
      <c r="AK36" s="187">
        <f t="shared" si="1"/>
        <v>100</v>
      </c>
      <c r="AL36" s="187">
        <f t="shared" si="1"/>
        <v>13</v>
      </c>
      <c r="AM36" s="187">
        <f t="shared" si="1"/>
        <v>87</v>
      </c>
      <c r="AN36" s="187">
        <f t="shared" si="1"/>
        <v>257</v>
      </c>
      <c r="AO36" s="187">
        <f t="shared" si="1"/>
        <v>166</v>
      </c>
      <c r="AP36" s="187">
        <f t="shared" si="1"/>
        <v>2389</v>
      </c>
      <c r="AQ36" s="187">
        <f t="shared" si="1"/>
        <v>2223</v>
      </c>
      <c r="AR36" s="187">
        <f t="shared" si="1"/>
        <v>0</v>
      </c>
      <c r="AS36" s="187">
        <f t="shared" si="1"/>
        <v>0</v>
      </c>
      <c r="AT36" s="187">
        <f t="shared" si="1"/>
        <v>9</v>
      </c>
      <c r="AU36" s="187">
        <f t="shared" si="1"/>
        <v>0</v>
      </c>
      <c r="AV36" s="187">
        <f t="shared" si="1"/>
        <v>113</v>
      </c>
      <c r="AW36" s="187">
        <f t="shared" si="1"/>
        <v>0</v>
      </c>
      <c r="AX36" s="187">
        <f t="shared" si="1"/>
        <v>50</v>
      </c>
      <c r="AY36" s="187">
        <f t="shared" si="1"/>
        <v>816</v>
      </c>
      <c r="AZ36" s="187">
        <f t="shared" si="1"/>
        <v>0</v>
      </c>
      <c r="BA36" s="187">
        <f t="shared" si="1"/>
        <v>1344</v>
      </c>
      <c r="BB36" s="187">
        <f t="shared" si="1"/>
        <v>12367</v>
      </c>
      <c r="BC36" s="187">
        <f t="shared" si="1"/>
        <v>32</v>
      </c>
      <c r="BD36" s="187">
        <f t="shared" si="1"/>
        <v>4569</v>
      </c>
      <c r="BE36" s="187">
        <f t="shared" si="1"/>
        <v>48298.737999999998</v>
      </c>
      <c r="BF36" s="187">
        <f t="shared" si="1"/>
        <v>6</v>
      </c>
      <c r="BG36" s="187">
        <f t="shared" si="1"/>
        <v>35</v>
      </c>
      <c r="BH36" s="187">
        <f t="shared" si="1"/>
        <v>925</v>
      </c>
      <c r="BI36" s="187">
        <f t="shared" si="1"/>
        <v>22</v>
      </c>
      <c r="BJ36" s="187">
        <f t="shared" si="1"/>
        <v>0</v>
      </c>
      <c r="BK36" s="187">
        <f t="shared" si="1"/>
        <v>598</v>
      </c>
      <c r="BL36" s="187">
        <f t="shared" si="1"/>
        <v>214</v>
      </c>
      <c r="BM36" s="187">
        <f t="shared" si="1"/>
        <v>0</v>
      </c>
      <c r="BN36" s="187">
        <f t="shared" si="1"/>
        <v>1250</v>
      </c>
      <c r="BO36" s="187">
        <f t="shared" ref="BO36:CN36" si="2">SUM(BO4:BO35)</f>
        <v>93</v>
      </c>
      <c r="BP36" s="187">
        <f t="shared" si="2"/>
        <v>0</v>
      </c>
      <c r="BQ36" s="187">
        <f t="shared" si="2"/>
        <v>217</v>
      </c>
      <c r="BR36" s="187">
        <f t="shared" si="2"/>
        <v>93</v>
      </c>
      <c r="BS36" s="187">
        <f t="shared" si="2"/>
        <v>0</v>
      </c>
      <c r="BT36" s="187">
        <f t="shared" si="2"/>
        <v>82</v>
      </c>
      <c r="BU36" s="187">
        <f t="shared" si="2"/>
        <v>0</v>
      </c>
      <c r="BV36" s="187">
        <f t="shared" si="2"/>
        <v>0</v>
      </c>
      <c r="BW36" s="187">
        <f t="shared" si="2"/>
        <v>12</v>
      </c>
      <c r="BX36" s="187">
        <f t="shared" si="2"/>
        <v>241</v>
      </c>
      <c r="BY36" s="187">
        <f t="shared" si="2"/>
        <v>3356</v>
      </c>
      <c r="BZ36" s="187">
        <f t="shared" si="2"/>
        <v>37917.733999999997</v>
      </c>
      <c r="CA36" s="187">
        <f t="shared" si="2"/>
        <v>0</v>
      </c>
      <c r="CB36" s="187">
        <f t="shared" si="2"/>
        <v>7</v>
      </c>
      <c r="CC36" s="187">
        <f t="shared" si="2"/>
        <v>326</v>
      </c>
      <c r="CD36" s="187">
        <f t="shared" si="2"/>
        <v>25</v>
      </c>
      <c r="CE36" s="187">
        <f t="shared" si="2"/>
        <v>75</v>
      </c>
      <c r="CF36" s="187">
        <f t="shared" si="2"/>
        <v>1178</v>
      </c>
      <c r="CG36" s="187">
        <f t="shared" si="2"/>
        <v>464</v>
      </c>
      <c r="CH36" s="187">
        <f t="shared" si="2"/>
        <v>137</v>
      </c>
      <c r="CI36" s="187">
        <f t="shared" si="2"/>
        <v>828</v>
      </c>
      <c r="CJ36" s="187">
        <f t="shared" si="2"/>
        <v>0</v>
      </c>
      <c r="CK36" s="187">
        <f t="shared" si="2"/>
        <v>0</v>
      </c>
      <c r="CL36" s="187">
        <f t="shared" si="2"/>
        <v>0</v>
      </c>
      <c r="CM36" s="187">
        <f t="shared" si="2"/>
        <v>0</v>
      </c>
      <c r="CN36" s="187">
        <f t="shared" si="2"/>
        <v>53</v>
      </c>
      <c r="CO36" s="187">
        <f>SUM(B36:CN36)</f>
        <v>143942.47200000001</v>
      </c>
      <c r="CP36" s="117"/>
      <c r="CQ36" s="117"/>
    </row>
    <row r="37" spans="1:95" ht="15.75" thickBot="1" x14ac:dyDescent="0.3"/>
    <row r="38" spans="1:95" ht="15.75" thickBot="1" x14ac:dyDescent="0.3">
      <c r="B38" s="89"/>
      <c r="C38" s="65" t="s">
        <v>63</v>
      </c>
      <c r="D38" s="65"/>
      <c r="E38" s="65"/>
    </row>
    <row r="40" spans="1:95" x14ac:dyDescent="0.25">
      <c r="B40" s="110" t="s">
        <v>59</v>
      </c>
      <c r="C40" s="189" t="s">
        <v>14</v>
      </c>
    </row>
    <row r="41" spans="1:95" x14ac:dyDescent="0.25">
      <c r="B41" s="110" t="s">
        <v>60</v>
      </c>
      <c r="C41" s="189" t="s">
        <v>12</v>
      </c>
    </row>
    <row r="42" spans="1:95" x14ac:dyDescent="0.25">
      <c r="B42" s="110" t="s">
        <v>61</v>
      </c>
      <c r="C42" s="189" t="s">
        <v>13</v>
      </c>
    </row>
  </sheetData>
  <sheetProtection algorithmName="SHA-512" hashValue="7LG2/dqtOE3NqjJsyw1vd8a5U/chjTrSyNx78Zirz0VJ2VtnfHiyYCsmgjvGZ8kdUJsYj9qB9xSEvVbcv/Laug==" saltValue="5nxJEEoOLc9lr83N0PHKQw==" spinCount="100000" sort="0" autoFilter="0"/>
  <autoFilter ref="A3:CN3"/>
  <mergeCells count="33">
    <mergeCell ref="AJ2:AK2"/>
    <mergeCell ref="BI2:BK2"/>
    <mergeCell ref="BL2:BN2"/>
    <mergeCell ref="AT2:AV2"/>
    <mergeCell ref="AW2:AY2"/>
    <mergeCell ref="AZ2:BB2"/>
    <mergeCell ref="BC2:BE2"/>
    <mergeCell ref="BF2:BH2"/>
    <mergeCell ref="CO2:CO3"/>
    <mergeCell ref="BR2:BT2"/>
    <mergeCell ref="BU2:BW2"/>
    <mergeCell ref="BX2:BZ2"/>
    <mergeCell ref="CA2:CC2"/>
    <mergeCell ref="CD2:CF2"/>
    <mergeCell ref="CG2:CI2"/>
    <mergeCell ref="CJ2:CK2"/>
    <mergeCell ref="CL2:CN2"/>
    <mergeCell ref="BO2:BQ2"/>
    <mergeCell ref="C2:E2"/>
    <mergeCell ref="E1:V1"/>
    <mergeCell ref="F2:H2"/>
    <mergeCell ref="I2:K2"/>
    <mergeCell ref="L2:N2"/>
    <mergeCell ref="O2:Q2"/>
    <mergeCell ref="R2:T2"/>
    <mergeCell ref="U2:W2"/>
    <mergeCell ref="X2:Z2"/>
    <mergeCell ref="AA2:AC2"/>
    <mergeCell ref="AD2:AF2"/>
    <mergeCell ref="AG2:AI2"/>
    <mergeCell ref="AL2:AN2"/>
    <mergeCell ref="AO2:AQ2"/>
    <mergeCell ref="AR2:AS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7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" sqref="G4:I34"/>
    </sheetView>
  </sheetViews>
  <sheetFormatPr baseColWidth="10" defaultColWidth="22.28515625" defaultRowHeight="12.75" x14ac:dyDescent="0.2"/>
  <cols>
    <col min="1" max="1" width="22.28515625" style="7"/>
    <col min="2" max="4" width="12.140625" style="73" customWidth="1"/>
    <col min="5" max="5" width="11.7109375" style="73" bestFit="1" customWidth="1"/>
    <col min="6" max="6" width="15" style="7" customWidth="1"/>
    <col min="7" max="7" width="19.140625" style="7" customWidth="1"/>
    <col min="8" max="8" width="20.42578125" style="7" customWidth="1"/>
    <col min="9" max="9" width="15.28515625" style="7" customWidth="1"/>
    <col min="10" max="10" width="11.7109375" style="7" bestFit="1" customWidth="1"/>
    <col min="11" max="11" width="10.28515625" style="73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5.140625" style="7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15.28515625" style="7" bestFit="1" customWidth="1"/>
    <col min="21" max="16384" width="22.28515625" style="7"/>
  </cols>
  <sheetData>
    <row r="1" spans="1:21" ht="55.5" customHeight="1" thickBot="1" x14ac:dyDescent="0.25">
      <c r="D1" s="279" t="s">
        <v>107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</row>
    <row r="2" spans="1:21" ht="13.5" thickBot="1" x14ac:dyDescent="0.25">
      <c r="A2" s="9"/>
      <c r="B2" s="228" t="s">
        <v>6</v>
      </c>
      <c r="C2" s="229"/>
      <c r="D2" s="229"/>
      <c r="E2" s="229"/>
      <c r="F2" s="230"/>
      <c r="G2" s="231" t="s">
        <v>74</v>
      </c>
      <c r="H2" s="232"/>
      <c r="I2" s="232"/>
      <c r="J2" s="232"/>
      <c r="K2" s="233"/>
      <c r="L2" s="251" t="s">
        <v>8</v>
      </c>
      <c r="M2" s="234"/>
      <c r="N2" s="234"/>
      <c r="O2" s="234"/>
      <c r="P2" s="252"/>
      <c r="Q2" s="235" t="s">
        <v>9</v>
      </c>
      <c r="R2" s="236"/>
      <c r="S2" s="236"/>
      <c r="T2" s="237"/>
    </row>
    <row r="3" spans="1:21" ht="26.25" thickBot="1" x14ac:dyDescent="0.25">
      <c r="A3" s="136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62" t="s">
        <v>12</v>
      </c>
      <c r="M3" s="21" t="s">
        <v>13</v>
      </c>
      <c r="N3" s="22" t="s">
        <v>14</v>
      </c>
      <c r="O3" s="23" t="s">
        <v>15</v>
      </c>
      <c r="P3" s="63" t="s">
        <v>18</v>
      </c>
      <c r="Q3" s="24" t="s">
        <v>12</v>
      </c>
      <c r="R3" s="25" t="s">
        <v>13</v>
      </c>
      <c r="S3" s="26" t="s">
        <v>14</v>
      </c>
      <c r="T3" s="83" t="s">
        <v>19</v>
      </c>
    </row>
    <row r="4" spans="1:21" ht="13.5" thickBot="1" x14ac:dyDescent="0.25">
      <c r="A4" s="166" t="s">
        <v>20</v>
      </c>
      <c r="B4" s="29">
        <v>0</v>
      </c>
      <c r="C4" s="30">
        <v>0</v>
      </c>
      <c r="D4" s="30">
        <v>0</v>
      </c>
      <c r="E4" s="13">
        <f>SUM(B4:D4)</f>
        <v>0</v>
      </c>
      <c r="F4" s="74">
        <f>E4/$E$37</f>
        <v>0</v>
      </c>
      <c r="G4" s="36">
        <v>0</v>
      </c>
      <c r="H4" s="36">
        <v>0</v>
      </c>
      <c r="I4" s="36">
        <v>0</v>
      </c>
      <c r="J4" s="18">
        <f>SUM(G4:I4)</f>
        <v>0</v>
      </c>
      <c r="K4" s="75">
        <v>0</v>
      </c>
      <c r="L4" s="36">
        <v>0</v>
      </c>
      <c r="M4" s="36">
        <v>0</v>
      </c>
      <c r="N4" s="36">
        <v>0</v>
      </c>
      <c r="O4" s="71">
        <f>SUM(L4:N4)</f>
        <v>0</v>
      </c>
      <c r="P4" s="108">
        <v>0</v>
      </c>
      <c r="Q4" s="36">
        <v>0</v>
      </c>
      <c r="R4" s="36">
        <v>0</v>
      </c>
      <c r="S4" s="36">
        <v>0</v>
      </c>
      <c r="T4" s="72">
        <f>SUM(Q4:S4)</f>
        <v>0</v>
      </c>
      <c r="U4" s="119"/>
    </row>
    <row r="5" spans="1:21" ht="13.5" thickBot="1" x14ac:dyDescent="0.25">
      <c r="A5" s="166" t="s">
        <v>21</v>
      </c>
      <c r="B5" s="36">
        <v>102</v>
      </c>
      <c r="C5" s="8">
        <v>0</v>
      </c>
      <c r="D5" s="8">
        <v>417</v>
      </c>
      <c r="E5" s="13">
        <f t="shared" ref="E5:E36" si="0">SUM(B5:D5)</f>
        <v>519</v>
      </c>
      <c r="F5" s="75">
        <f t="shared" ref="F5:F36" si="1">E5/$E$37</f>
        <v>8.0421476718059975E-3</v>
      </c>
      <c r="G5" s="36">
        <v>94</v>
      </c>
      <c r="H5" s="36">
        <v>0</v>
      </c>
      <c r="I5" s="36">
        <v>291</v>
      </c>
      <c r="J5" s="18">
        <f t="shared" ref="J5:J36" si="2">SUM(G5:I5)</f>
        <v>385</v>
      </c>
      <c r="K5" s="75">
        <f t="shared" ref="K5:K34" si="3">J5/E5</f>
        <v>0.74181117533718688</v>
      </c>
      <c r="L5" s="36">
        <v>1</v>
      </c>
      <c r="M5" s="36">
        <v>0</v>
      </c>
      <c r="N5" s="36">
        <v>133</v>
      </c>
      <c r="O5" s="71">
        <f t="shared" ref="O5:O36" si="4">SUM(L5:N5)</f>
        <v>134</v>
      </c>
      <c r="P5" s="108">
        <f t="shared" ref="P5:P34" si="5">O5/E5</f>
        <v>0.25818882466281312</v>
      </c>
      <c r="Q5" s="36">
        <v>8</v>
      </c>
      <c r="R5" s="36">
        <v>0</v>
      </c>
      <c r="S5" s="36">
        <v>126</v>
      </c>
      <c r="T5" s="72">
        <f t="shared" ref="T5:T36" si="6">SUM(Q5:S5)</f>
        <v>134</v>
      </c>
      <c r="U5" s="119"/>
    </row>
    <row r="6" spans="1:21" ht="13.5" thickBot="1" x14ac:dyDescent="0.25">
      <c r="A6" s="166" t="s">
        <v>22</v>
      </c>
      <c r="B6" s="36">
        <v>11</v>
      </c>
      <c r="C6" s="8">
        <v>0</v>
      </c>
      <c r="D6" s="8">
        <v>4</v>
      </c>
      <c r="E6" s="13">
        <f t="shared" si="0"/>
        <v>15</v>
      </c>
      <c r="G6" s="36">
        <v>7</v>
      </c>
      <c r="H6" s="36">
        <v>0</v>
      </c>
      <c r="I6" s="36">
        <v>4</v>
      </c>
      <c r="J6" s="18">
        <f t="shared" si="2"/>
        <v>11</v>
      </c>
      <c r="K6" s="75">
        <f t="shared" si="3"/>
        <v>0.73333333333333328</v>
      </c>
      <c r="L6" s="36">
        <v>0</v>
      </c>
      <c r="M6" s="36">
        <v>0</v>
      </c>
      <c r="N6" s="36">
        <v>9</v>
      </c>
      <c r="O6" s="71">
        <f t="shared" si="4"/>
        <v>9</v>
      </c>
      <c r="P6" s="108">
        <f t="shared" si="5"/>
        <v>0.6</v>
      </c>
      <c r="Q6" s="36">
        <v>4</v>
      </c>
      <c r="R6" s="36">
        <v>0</v>
      </c>
      <c r="S6" s="36">
        <v>0</v>
      </c>
      <c r="T6" s="72">
        <f t="shared" si="6"/>
        <v>4</v>
      </c>
      <c r="U6" s="119"/>
    </row>
    <row r="7" spans="1:21" ht="51.75" thickBot="1" x14ac:dyDescent="0.25">
      <c r="A7" s="221" t="s">
        <v>99</v>
      </c>
      <c r="B7" s="36">
        <v>0</v>
      </c>
      <c r="C7" s="8">
        <v>0</v>
      </c>
      <c r="D7" s="8">
        <v>4</v>
      </c>
      <c r="E7" s="13">
        <f t="shared" si="0"/>
        <v>4</v>
      </c>
      <c r="F7" s="75">
        <f>E6/$E$37</f>
        <v>2.3243201363601146E-4</v>
      </c>
      <c r="G7" s="36">
        <v>0</v>
      </c>
      <c r="H7" s="36">
        <v>0</v>
      </c>
      <c r="I7" s="36">
        <v>0</v>
      </c>
      <c r="J7" s="18">
        <f t="shared" si="2"/>
        <v>0</v>
      </c>
      <c r="K7" s="75">
        <f t="shared" si="3"/>
        <v>0</v>
      </c>
      <c r="L7" s="36">
        <v>0</v>
      </c>
      <c r="M7" s="36">
        <v>0</v>
      </c>
      <c r="N7" s="36">
        <v>0</v>
      </c>
      <c r="O7" s="71">
        <f t="shared" si="4"/>
        <v>0</v>
      </c>
      <c r="P7" s="108">
        <f t="shared" si="5"/>
        <v>0</v>
      </c>
      <c r="Q7" s="36">
        <v>0</v>
      </c>
      <c r="R7" s="36">
        <v>0</v>
      </c>
      <c r="S7" s="36">
        <v>4</v>
      </c>
      <c r="T7" s="72">
        <f t="shared" si="6"/>
        <v>4</v>
      </c>
      <c r="U7" s="119"/>
    </row>
    <row r="8" spans="1:21" ht="13.5" thickBot="1" x14ac:dyDescent="0.25">
      <c r="A8" s="166" t="s">
        <v>23</v>
      </c>
      <c r="B8" s="36">
        <v>4</v>
      </c>
      <c r="C8" s="8">
        <v>643</v>
      </c>
      <c r="D8" s="8">
        <v>250</v>
      </c>
      <c r="E8" s="13">
        <f t="shared" si="0"/>
        <v>897</v>
      </c>
      <c r="F8" s="75">
        <f t="shared" si="1"/>
        <v>1.3899434415433485E-2</v>
      </c>
      <c r="G8" s="36">
        <v>0</v>
      </c>
      <c r="H8" s="36">
        <v>0</v>
      </c>
      <c r="I8" s="36">
        <v>30</v>
      </c>
      <c r="J8" s="18">
        <f t="shared" si="2"/>
        <v>30</v>
      </c>
      <c r="K8" s="75">
        <f t="shared" si="3"/>
        <v>3.3444816053511704E-2</v>
      </c>
      <c r="L8" s="36">
        <v>3</v>
      </c>
      <c r="M8" s="36">
        <v>0</v>
      </c>
      <c r="N8" s="36">
        <v>239</v>
      </c>
      <c r="O8" s="71">
        <f t="shared" si="4"/>
        <v>242</v>
      </c>
      <c r="P8" s="108">
        <f t="shared" si="5"/>
        <v>0.26978818283166112</v>
      </c>
      <c r="Q8" s="36">
        <v>4</v>
      </c>
      <c r="R8" s="36">
        <v>643</v>
      </c>
      <c r="S8" s="36">
        <v>220</v>
      </c>
      <c r="T8" s="72">
        <f t="shared" si="6"/>
        <v>867</v>
      </c>
      <c r="U8" s="119"/>
    </row>
    <row r="9" spans="1:21" ht="13.5" thickBot="1" x14ac:dyDescent="0.25">
      <c r="A9" s="166" t="s">
        <v>24</v>
      </c>
      <c r="B9" s="36">
        <v>11</v>
      </c>
      <c r="C9" s="8">
        <v>0</v>
      </c>
      <c r="D9" s="8">
        <v>164</v>
      </c>
      <c r="E9" s="13">
        <f t="shared" si="0"/>
        <v>175</v>
      </c>
      <c r="F9" s="75">
        <f t="shared" si="1"/>
        <v>2.7117068257534673E-3</v>
      </c>
      <c r="G9" s="36">
        <v>0</v>
      </c>
      <c r="H9" s="36">
        <v>0</v>
      </c>
      <c r="I9" s="36">
        <v>10</v>
      </c>
      <c r="J9" s="18">
        <f t="shared" si="2"/>
        <v>10</v>
      </c>
      <c r="K9" s="75">
        <f t="shared" si="3"/>
        <v>5.7142857142857141E-2</v>
      </c>
      <c r="L9" s="36">
        <v>0</v>
      </c>
      <c r="M9" s="36">
        <v>0</v>
      </c>
      <c r="N9" s="36">
        <v>85</v>
      </c>
      <c r="O9" s="71">
        <f t="shared" si="4"/>
        <v>85</v>
      </c>
      <c r="P9" s="108">
        <f t="shared" si="5"/>
        <v>0.48571428571428571</v>
      </c>
      <c r="Q9" s="36">
        <v>11</v>
      </c>
      <c r="R9" s="36">
        <v>0</v>
      </c>
      <c r="S9" s="36">
        <v>54</v>
      </c>
      <c r="T9" s="72">
        <f t="shared" si="6"/>
        <v>65</v>
      </c>
      <c r="U9" s="119"/>
    </row>
    <row r="10" spans="1:21" ht="13.5" thickBot="1" x14ac:dyDescent="0.25">
      <c r="A10" s="166" t="s">
        <v>25</v>
      </c>
      <c r="B10" s="36">
        <v>0</v>
      </c>
      <c r="C10" s="8">
        <v>0</v>
      </c>
      <c r="D10" s="8">
        <v>514</v>
      </c>
      <c r="E10" s="13">
        <f t="shared" si="0"/>
        <v>514</v>
      </c>
      <c r="F10" s="75">
        <f t="shared" si="1"/>
        <v>7.9646703339273268E-3</v>
      </c>
      <c r="G10" s="36">
        <v>0</v>
      </c>
      <c r="H10" s="36">
        <v>0</v>
      </c>
      <c r="I10" s="36">
        <v>0</v>
      </c>
      <c r="J10" s="18">
        <f t="shared" si="2"/>
        <v>0</v>
      </c>
      <c r="K10" s="75">
        <f t="shared" si="3"/>
        <v>0</v>
      </c>
      <c r="L10" s="36">
        <v>0</v>
      </c>
      <c r="M10" s="36">
        <v>0</v>
      </c>
      <c r="N10" s="36">
        <v>498</v>
      </c>
      <c r="O10" s="71">
        <f t="shared" si="4"/>
        <v>498</v>
      </c>
      <c r="P10" s="108">
        <f t="shared" si="5"/>
        <v>0.9688715953307393</v>
      </c>
      <c r="Q10" s="36">
        <v>0</v>
      </c>
      <c r="R10" s="36">
        <v>0</v>
      </c>
      <c r="S10" s="36">
        <v>514</v>
      </c>
      <c r="T10" s="72">
        <f t="shared" si="6"/>
        <v>514</v>
      </c>
      <c r="U10" s="119"/>
    </row>
    <row r="11" spans="1:21" ht="13.5" thickBot="1" x14ac:dyDescent="0.25">
      <c r="A11" s="166" t="s">
        <v>26</v>
      </c>
      <c r="B11" s="36">
        <v>276</v>
      </c>
      <c r="C11" s="8">
        <v>0</v>
      </c>
      <c r="D11" s="8">
        <v>2422</v>
      </c>
      <c r="E11" s="13">
        <f t="shared" si="0"/>
        <v>2698</v>
      </c>
      <c r="F11" s="75">
        <f t="shared" si="1"/>
        <v>4.1806771519330599E-2</v>
      </c>
      <c r="G11" s="36">
        <v>196</v>
      </c>
      <c r="H11" s="36">
        <v>0</v>
      </c>
      <c r="I11" s="36">
        <v>818</v>
      </c>
      <c r="J11" s="18">
        <f t="shared" si="2"/>
        <v>1014</v>
      </c>
      <c r="K11" s="75">
        <f t="shared" si="3"/>
        <v>0.37583395107487028</v>
      </c>
      <c r="L11" s="36">
        <v>0</v>
      </c>
      <c r="M11" s="36">
        <v>0</v>
      </c>
      <c r="N11" s="36">
        <v>373</v>
      </c>
      <c r="O11" s="71">
        <f t="shared" si="4"/>
        <v>373</v>
      </c>
      <c r="P11" s="108">
        <f t="shared" si="5"/>
        <v>0.13825055596738325</v>
      </c>
      <c r="Q11" s="36">
        <v>80</v>
      </c>
      <c r="R11" s="36">
        <v>0</v>
      </c>
      <c r="S11" s="36">
        <v>1604</v>
      </c>
      <c r="T11" s="72">
        <f t="shared" si="6"/>
        <v>1684</v>
      </c>
      <c r="U11" s="119"/>
    </row>
    <row r="12" spans="1:21" ht="13.5" thickBot="1" x14ac:dyDescent="0.25">
      <c r="A12" s="166" t="s">
        <v>27</v>
      </c>
      <c r="B12" s="36">
        <v>28</v>
      </c>
      <c r="C12" s="8">
        <v>0</v>
      </c>
      <c r="D12" s="8">
        <v>223</v>
      </c>
      <c r="E12" s="13">
        <f t="shared" si="0"/>
        <v>251</v>
      </c>
      <c r="F12" s="75">
        <f t="shared" si="1"/>
        <v>3.8893623615092587E-3</v>
      </c>
      <c r="G12" s="36">
        <v>17</v>
      </c>
      <c r="H12" s="36">
        <v>0</v>
      </c>
      <c r="I12" s="36">
        <v>63</v>
      </c>
      <c r="J12" s="18">
        <f t="shared" si="2"/>
        <v>80</v>
      </c>
      <c r="K12" s="75">
        <f t="shared" si="3"/>
        <v>0.31872509960159362</v>
      </c>
      <c r="L12" s="36">
        <v>1</v>
      </c>
      <c r="M12" s="36">
        <v>0</v>
      </c>
      <c r="N12" s="36">
        <v>156</v>
      </c>
      <c r="O12" s="71">
        <f t="shared" si="4"/>
        <v>157</v>
      </c>
      <c r="P12" s="108">
        <f t="shared" si="5"/>
        <v>0.62549800796812749</v>
      </c>
      <c r="Q12" s="36">
        <v>11</v>
      </c>
      <c r="R12" s="36">
        <v>0</v>
      </c>
      <c r="S12" s="36">
        <v>160</v>
      </c>
      <c r="T12" s="72">
        <f t="shared" si="6"/>
        <v>171</v>
      </c>
      <c r="U12" s="119"/>
    </row>
    <row r="13" spans="1:21" ht="13.5" thickBot="1" x14ac:dyDescent="0.25">
      <c r="A13" s="166" t="s">
        <v>28</v>
      </c>
      <c r="B13" s="36">
        <v>0</v>
      </c>
      <c r="C13" s="8">
        <v>0</v>
      </c>
      <c r="D13" s="8">
        <v>207</v>
      </c>
      <c r="E13" s="13">
        <f t="shared" si="0"/>
        <v>207</v>
      </c>
      <c r="F13" s="75">
        <f t="shared" si="1"/>
        <v>3.2075617881769584E-3</v>
      </c>
      <c r="G13" s="36">
        <v>0</v>
      </c>
      <c r="H13" s="36">
        <v>0</v>
      </c>
      <c r="I13" s="36">
        <v>29</v>
      </c>
      <c r="J13" s="18">
        <f t="shared" si="2"/>
        <v>29</v>
      </c>
      <c r="K13" s="75">
        <f t="shared" si="3"/>
        <v>0.14009661835748793</v>
      </c>
      <c r="L13" s="36">
        <v>0</v>
      </c>
      <c r="M13" s="36">
        <v>0</v>
      </c>
      <c r="N13" s="36">
        <v>154</v>
      </c>
      <c r="O13" s="71">
        <f t="shared" si="4"/>
        <v>154</v>
      </c>
      <c r="P13" s="108">
        <f t="shared" si="5"/>
        <v>0.7439613526570048</v>
      </c>
      <c r="Q13" s="36">
        <v>0</v>
      </c>
      <c r="R13" s="36">
        <v>0</v>
      </c>
      <c r="S13" s="36">
        <v>178</v>
      </c>
      <c r="T13" s="72">
        <f t="shared" si="6"/>
        <v>178</v>
      </c>
      <c r="U13" s="119"/>
    </row>
    <row r="14" spans="1:21" ht="13.5" thickBot="1" x14ac:dyDescent="0.25">
      <c r="A14" s="166" t="s">
        <v>29</v>
      </c>
      <c r="B14" s="36">
        <v>0</v>
      </c>
      <c r="C14" s="8">
        <v>0</v>
      </c>
      <c r="D14" s="8">
        <v>101</v>
      </c>
      <c r="E14" s="13">
        <f t="shared" si="0"/>
        <v>101</v>
      </c>
      <c r="F14" s="75">
        <f t="shared" si="1"/>
        <v>1.5650422251491439E-3</v>
      </c>
      <c r="G14" s="36">
        <v>0</v>
      </c>
      <c r="H14" s="36">
        <v>0</v>
      </c>
      <c r="I14" s="36">
        <v>4</v>
      </c>
      <c r="J14" s="18">
        <f t="shared" si="2"/>
        <v>4</v>
      </c>
      <c r="K14" s="75">
        <f t="shared" si="3"/>
        <v>3.9603960396039604E-2</v>
      </c>
      <c r="L14" s="36">
        <v>0</v>
      </c>
      <c r="M14" s="36">
        <v>0</v>
      </c>
      <c r="N14" s="36">
        <v>37</v>
      </c>
      <c r="O14" s="71">
        <f t="shared" si="4"/>
        <v>37</v>
      </c>
      <c r="P14" s="108">
        <f t="shared" si="5"/>
        <v>0.36633663366336633</v>
      </c>
      <c r="Q14" s="36">
        <v>0</v>
      </c>
      <c r="R14" s="36">
        <v>0</v>
      </c>
      <c r="S14" s="36">
        <v>97</v>
      </c>
      <c r="T14" s="72">
        <f t="shared" si="6"/>
        <v>97</v>
      </c>
      <c r="U14" s="119"/>
    </row>
    <row r="15" spans="1:21" ht="13.5" thickBot="1" x14ac:dyDescent="0.25">
      <c r="A15" s="166" t="s">
        <v>30</v>
      </c>
      <c r="B15" s="36">
        <v>2</v>
      </c>
      <c r="C15" s="8">
        <v>0</v>
      </c>
      <c r="D15" s="8">
        <v>29</v>
      </c>
      <c r="E15" s="13">
        <f t="shared" si="0"/>
        <v>31</v>
      </c>
      <c r="F15" s="75">
        <f t="shared" si="1"/>
        <v>4.8035949484775704E-4</v>
      </c>
      <c r="G15" s="36">
        <v>2</v>
      </c>
      <c r="H15" s="36">
        <v>0</v>
      </c>
      <c r="I15" s="36">
        <v>3</v>
      </c>
      <c r="J15" s="18">
        <f t="shared" si="2"/>
        <v>5</v>
      </c>
      <c r="K15" s="75">
        <f t="shared" si="3"/>
        <v>0.16129032258064516</v>
      </c>
      <c r="L15" s="36">
        <v>0</v>
      </c>
      <c r="M15" s="36">
        <v>0</v>
      </c>
      <c r="N15" s="36">
        <v>27</v>
      </c>
      <c r="O15" s="71">
        <f t="shared" si="4"/>
        <v>27</v>
      </c>
      <c r="P15" s="108">
        <f t="shared" si="5"/>
        <v>0.87096774193548387</v>
      </c>
      <c r="Q15" s="36">
        <v>0</v>
      </c>
      <c r="R15" s="36">
        <v>0</v>
      </c>
      <c r="S15" s="36">
        <v>26</v>
      </c>
      <c r="T15" s="72">
        <f t="shared" si="6"/>
        <v>26</v>
      </c>
      <c r="U15" s="119"/>
    </row>
    <row r="16" spans="1:21" ht="13.5" thickBot="1" x14ac:dyDescent="0.25">
      <c r="A16" s="166" t="s">
        <v>31</v>
      </c>
      <c r="B16" s="36">
        <v>3</v>
      </c>
      <c r="C16" s="8">
        <v>0</v>
      </c>
      <c r="D16" s="8">
        <v>559</v>
      </c>
      <c r="E16" s="13">
        <f t="shared" si="0"/>
        <v>562</v>
      </c>
      <c r="F16" s="75">
        <f t="shared" si="1"/>
        <v>8.7084527775625632E-3</v>
      </c>
      <c r="G16" s="36">
        <v>0</v>
      </c>
      <c r="H16" s="36">
        <v>0</v>
      </c>
      <c r="I16" s="36">
        <v>326</v>
      </c>
      <c r="J16" s="18">
        <f t="shared" si="2"/>
        <v>326</v>
      </c>
      <c r="K16" s="75">
        <f t="shared" si="3"/>
        <v>0.58007117437722422</v>
      </c>
      <c r="L16" s="36">
        <v>0</v>
      </c>
      <c r="M16" s="36">
        <v>0</v>
      </c>
      <c r="N16" s="36">
        <v>268</v>
      </c>
      <c r="O16" s="71">
        <f t="shared" si="4"/>
        <v>268</v>
      </c>
      <c r="P16" s="108">
        <f t="shared" si="5"/>
        <v>0.47686832740213525</v>
      </c>
      <c r="Q16" s="36">
        <v>3</v>
      </c>
      <c r="R16" s="36">
        <v>0</v>
      </c>
      <c r="S16" s="36">
        <v>233</v>
      </c>
      <c r="T16" s="72">
        <f t="shared" si="6"/>
        <v>236</v>
      </c>
      <c r="U16" s="119"/>
    </row>
    <row r="17" spans="1:21" ht="13.5" thickBot="1" x14ac:dyDescent="0.25">
      <c r="A17" s="166" t="s">
        <v>32</v>
      </c>
      <c r="B17" s="36">
        <v>0</v>
      </c>
      <c r="C17" s="8">
        <v>0</v>
      </c>
      <c r="D17" s="8">
        <v>1</v>
      </c>
      <c r="E17" s="13">
        <f t="shared" si="0"/>
        <v>1</v>
      </c>
      <c r="F17" s="75">
        <f t="shared" si="1"/>
        <v>1.5495467575734099E-5</v>
      </c>
      <c r="G17" s="36">
        <v>0</v>
      </c>
      <c r="H17" s="36">
        <v>0</v>
      </c>
      <c r="I17" s="36">
        <v>0</v>
      </c>
      <c r="J17" s="18">
        <f t="shared" si="2"/>
        <v>0</v>
      </c>
      <c r="K17" s="75">
        <v>0</v>
      </c>
      <c r="L17" s="36">
        <v>0</v>
      </c>
      <c r="M17" s="36">
        <v>0</v>
      </c>
      <c r="N17" s="36">
        <v>0</v>
      </c>
      <c r="O17" s="71">
        <f t="shared" si="4"/>
        <v>0</v>
      </c>
      <c r="P17" s="108">
        <v>0</v>
      </c>
      <c r="Q17" s="36">
        <v>0</v>
      </c>
      <c r="R17" s="36">
        <v>0</v>
      </c>
      <c r="S17" s="36">
        <v>1</v>
      </c>
      <c r="T17" s="72">
        <f t="shared" si="6"/>
        <v>1</v>
      </c>
      <c r="U17" s="119"/>
    </row>
    <row r="18" spans="1:21" ht="13.5" thickBot="1" x14ac:dyDescent="0.25">
      <c r="A18" s="166" t="s">
        <v>33</v>
      </c>
      <c r="B18" s="36">
        <v>27</v>
      </c>
      <c r="C18" s="8">
        <v>83</v>
      </c>
      <c r="D18" s="8">
        <v>32</v>
      </c>
      <c r="E18" s="13">
        <f t="shared" si="0"/>
        <v>142</v>
      </c>
      <c r="F18" s="75">
        <f t="shared" si="1"/>
        <v>2.200356395754242E-3</v>
      </c>
      <c r="G18" s="36">
        <v>20</v>
      </c>
      <c r="H18" s="36">
        <v>83</v>
      </c>
      <c r="I18" s="36">
        <v>14</v>
      </c>
      <c r="J18" s="18">
        <f>SUM(H18:I18)</f>
        <v>97</v>
      </c>
      <c r="K18" s="75">
        <f t="shared" si="3"/>
        <v>0.68309859154929575</v>
      </c>
      <c r="L18" s="36">
        <v>0</v>
      </c>
      <c r="M18" s="36">
        <v>0</v>
      </c>
      <c r="N18" s="36">
        <v>13</v>
      </c>
      <c r="O18" s="71">
        <f t="shared" si="4"/>
        <v>13</v>
      </c>
      <c r="P18" s="108">
        <f t="shared" si="5"/>
        <v>9.154929577464789E-2</v>
      </c>
      <c r="Q18" s="36">
        <v>7</v>
      </c>
      <c r="R18" s="36">
        <v>0</v>
      </c>
      <c r="S18" s="36">
        <v>18</v>
      </c>
      <c r="T18" s="72">
        <f t="shared" si="6"/>
        <v>25</v>
      </c>
      <c r="U18" s="119"/>
    </row>
    <row r="19" spans="1:21" ht="13.5" thickBot="1" x14ac:dyDescent="0.25">
      <c r="A19" s="166" t="s">
        <v>34</v>
      </c>
      <c r="B19" s="36">
        <v>32</v>
      </c>
      <c r="C19" s="8">
        <v>1577</v>
      </c>
      <c r="D19" s="8">
        <v>3325</v>
      </c>
      <c r="E19" s="13">
        <f t="shared" si="0"/>
        <v>4934</v>
      </c>
      <c r="F19" s="75">
        <f t="shared" si="1"/>
        <v>7.6454637018672042E-2</v>
      </c>
      <c r="G19" s="36">
        <v>32</v>
      </c>
      <c r="H19" s="36">
        <v>276</v>
      </c>
      <c r="I19" s="36">
        <v>475</v>
      </c>
      <c r="J19" s="18">
        <f t="shared" si="2"/>
        <v>783</v>
      </c>
      <c r="K19" s="75">
        <f t="shared" si="3"/>
        <v>0.15869477097689502</v>
      </c>
      <c r="L19" s="36">
        <v>33</v>
      </c>
      <c r="M19" s="36">
        <v>0</v>
      </c>
      <c r="N19" s="36">
        <v>606</v>
      </c>
      <c r="O19" s="71">
        <f t="shared" si="4"/>
        <v>639</v>
      </c>
      <c r="P19" s="108">
        <f t="shared" si="5"/>
        <v>0.1295095257397649</v>
      </c>
      <c r="Q19" s="36">
        <v>0</v>
      </c>
      <c r="R19" s="36">
        <v>1301</v>
      </c>
      <c r="S19" s="36">
        <v>2850</v>
      </c>
      <c r="T19" s="72">
        <f t="shared" si="6"/>
        <v>4151</v>
      </c>
      <c r="U19" s="119"/>
    </row>
    <row r="20" spans="1:21" ht="13.5" thickBot="1" x14ac:dyDescent="0.25">
      <c r="A20" s="166" t="s">
        <v>35</v>
      </c>
      <c r="B20" s="36">
        <v>0</v>
      </c>
      <c r="C20" s="8">
        <v>0</v>
      </c>
      <c r="D20" s="8">
        <v>0</v>
      </c>
      <c r="E20" s="13">
        <f t="shared" si="0"/>
        <v>0</v>
      </c>
      <c r="F20" s="75">
        <f t="shared" si="1"/>
        <v>0</v>
      </c>
      <c r="G20" s="36">
        <v>0</v>
      </c>
      <c r="H20" s="36">
        <v>0</v>
      </c>
      <c r="I20" s="36">
        <v>0</v>
      </c>
      <c r="J20" s="18">
        <f t="shared" si="2"/>
        <v>0</v>
      </c>
      <c r="K20" s="75">
        <v>0</v>
      </c>
      <c r="L20" s="36">
        <v>0</v>
      </c>
      <c r="M20" s="36">
        <v>0</v>
      </c>
      <c r="N20" s="36">
        <v>0</v>
      </c>
      <c r="O20" s="71">
        <f t="shared" si="4"/>
        <v>0</v>
      </c>
      <c r="P20" s="108">
        <v>0</v>
      </c>
      <c r="Q20" s="36">
        <v>0</v>
      </c>
      <c r="R20" s="36">
        <v>0</v>
      </c>
      <c r="S20" s="36">
        <v>0</v>
      </c>
      <c r="T20" s="72">
        <f t="shared" si="6"/>
        <v>0</v>
      </c>
      <c r="U20" s="119"/>
    </row>
    <row r="21" spans="1:21" ht="13.5" thickBot="1" x14ac:dyDescent="0.25">
      <c r="A21" s="166" t="s">
        <v>36</v>
      </c>
      <c r="B21" s="36">
        <v>1</v>
      </c>
      <c r="C21" s="8">
        <v>0</v>
      </c>
      <c r="D21" s="8">
        <v>3</v>
      </c>
      <c r="E21" s="13">
        <f t="shared" si="0"/>
        <v>4</v>
      </c>
      <c r="F21" s="75">
        <f t="shared" si="1"/>
        <v>6.1981870302936395E-5</v>
      </c>
      <c r="G21" s="36">
        <v>1</v>
      </c>
      <c r="H21" s="36">
        <v>0</v>
      </c>
      <c r="I21" s="36">
        <v>0</v>
      </c>
      <c r="J21" s="18">
        <f t="shared" si="2"/>
        <v>1</v>
      </c>
      <c r="K21" s="75">
        <v>0</v>
      </c>
      <c r="L21" s="36">
        <v>0</v>
      </c>
      <c r="M21" s="36">
        <v>0</v>
      </c>
      <c r="N21" s="36">
        <v>9</v>
      </c>
      <c r="O21" s="71">
        <f t="shared" si="4"/>
        <v>9</v>
      </c>
      <c r="P21" s="108">
        <v>0</v>
      </c>
      <c r="Q21" s="36">
        <v>0</v>
      </c>
      <c r="R21" s="36">
        <v>0</v>
      </c>
      <c r="S21" s="36">
        <v>3</v>
      </c>
      <c r="T21" s="72">
        <f t="shared" si="6"/>
        <v>3</v>
      </c>
      <c r="U21" s="119"/>
    </row>
    <row r="22" spans="1:21" ht="13.5" thickBot="1" x14ac:dyDescent="0.25">
      <c r="A22" s="166" t="s">
        <v>37</v>
      </c>
      <c r="B22" s="36">
        <v>14</v>
      </c>
      <c r="C22" s="8">
        <v>0</v>
      </c>
      <c r="D22" s="8">
        <v>73</v>
      </c>
      <c r="E22" s="13">
        <f t="shared" si="0"/>
        <v>87</v>
      </c>
      <c r="F22" s="75">
        <f t="shared" si="1"/>
        <v>1.3481056790888666E-3</v>
      </c>
      <c r="G22" s="36">
        <v>14</v>
      </c>
      <c r="H22" s="36">
        <v>0</v>
      </c>
      <c r="I22" s="36">
        <v>30</v>
      </c>
      <c r="J22" s="18">
        <f t="shared" si="2"/>
        <v>44</v>
      </c>
      <c r="K22" s="75">
        <f t="shared" si="3"/>
        <v>0.50574712643678166</v>
      </c>
      <c r="L22" s="36">
        <v>0</v>
      </c>
      <c r="M22" s="36">
        <v>0</v>
      </c>
      <c r="N22" s="36">
        <v>104</v>
      </c>
      <c r="O22" s="71">
        <f t="shared" si="4"/>
        <v>104</v>
      </c>
      <c r="P22" s="108">
        <f t="shared" si="5"/>
        <v>1.1954022988505748</v>
      </c>
      <c r="Q22" s="36">
        <v>0</v>
      </c>
      <c r="R22" s="36">
        <v>0</v>
      </c>
      <c r="S22" s="36">
        <v>43</v>
      </c>
      <c r="T22" s="72">
        <f t="shared" si="6"/>
        <v>43</v>
      </c>
      <c r="U22" s="119"/>
    </row>
    <row r="23" spans="1:21" ht="13.5" thickBot="1" x14ac:dyDescent="0.25">
      <c r="A23" s="166" t="s">
        <v>38</v>
      </c>
      <c r="B23" s="36">
        <v>0</v>
      </c>
      <c r="C23" s="8">
        <v>0</v>
      </c>
      <c r="D23" s="8">
        <v>7371</v>
      </c>
      <c r="E23" s="13">
        <f t="shared" si="0"/>
        <v>7371</v>
      </c>
      <c r="F23" s="75">
        <f t="shared" si="1"/>
        <v>0.11421709150073603</v>
      </c>
      <c r="G23" s="36">
        <v>0</v>
      </c>
      <c r="H23" s="36">
        <v>0</v>
      </c>
      <c r="I23" s="36">
        <v>7370</v>
      </c>
      <c r="J23" s="18">
        <f t="shared" si="2"/>
        <v>7370</v>
      </c>
      <c r="K23" s="75">
        <f t="shared" si="3"/>
        <v>0.99986433319766654</v>
      </c>
      <c r="L23" s="36">
        <v>0</v>
      </c>
      <c r="M23" s="36">
        <v>420</v>
      </c>
      <c r="N23" s="36">
        <v>4092</v>
      </c>
      <c r="O23" s="71">
        <f t="shared" si="4"/>
        <v>4512</v>
      </c>
      <c r="P23" s="108">
        <f t="shared" si="5"/>
        <v>0.61212861212861214</v>
      </c>
      <c r="Q23" s="36">
        <v>0</v>
      </c>
      <c r="R23" s="36">
        <v>0</v>
      </c>
      <c r="S23" s="36">
        <v>1</v>
      </c>
      <c r="T23" s="72">
        <f t="shared" si="6"/>
        <v>1</v>
      </c>
      <c r="U23" s="119"/>
    </row>
    <row r="24" spans="1:21" ht="13.5" thickBot="1" x14ac:dyDescent="0.25">
      <c r="A24" s="166" t="s">
        <v>39</v>
      </c>
      <c r="B24" s="36">
        <v>76</v>
      </c>
      <c r="C24" s="8">
        <v>0</v>
      </c>
      <c r="D24" s="8">
        <v>20534</v>
      </c>
      <c r="E24" s="13">
        <f t="shared" si="0"/>
        <v>20610</v>
      </c>
      <c r="F24" s="75">
        <f t="shared" si="1"/>
        <v>0.31936158673587978</v>
      </c>
      <c r="G24" s="36">
        <v>0</v>
      </c>
      <c r="H24" s="36">
        <v>0</v>
      </c>
      <c r="I24" s="36">
        <v>4087</v>
      </c>
      <c r="J24" s="18">
        <f t="shared" si="2"/>
        <v>4087</v>
      </c>
      <c r="K24" s="75">
        <f t="shared" si="3"/>
        <v>0.1983017952450267</v>
      </c>
      <c r="L24" s="36">
        <v>0</v>
      </c>
      <c r="M24" s="36">
        <v>1499</v>
      </c>
      <c r="N24" s="36">
        <v>18016</v>
      </c>
      <c r="O24" s="71">
        <f t="shared" si="4"/>
        <v>19515</v>
      </c>
      <c r="P24" s="108">
        <f t="shared" si="5"/>
        <v>0.94687045123726343</v>
      </c>
      <c r="Q24" s="36">
        <v>76</v>
      </c>
      <c r="R24" s="36">
        <v>0</v>
      </c>
      <c r="S24" s="36">
        <v>16447</v>
      </c>
      <c r="T24" s="72">
        <f t="shared" si="6"/>
        <v>16523</v>
      </c>
      <c r="U24" s="119"/>
    </row>
    <row r="25" spans="1:21" ht="13.5" thickBot="1" x14ac:dyDescent="0.25">
      <c r="A25" s="166" t="s">
        <v>40</v>
      </c>
      <c r="B25" s="36">
        <v>8</v>
      </c>
      <c r="C25" s="8">
        <v>0</v>
      </c>
      <c r="D25" s="8">
        <v>283</v>
      </c>
      <c r="E25" s="13">
        <f t="shared" si="0"/>
        <v>291</v>
      </c>
      <c r="F25" s="75">
        <f t="shared" si="1"/>
        <v>4.5091810645386228E-3</v>
      </c>
      <c r="G25" s="36">
        <v>8</v>
      </c>
      <c r="H25" s="36">
        <v>0</v>
      </c>
      <c r="I25" s="36">
        <v>15</v>
      </c>
      <c r="J25" s="18">
        <f t="shared" si="2"/>
        <v>23</v>
      </c>
      <c r="K25" s="75">
        <f t="shared" si="3"/>
        <v>7.903780068728522E-2</v>
      </c>
      <c r="L25" s="36">
        <v>0</v>
      </c>
      <c r="M25" s="36">
        <v>0</v>
      </c>
      <c r="N25" s="36">
        <v>47</v>
      </c>
      <c r="O25" s="71">
        <f t="shared" si="4"/>
        <v>47</v>
      </c>
      <c r="P25" s="108">
        <f t="shared" si="5"/>
        <v>0.16151202749140894</v>
      </c>
      <c r="Q25" s="36">
        <v>0</v>
      </c>
      <c r="R25" s="36">
        <v>0</v>
      </c>
      <c r="S25" s="36">
        <v>268</v>
      </c>
      <c r="T25" s="72">
        <f t="shared" si="6"/>
        <v>268</v>
      </c>
      <c r="U25" s="119"/>
    </row>
    <row r="26" spans="1:21" ht="13.5" thickBot="1" x14ac:dyDescent="0.25">
      <c r="A26" s="166" t="s">
        <v>41</v>
      </c>
      <c r="B26" s="36">
        <v>6</v>
      </c>
      <c r="C26" s="8">
        <v>0</v>
      </c>
      <c r="D26" s="8">
        <v>133</v>
      </c>
      <c r="E26" s="13">
        <f t="shared" si="0"/>
        <v>139</v>
      </c>
      <c r="F26" s="75">
        <f t="shared" si="1"/>
        <v>2.1538699930270396E-3</v>
      </c>
      <c r="G26" s="36">
        <v>0</v>
      </c>
      <c r="H26" s="36">
        <v>0</v>
      </c>
      <c r="I26" s="36">
        <v>83</v>
      </c>
      <c r="J26" s="18">
        <f t="shared" si="2"/>
        <v>83</v>
      </c>
      <c r="K26" s="75">
        <f t="shared" si="3"/>
        <v>0.59712230215827333</v>
      </c>
      <c r="L26" s="36">
        <v>0</v>
      </c>
      <c r="M26" s="36">
        <v>0</v>
      </c>
      <c r="N26" s="36">
        <v>101</v>
      </c>
      <c r="O26" s="71">
        <f t="shared" si="4"/>
        <v>101</v>
      </c>
      <c r="P26" s="108">
        <f t="shared" si="5"/>
        <v>0.72661870503597126</v>
      </c>
      <c r="Q26" s="36">
        <v>6</v>
      </c>
      <c r="R26" s="36">
        <v>0</v>
      </c>
      <c r="S26" s="36">
        <v>50</v>
      </c>
      <c r="T26" s="72">
        <f t="shared" si="6"/>
        <v>56</v>
      </c>
      <c r="U26" s="119"/>
    </row>
    <row r="27" spans="1:21" ht="13.5" thickBot="1" x14ac:dyDescent="0.25">
      <c r="A27" s="166" t="s">
        <v>42</v>
      </c>
      <c r="B27" s="36">
        <v>248</v>
      </c>
      <c r="C27" s="8">
        <v>0</v>
      </c>
      <c r="D27" s="8">
        <v>1150</v>
      </c>
      <c r="E27" s="13">
        <f t="shared" si="0"/>
        <v>1398</v>
      </c>
      <c r="F27" s="75">
        <f t="shared" si="1"/>
        <v>2.166266367087627E-2</v>
      </c>
      <c r="G27" s="36">
        <v>175</v>
      </c>
      <c r="H27" s="36">
        <v>0</v>
      </c>
      <c r="I27" s="36">
        <v>399</v>
      </c>
      <c r="J27" s="18">
        <f t="shared" si="2"/>
        <v>574</v>
      </c>
      <c r="K27" s="75">
        <f t="shared" si="3"/>
        <v>0.41058655221745349</v>
      </c>
      <c r="L27" s="36">
        <v>2</v>
      </c>
      <c r="M27" s="36">
        <v>0</v>
      </c>
      <c r="N27" s="36">
        <v>351</v>
      </c>
      <c r="O27" s="71">
        <f t="shared" si="4"/>
        <v>353</v>
      </c>
      <c r="P27" s="108">
        <f t="shared" si="5"/>
        <v>0.25250357653791128</v>
      </c>
      <c r="Q27" s="36">
        <v>73</v>
      </c>
      <c r="R27" s="36">
        <v>0</v>
      </c>
      <c r="S27" s="36">
        <v>751</v>
      </c>
      <c r="T27" s="72">
        <f t="shared" si="6"/>
        <v>824</v>
      </c>
      <c r="U27" s="119"/>
    </row>
    <row r="28" spans="1:21" ht="13.5" thickBot="1" x14ac:dyDescent="0.25">
      <c r="A28" s="166" t="s">
        <v>43</v>
      </c>
      <c r="B28" s="36">
        <v>3</v>
      </c>
      <c r="C28" s="8">
        <v>0</v>
      </c>
      <c r="D28" s="8">
        <v>31</v>
      </c>
      <c r="E28" s="13">
        <f t="shared" si="0"/>
        <v>34</v>
      </c>
      <c r="F28" s="75">
        <f t="shared" si="1"/>
        <v>5.2684589757495931E-4</v>
      </c>
      <c r="G28" s="36">
        <v>3</v>
      </c>
      <c r="H28" s="36">
        <v>0</v>
      </c>
      <c r="I28" s="36">
        <v>0</v>
      </c>
      <c r="J28" s="18">
        <f t="shared" si="2"/>
        <v>3</v>
      </c>
      <c r="K28" s="75">
        <f t="shared" si="3"/>
        <v>8.8235294117647065E-2</v>
      </c>
      <c r="L28" s="36">
        <v>0</v>
      </c>
      <c r="M28" s="36">
        <v>0</v>
      </c>
      <c r="N28" s="36">
        <v>40</v>
      </c>
      <c r="O28" s="71">
        <f t="shared" si="4"/>
        <v>40</v>
      </c>
      <c r="P28" s="108">
        <f t="shared" si="5"/>
        <v>1.1764705882352942</v>
      </c>
      <c r="Q28" s="36">
        <v>0</v>
      </c>
      <c r="R28" s="36">
        <v>0</v>
      </c>
      <c r="S28" s="36">
        <v>31</v>
      </c>
      <c r="T28" s="72">
        <f t="shared" si="6"/>
        <v>31</v>
      </c>
      <c r="U28" s="119"/>
    </row>
    <row r="29" spans="1:21" ht="13.5" thickBot="1" x14ac:dyDescent="0.25">
      <c r="A29" s="166" t="s">
        <v>44</v>
      </c>
      <c r="B29" s="36">
        <v>38</v>
      </c>
      <c r="C29" s="8">
        <v>0</v>
      </c>
      <c r="D29" s="8">
        <v>139</v>
      </c>
      <c r="E29" s="13">
        <f t="shared" si="0"/>
        <v>177</v>
      </c>
      <c r="F29" s="75">
        <f t="shared" si="1"/>
        <v>2.7426977609049355E-3</v>
      </c>
      <c r="G29" s="36">
        <v>38</v>
      </c>
      <c r="H29" s="36">
        <v>0</v>
      </c>
      <c r="I29" s="36">
        <v>9</v>
      </c>
      <c r="J29" s="18">
        <f t="shared" si="2"/>
        <v>47</v>
      </c>
      <c r="K29" s="75">
        <f t="shared" si="3"/>
        <v>0.2655367231638418</v>
      </c>
      <c r="L29" s="36">
        <v>121</v>
      </c>
      <c r="M29" s="36">
        <v>0</v>
      </c>
      <c r="N29" s="36">
        <v>47</v>
      </c>
      <c r="O29" s="71">
        <f t="shared" si="4"/>
        <v>168</v>
      </c>
      <c r="P29" s="108">
        <f t="shared" si="5"/>
        <v>0.94915254237288138</v>
      </c>
      <c r="Q29" s="36">
        <v>0</v>
      </c>
      <c r="R29" s="36">
        <v>0</v>
      </c>
      <c r="S29" s="36">
        <v>130</v>
      </c>
      <c r="T29" s="72">
        <f t="shared" si="6"/>
        <v>130</v>
      </c>
      <c r="U29" s="119"/>
    </row>
    <row r="30" spans="1:21" ht="13.5" thickBot="1" x14ac:dyDescent="0.25">
      <c r="A30" s="166" t="s">
        <v>45</v>
      </c>
      <c r="B30" s="36">
        <v>6</v>
      </c>
      <c r="C30" s="8">
        <v>0</v>
      </c>
      <c r="D30" s="8">
        <v>14</v>
      </c>
      <c r="E30" s="13">
        <f t="shared" si="0"/>
        <v>20</v>
      </c>
      <c r="F30" s="75">
        <f t="shared" si="1"/>
        <v>3.0990935151468198E-4</v>
      </c>
      <c r="G30" s="36">
        <v>5</v>
      </c>
      <c r="H30" s="36">
        <v>0</v>
      </c>
      <c r="I30" s="36">
        <v>3</v>
      </c>
      <c r="J30" s="18">
        <f t="shared" si="2"/>
        <v>8</v>
      </c>
      <c r="K30" s="75">
        <f t="shared" si="3"/>
        <v>0.4</v>
      </c>
      <c r="L30" s="36">
        <v>0</v>
      </c>
      <c r="M30" s="36">
        <v>0</v>
      </c>
      <c r="N30" s="36">
        <v>18</v>
      </c>
      <c r="O30" s="71">
        <f t="shared" si="4"/>
        <v>18</v>
      </c>
      <c r="P30" s="108">
        <f t="shared" si="5"/>
        <v>0.9</v>
      </c>
      <c r="Q30" s="36">
        <v>1</v>
      </c>
      <c r="R30" s="36">
        <v>0</v>
      </c>
      <c r="S30" s="36">
        <v>11</v>
      </c>
      <c r="T30" s="72">
        <f t="shared" si="6"/>
        <v>12</v>
      </c>
      <c r="U30" s="119"/>
    </row>
    <row r="31" spans="1:21" ht="13.5" thickBot="1" x14ac:dyDescent="0.25">
      <c r="A31" s="166" t="s">
        <v>46</v>
      </c>
      <c r="B31" s="36">
        <v>443</v>
      </c>
      <c r="C31" s="8">
        <v>882</v>
      </c>
      <c r="D31" s="8">
        <v>20648</v>
      </c>
      <c r="E31" s="13">
        <f t="shared" si="0"/>
        <v>21973</v>
      </c>
      <c r="F31" s="75">
        <f t="shared" si="1"/>
        <v>0.34048190904160536</v>
      </c>
      <c r="G31" s="36">
        <v>418</v>
      </c>
      <c r="H31" s="36">
        <v>6</v>
      </c>
      <c r="I31" s="36">
        <v>2576</v>
      </c>
      <c r="J31" s="18">
        <f t="shared" si="2"/>
        <v>3000</v>
      </c>
      <c r="K31" s="75">
        <f t="shared" si="3"/>
        <v>0.136531197378601</v>
      </c>
      <c r="L31" s="36">
        <v>122</v>
      </c>
      <c r="M31" s="36">
        <v>901</v>
      </c>
      <c r="N31" s="36">
        <v>16576</v>
      </c>
      <c r="O31" s="71">
        <f t="shared" si="4"/>
        <v>17599</v>
      </c>
      <c r="P31" s="108">
        <f t="shared" si="5"/>
        <v>0.80093751422199977</v>
      </c>
      <c r="Q31" s="36">
        <v>25</v>
      </c>
      <c r="R31" s="36">
        <v>876</v>
      </c>
      <c r="S31" s="36">
        <v>18072</v>
      </c>
      <c r="T31" s="72">
        <f>SUM(Q31:S31)</f>
        <v>18973</v>
      </c>
      <c r="U31" s="119"/>
    </row>
    <row r="32" spans="1:21" ht="13.5" thickBot="1" x14ac:dyDescent="0.25">
      <c r="A32" s="166" t="s">
        <v>47</v>
      </c>
      <c r="B32" s="36">
        <v>0</v>
      </c>
      <c r="C32" s="8">
        <v>0</v>
      </c>
      <c r="D32" s="8">
        <v>78</v>
      </c>
      <c r="E32" s="13">
        <f t="shared" si="0"/>
        <v>78</v>
      </c>
      <c r="F32" s="75">
        <f t="shared" si="1"/>
        <v>1.2086464709072597E-3</v>
      </c>
      <c r="G32" s="36">
        <v>0</v>
      </c>
      <c r="H32" s="36">
        <v>0</v>
      </c>
      <c r="I32" s="36">
        <v>13</v>
      </c>
      <c r="J32" s="18">
        <f t="shared" si="2"/>
        <v>13</v>
      </c>
      <c r="K32" s="75">
        <f t="shared" si="3"/>
        <v>0.16666666666666666</v>
      </c>
      <c r="L32" s="36">
        <v>0</v>
      </c>
      <c r="M32" s="36">
        <v>0</v>
      </c>
      <c r="N32" s="36">
        <v>44</v>
      </c>
      <c r="O32" s="71">
        <f t="shared" si="4"/>
        <v>44</v>
      </c>
      <c r="P32" s="108">
        <f t="shared" si="5"/>
        <v>0.5641025641025641</v>
      </c>
      <c r="Q32" s="36">
        <v>0</v>
      </c>
      <c r="R32" s="36">
        <v>0</v>
      </c>
      <c r="S32" s="36">
        <v>65</v>
      </c>
      <c r="T32" s="72">
        <f t="shared" si="6"/>
        <v>65</v>
      </c>
      <c r="U32" s="119"/>
    </row>
    <row r="33" spans="1:21" ht="13.5" thickBot="1" x14ac:dyDescent="0.25">
      <c r="A33" s="166" t="s">
        <v>48</v>
      </c>
      <c r="B33" s="36">
        <v>6</v>
      </c>
      <c r="C33" s="8">
        <v>0</v>
      </c>
      <c r="D33" s="8">
        <v>617</v>
      </c>
      <c r="E33" s="13">
        <f t="shared" si="0"/>
        <v>623</v>
      </c>
      <c r="F33" s="75">
        <f t="shared" si="1"/>
        <v>9.6536762996823431E-3</v>
      </c>
      <c r="G33" s="36">
        <v>6</v>
      </c>
      <c r="H33" s="36">
        <v>0</v>
      </c>
      <c r="I33" s="36">
        <v>516</v>
      </c>
      <c r="J33" s="18">
        <f t="shared" si="2"/>
        <v>522</v>
      </c>
      <c r="K33" s="75">
        <f t="shared" si="3"/>
        <v>0.8378812199036918</v>
      </c>
      <c r="L33" s="36">
        <v>1</v>
      </c>
      <c r="M33" s="36">
        <v>0</v>
      </c>
      <c r="N33" s="36">
        <v>636</v>
      </c>
      <c r="O33" s="71">
        <f t="shared" si="4"/>
        <v>637</v>
      </c>
      <c r="P33" s="108">
        <f t="shared" si="5"/>
        <v>1.0224719101123596</v>
      </c>
      <c r="Q33" s="36">
        <v>0</v>
      </c>
      <c r="R33" s="36">
        <v>0</v>
      </c>
      <c r="S33" s="36">
        <v>101</v>
      </c>
      <c r="T33" s="72">
        <f t="shared" si="6"/>
        <v>101</v>
      </c>
      <c r="U33" s="119"/>
    </row>
    <row r="34" spans="1:21" ht="13.5" thickBot="1" x14ac:dyDescent="0.25">
      <c r="A34" s="166" t="s">
        <v>49</v>
      </c>
      <c r="B34" s="36">
        <v>19</v>
      </c>
      <c r="C34" s="8">
        <v>0</v>
      </c>
      <c r="D34" s="8">
        <v>660</v>
      </c>
      <c r="E34" s="13">
        <f t="shared" si="0"/>
        <v>679</v>
      </c>
      <c r="F34" s="75">
        <f t="shared" si="1"/>
        <v>1.0521422483923452E-2</v>
      </c>
      <c r="G34" s="36">
        <v>19</v>
      </c>
      <c r="H34" s="36">
        <v>0</v>
      </c>
      <c r="I34" s="36">
        <v>47</v>
      </c>
      <c r="J34" s="18">
        <f t="shared" si="2"/>
        <v>66</v>
      </c>
      <c r="K34" s="75">
        <f t="shared" si="3"/>
        <v>9.720176730486009E-2</v>
      </c>
      <c r="L34" s="36">
        <v>25</v>
      </c>
      <c r="M34" s="36">
        <v>0</v>
      </c>
      <c r="N34" s="36">
        <v>92</v>
      </c>
      <c r="O34" s="71">
        <f t="shared" si="4"/>
        <v>117</v>
      </c>
      <c r="P34" s="108">
        <f t="shared" si="5"/>
        <v>0.17231222385861561</v>
      </c>
      <c r="Q34" s="36">
        <v>0</v>
      </c>
      <c r="R34" s="36">
        <v>0</v>
      </c>
      <c r="S34" s="36">
        <v>613</v>
      </c>
      <c r="T34" s="72">
        <f t="shared" si="6"/>
        <v>613</v>
      </c>
      <c r="U34" s="119"/>
    </row>
    <row r="35" spans="1:21" ht="13.5" thickBot="1" x14ac:dyDescent="0.25">
      <c r="A35" s="166" t="s">
        <v>50</v>
      </c>
      <c r="B35" s="36">
        <v>0</v>
      </c>
      <c r="C35" s="8">
        <v>0</v>
      </c>
      <c r="D35" s="8">
        <v>0</v>
      </c>
      <c r="E35" s="13">
        <f t="shared" si="0"/>
        <v>0</v>
      </c>
      <c r="F35" s="75">
        <f t="shared" si="1"/>
        <v>0</v>
      </c>
      <c r="G35" s="36">
        <v>0</v>
      </c>
      <c r="H35" s="36">
        <v>0</v>
      </c>
      <c r="I35" s="36">
        <v>0</v>
      </c>
      <c r="J35" s="18">
        <f t="shared" si="2"/>
        <v>0</v>
      </c>
      <c r="K35" s="75">
        <v>0</v>
      </c>
      <c r="L35" s="36">
        <v>0</v>
      </c>
      <c r="M35" s="36">
        <v>0</v>
      </c>
      <c r="N35" s="36">
        <v>0</v>
      </c>
      <c r="O35" s="71">
        <f t="shared" si="4"/>
        <v>0</v>
      </c>
      <c r="P35" s="108">
        <v>0</v>
      </c>
      <c r="Q35" s="36">
        <v>0</v>
      </c>
      <c r="R35" s="36">
        <v>0</v>
      </c>
      <c r="S35" s="36">
        <v>0</v>
      </c>
      <c r="T35" s="72">
        <f t="shared" si="6"/>
        <v>0</v>
      </c>
      <c r="U35" s="119"/>
    </row>
    <row r="36" spans="1:21" ht="13.5" thickBot="1" x14ac:dyDescent="0.25">
      <c r="A36" s="173" t="s">
        <v>51</v>
      </c>
      <c r="B36" s="42">
        <v>0</v>
      </c>
      <c r="C36" s="43">
        <v>0</v>
      </c>
      <c r="D36" s="43">
        <v>0</v>
      </c>
      <c r="E36" s="13">
        <f t="shared" si="0"/>
        <v>0</v>
      </c>
      <c r="F36" s="76">
        <f t="shared" si="1"/>
        <v>0</v>
      </c>
      <c r="G36" s="36">
        <v>0</v>
      </c>
      <c r="H36" s="36">
        <v>0</v>
      </c>
      <c r="I36" s="36">
        <v>0</v>
      </c>
      <c r="J36" s="18">
        <f t="shared" si="2"/>
        <v>0</v>
      </c>
      <c r="K36" s="75">
        <v>0</v>
      </c>
      <c r="L36" s="36">
        <v>0</v>
      </c>
      <c r="M36" s="36">
        <v>0</v>
      </c>
      <c r="N36" s="36">
        <v>0</v>
      </c>
      <c r="O36" s="71">
        <f t="shared" si="4"/>
        <v>0</v>
      </c>
      <c r="P36" s="108">
        <v>0</v>
      </c>
      <c r="Q36" s="36">
        <v>0</v>
      </c>
      <c r="R36" s="36">
        <v>0</v>
      </c>
      <c r="S36" s="36">
        <v>0</v>
      </c>
      <c r="T36" s="72">
        <f t="shared" si="6"/>
        <v>0</v>
      </c>
      <c r="U36" s="119"/>
    </row>
    <row r="37" spans="1:21" ht="13.5" thickBot="1" x14ac:dyDescent="0.25">
      <c r="A37" s="140" t="s">
        <v>108</v>
      </c>
      <c r="B37" s="140">
        <f>SUM(B4:B36)</f>
        <v>1364</v>
      </c>
      <c r="C37" s="140">
        <f>SUM(C4:C36)</f>
        <v>3185</v>
      </c>
      <c r="D37" s="140">
        <f>SUM(D4:D36)</f>
        <v>59986</v>
      </c>
      <c r="E37" s="140">
        <f>SUM(E4:E36)</f>
        <v>64535</v>
      </c>
      <c r="F37" s="154">
        <v>1</v>
      </c>
      <c r="G37" s="140">
        <f>SUM(G4:G36)</f>
        <v>1055</v>
      </c>
      <c r="H37" s="140">
        <f>SUM(H4:H36)</f>
        <v>365</v>
      </c>
      <c r="I37" s="140">
        <f>SUM(I4:I36)</f>
        <v>17215</v>
      </c>
      <c r="J37" s="140">
        <f>SUM(J4:J36)</f>
        <v>18615</v>
      </c>
      <c r="K37" s="154">
        <v>0</v>
      </c>
      <c r="L37" s="140">
        <f>SUM(L4:L36)</f>
        <v>309</v>
      </c>
      <c r="M37" s="140">
        <f>SUM(M4:M36)</f>
        <v>2820</v>
      </c>
      <c r="N37" s="140">
        <f>SUM(N4:N36)</f>
        <v>42771</v>
      </c>
      <c r="O37" s="140">
        <f>SUM(O4:O36)</f>
        <v>45900</v>
      </c>
      <c r="P37" s="154">
        <v>0</v>
      </c>
      <c r="Q37" s="140">
        <f>SUM(Q4:Q36)</f>
        <v>309</v>
      </c>
      <c r="R37" s="140">
        <f>SUM(R4:R36)</f>
        <v>2820</v>
      </c>
      <c r="S37" s="140">
        <f>SUM(S4:S36)</f>
        <v>42671</v>
      </c>
      <c r="T37" s="140">
        <f>SUM(T4:T36)</f>
        <v>45800</v>
      </c>
      <c r="U37" s="119"/>
    </row>
  </sheetData>
  <sheetProtection algorithmName="SHA-512" hashValue="tpNkaqhTzVoNlbkHYIaxlZkJHCK0LzVJUjTvCBPUwGlegO1wwSBfHF7aM1uturD6olLj4ENCcpQ5m88um/4buA==" saltValue="sRxmNTFtigEo9jaYCIiojg==" spinCount="100000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Q43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baseColWidth="10" defaultColWidth="11.42578125" defaultRowHeight="12.75" x14ac:dyDescent="0.2"/>
  <cols>
    <col min="1" max="1" width="38.5703125" style="109" customWidth="1"/>
    <col min="2" max="16384" width="11.42578125" style="7"/>
  </cols>
  <sheetData>
    <row r="1" spans="1:95" ht="61.5" customHeight="1" thickBot="1" x14ac:dyDescent="0.25">
      <c r="E1" s="280" t="s">
        <v>109</v>
      </c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</row>
    <row r="2" spans="1:95" ht="30" customHeight="1" x14ac:dyDescent="0.2">
      <c r="A2" s="186" t="s">
        <v>54</v>
      </c>
      <c r="B2" s="186" t="s">
        <v>20</v>
      </c>
      <c r="C2" s="272" t="s">
        <v>21</v>
      </c>
      <c r="D2" s="273"/>
      <c r="E2" s="274"/>
      <c r="F2" s="272" t="s">
        <v>22</v>
      </c>
      <c r="G2" s="273"/>
      <c r="H2" s="274"/>
      <c r="I2" s="281" t="s">
        <v>99</v>
      </c>
      <c r="J2" s="282"/>
      <c r="K2" s="283"/>
      <c r="L2" s="272" t="s">
        <v>23</v>
      </c>
      <c r="M2" s="273"/>
      <c r="N2" s="274"/>
      <c r="O2" s="272" t="s">
        <v>55</v>
      </c>
      <c r="P2" s="273"/>
      <c r="Q2" s="274"/>
      <c r="R2" s="272" t="s">
        <v>25</v>
      </c>
      <c r="S2" s="273"/>
      <c r="T2" s="274"/>
      <c r="U2" s="272" t="s">
        <v>26</v>
      </c>
      <c r="V2" s="273"/>
      <c r="W2" s="274"/>
      <c r="X2" s="272" t="s">
        <v>27</v>
      </c>
      <c r="Y2" s="273"/>
      <c r="Z2" s="274"/>
      <c r="AA2" s="272" t="s">
        <v>28</v>
      </c>
      <c r="AB2" s="273"/>
      <c r="AC2" s="274"/>
      <c r="AD2" s="272" t="s">
        <v>29</v>
      </c>
      <c r="AE2" s="273"/>
      <c r="AF2" s="274"/>
      <c r="AG2" s="272" t="s">
        <v>30</v>
      </c>
      <c r="AH2" s="273"/>
      <c r="AI2" s="274"/>
      <c r="AJ2" s="272" t="s">
        <v>31</v>
      </c>
      <c r="AK2" s="273"/>
      <c r="AL2" s="274"/>
      <c r="AM2" s="186" t="s">
        <v>32</v>
      </c>
      <c r="AN2" s="272" t="s">
        <v>33</v>
      </c>
      <c r="AO2" s="273"/>
      <c r="AP2" s="274"/>
      <c r="AQ2" s="272" t="s">
        <v>34</v>
      </c>
      <c r="AR2" s="273"/>
      <c r="AS2" s="274"/>
      <c r="AT2" s="272" t="s">
        <v>35</v>
      </c>
      <c r="AU2" s="274"/>
      <c r="AV2" s="272" t="s">
        <v>36</v>
      </c>
      <c r="AW2" s="273"/>
      <c r="AX2" s="274"/>
      <c r="AY2" s="272" t="s">
        <v>37</v>
      </c>
      <c r="AZ2" s="273"/>
      <c r="BA2" s="274"/>
      <c r="BB2" s="272" t="s">
        <v>38</v>
      </c>
      <c r="BC2" s="273"/>
      <c r="BD2" s="274"/>
      <c r="BE2" s="272" t="s">
        <v>39</v>
      </c>
      <c r="BF2" s="273"/>
      <c r="BG2" s="274"/>
      <c r="BH2" s="272" t="s">
        <v>40</v>
      </c>
      <c r="BI2" s="273"/>
      <c r="BJ2" s="274"/>
      <c r="BK2" s="272" t="s">
        <v>41</v>
      </c>
      <c r="BL2" s="273"/>
      <c r="BM2" s="274"/>
      <c r="BN2" s="272" t="s">
        <v>42</v>
      </c>
      <c r="BO2" s="273"/>
      <c r="BP2" s="274"/>
      <c r="BQ2" s="272" t="s">
        <v>43</v>
      </c>
      <c r="BR2" s="273"/>
      <c r="BS2" s="274"/>
      <c r="BT2" s="272" t="s">
        <v>44</v>
      </c>
      <c r="BU2" s="273"/>
      <c r="BV2" s="274"/>
      <c r="BW2" s="272" t="s">
        <v>45</v>
      </c>
      <c r="BX2" s="273"/>
      <c r="BY2" s="274"/>
      <c r="BZ2" s="272" t="s">
        <v>46</v>
      </c>
      <c r="CA2" s="273"/>
      <c r="CB2" s="274"/>
      <c r="CC2" s="272" t="s">
        <v>47</v>
      </c>
      <c r="CD2" s="273"/>
      <c r="CE2" s="274"/>
      <c r="CF2" s="272" t="s">
        <v>48</v>
      </c>
      <c r="CG2" s="273"/>
      <c r="CH2" s="274"/>
      <c r="CI2" s="272" t="s">
        <v>49</v>
      </c>
      <c r="CJ2" s="273"/>
      <c r="CK2" s="274"/>
      <c r="CL2" s="272" t="s">
        <v>50</v>
      </c>
      <c r="CM2" s="274"/>
      <c r="CN2" s="272" t="s">
        <v>51</v>
      </c>
      <c r="CO2" s="273"/>
      <c r="CP2" s="278"/>
      <c r="CQ2" s="245" t="s">
        <v>57</v>
      </c>
    </row>
    <row r="3" spans="1:95" ht="13.5" thickBot="1" x14ac:dyDescent="0.25">
      <c r="A3" s="176" t="s">
        <v>58</v>
      </c>
      <c r="B3" s="110" t="s">
        <v>59</v>
      </c>
      <c r="C3" s="110" t="s">
        <v>60</v>
      </c>
      <c r="D3" s="110" t="s">
        <v>61</v>
      </c>
      <c r="E3" s="110" t="s">
        <v>59</v>
      </c>
      <c r="F3" s="110" t="s">
        <v>60</v>
      </c>
      <c r="G3" s="110" t="s">
        <v>61</v>
      </c>
      <c r="H3" s="110" t="s">
        <v>59</v>
      </c>
      <c r="I3" s="110"/>
      <c r="J3" s="110"/>
      <c r="K3" s="110"/>
      <c r="L3" s="110" t="s">
        <v>60</v>
      </c>
      <c r="M3" s="110" t="s">
        <v>61</v>
      </c>
      <c r="N3" s="110" t="s">
        <v>59</v>
      </c>
      <c r="O3" s="110" t="s">
        <v>60</v>
      </c>
      <c r="P3" s="110" t="s">
        <v>61</v>
      </c>
      <c r="Q3" s="110" t="s">
        <v>59</v>
      </c>
      <c r="R3" s="110" t="s">
        <v>60</v>
      </c>
      <c r="S3" s="110" t="s">
        <v>61</v>
      </c>
      <c r="T3" s="110" t="s">
        <v>59</v>
      </c>
      <c r="U3" s="110" t="s">
        <v>60</v>
      </c>
      <c r="V3" s="110" t="s">
        <v>61</v>
      </c>
      <c r="W3" s="110" t="s">
        <v>59</v>
      </c>
      <c r="X3" s="110" t="s">
        <v>60</v>
      </c>
      <c r="Y3" s="110" t="s">
        <v>61</v>
      </c>
      <c r="Z3" s="110" t="s">
        <v>59</v>
      </c>
      <c r="AA3" s="110" t="s">
        <v>60</v>
      </c>
      <c r="AB3" s="110" t="s">
        <v>61</v>
      </c>
      <c r="AC3" s="110" t="s">
        <v>59</v>
      </c>
      <c r="AD3" s="110" t="s">
        <v>60</v>
      </c>
      <c r="AE3" s="110" t="s">
        <v>61</v>
      </c>
      <c r="AF3" s="110" t="s">
        <v>59</v>
      </c>
      <c r="AG3" s="110" t="s">
        <v>60</v>
      </c>
      <c r="AH3" s="110" t="s">
        <v>61</v>
      </c>
      <c r="AI3" s="110" t="s">
        <v>59</v>
      </c>
      <c r="AJ3" s="110" t="s">
        <v>60</v>
      </c>
      <c r="AK3" s="110" t="s">
        <v>61</v>
      </c>
      <c r="AL3" s="110" t="s">
        <v>59</v>
      </c>
      <c r="AM3" s="110" t="s">
        <v>59</v>
      </c>
      <c r="AN3" s="110" t="s">
        <v>60</v>
      </c>
      <c r="AO3" s="110" t="s">
        <v>61</v>
      </c>
      <c r="AP3" s="110" t="s">
        <v>59</v>
      </c>
      <c r="AQ3" s="110" t="s">
        <v>60</v>
      </c>
      <c r="AR3" s="110" t="s">
        <v>61</v>
      </c>
      <c r="AS3" s="110" t="s">
        <v>59</v>
      </c>
      <c r="AT3" s="110" t="s">
        <v>61</v>
      </c>
      <c r="AU3" s="110" t="s">
        <v>59</v>
      </c>
      <c r="AV3" s="110" t="s">
        <v>60</v>
      </c>
      <c r="AW3" s="110" t="s">
        <v>61</v>
      </c>
      <c r="AX3" s="110" t="s">
        <v>59</v>
      </c>
      <c r="AY3" s="110" t="s">
        <v>60</v>
      </c>
      <c r="AZ3" s="110" t="s">
        <v>61</v>
      </c>
      <c r="BA3" s="110" t="s">
        <v>59</v>
      </c>
      <c r="BB3" s="110" t="s">
        <v>60</v>
      </c>
      <c r="BC3" s="110" t="s">
        <v>61</v>
      </c>
      <c r="BD3" s="110" t="s">
        <v>59</v>
      </c>
      <c r="BE3" s="110" t="s">
        <v>60</v>
      </c>
      <c r="BF3" s="110" t="s">
        <v>61</v>
      </c>
      <c r="BG3" s="110" t="s">
        <v>59</v>
      </c>
      <c r="BH3" s="110" t="s">
        <v>60</v>
      </c>
      <c r="BI3" s="110" t="s">
        <v>61</v>
      </c>
      <c r="BJ3" s="110" t="s">
        <v>59</v>
      </c>
      <c r="BK3" s="110" t="s">
        <v>60</v>
      </c>
      <c r="BL3" s="110" t="s">
        <v>61</v>
      </c>
      <c r="BM3" s="110" t="s">
        <v>59</v>
      </c>
      <c r="BN3" s="110" t="s">
        <v>60</v>
      </c>
      <c r="BO3" s="110" t="s">
        <v>61</v>
      </c>
      <c r="BP3" s="110" t="s">
        <v>59</v>
      </c>
      <c r="BQ3" s="110" t="s">
        <v>60</v>
      </c>
      <c r="BR3" s="110" t="s">
        <v>61</v>
      </c>
      <c r="BS3" s="110" t="s">
        <v>59</v>
      </c>
      <c r="BT3" s="110" t="s">
        <v>60</v>
      </c>
      <c r="BU3" s="110" t="s">
        <v>61</v>
      </c>
      <c r="BV3" s="110" t="s">
        <v>59</v>
      </c>
      <c r="BW3" s="110" t="s">
        <v>60</v>
      </c>
      <c r="BX3" s="110" t="s">
        <v>61</v>
      </c>
      <c r="BY3" s="110" t="s">
        <v>59</v>
      </c>
      <c r="BZ3" s="110" t="s">
        <v>60</v>
      </c>
      <c r="CA3" s="110" t="s">
        <v>61</v>
      </c>
      <c r="CB3" s="110" t="s">
        <v>59</v>
      </c>
      <c r="CC3" s="110" t="s">
        <v>60</v>
      </c>
      <c r="CD3" s="110" t="s">
        <v>61</v>
      </c>
      <c r="CE3" s="110" t="s">
        <v>59</v>
      </c>
      <c r="CF3" s="110" t="s">
        <v>60</v>
      </c>
      <c r="CG3" s="110" t="s">
        <v>61</v>
      </c>
      <c r="CH3" s="110" t="s">
        <v>59</v>
      </c>
      <c r="CI3" s="110" t="s">
        <v>60</v>
      </c>
      <c r="CJ3" s="110" t="s">
        <v>61</v>
      </c>
      <c r="CK3" s="110" t="s">
        <v>59</v>
      </c>
      <c r="CL3" s="110" t="s">
        <v>60</v>
      </c>
      <c r="CM3" s="110" t="s">
        <v>59</v>
      </c>
      <c r="CN3" s="110" t="s">
        <v>60</v>
      </c>
      <c r="CO3" s="110" t="s">
        <v>61</v>
      </c>
      <c r="CP3" s="110" t="s">
        <v>59</v>
      </c>
      <c r="CQ3" s="246"/>
    </row>
    <row r="4" spans="1:95" x14ac:dyDescent="0.2">
      <c r="A4" s="179" t="s">
        <v>20</v>
      </c>
      <c r="B4" s="96">
        <v>0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  <c r="Y4" s="34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v>0</v>
      </c>
      <c r="AF4" s="34">
        <v>0</v>
      </c>
      <c r="AG4" s="34">
        <v>0</v>
      </c>
      <c r="AH4" s="34">
        <v>0</v>
      </c>
      <c r="AI4" s="34">
        <v>0</v>
      </c>
      <c r="AJ4" s="34">
        <v>0</v>
      </c>
      <c r="AK4" s="34">
        <v>0</v>
      </c>
      <c r="AL4" s="34">
        <v>0</v>
      </c>
      <c r="AM4" s="34">
        <v>0</v>
      </c>
      <c r="AN4" s="34">
        <v>0</v>
      </c>
      <c r="AO4" s="34">
        <v>0</v>
      </c>
      <c r="AP4" s="34">
        <v>0</v>
      </c>
      <c r="AQ4" s="34">
        <v>0</v>
      </c>
      <c r="AR4" s="34">
        <v>0</v>
      </c>
      <c r="AS4" s="34">
        <v>0</v>
      </c>
      <c r="AT4" s="34">
        <v>0</v>
      </c>
      <c r="AU4" s="34">
        <v>0</v>
      </c>
      <c r="AV4" s="34">
        <v>0</v>
      </c>
      <c r="AW4" s="34">
        <v>0</v>
      </c>
      <c r="AX4" s="34">
        <v>0</v>
      </c>
      <c r="AY4" s="34">
        <v>0</v>
      </c>
      <c r="AZ4" s="34">
        <v>0</v>
      </c>
      <c r="BA4" s="34">
        <v>0</v>
      </c>
      <c r="BB4" s="34">
        <v>0</v>
      </c>
      <c r="BC4" s="34">
        <v>0</v>
      </c>
      <c r="BD4" s="34">
        <v>0</v>
      </c>
      <c r="BE4" s="34">
        <v>0</v>
      </c>
      <c r="BF4" s="34">
        <v>0</v>
      </c>
      <c r="BG4" s="34">
        <v>0</v>
      </c>
      <c r="BH4" s="34">
        <v>0</v>
      </c>
      <c r="BI4" s="34">
        <v>0</v>
      </c>
      <c r="BJ4" s="34">
        <v>0</v>
      </c>
      <c r="BK4" s="34">
        <v>0</v>
      </c>
      <c r="BL4" s="34">
        <v>0</v>
      </c>
      <c r="BM4" s="34">
        <v>0</v>
      </c>
      <c r="BN4" s="34">
        <v>0</v>
      </c>
      <c r="BO4" s="34">
        <v>0</v>
      </c>
      <c r="BP4" s="34">
        <v>0</v>
      </c>
      <c r="BQ4" s="34">
        <v>0</v>
      </c>
      <c r="BR4" s="34">
        <v>0</v>
      </c>
      <c r="BS4" s="34">
        <v>0</v>
      </c>
      <c r="BT4" s="34">
        <v>0</v>
      </c>
      <c r="BU4" s="34">
        <v>0</v>
      </c>
      <c r="BV4" s="34">
        <v>0</v>
      </c>
      <c r="BW4" s="34">
        <v>0</v>
      </c>
      <c r="BX4" s="34">
        <v>0</v>
      </c>
      <c r="BY4" s="34">
        <v>0</v>
      </c>
      <c r="BZ4" s="34">
        <v>0</v>
      </c>
      <c r="CA4" s="34">
        <v>0</v>
      </c>
      <c r="CB4" s="34">
        <v>0</v>
      </c>
      <c r="CC4" s="34">
        <v>0</v>
      </c>
      <c r="CD4" s="34">
        <v>0</v>
      </c>
      <c r="CE4" s="34">
        <v>0</v>
      </c>
      <c r="CF4" s="34">
        <v>0</v>
      </c>
      <c r="CG4" s="34">
        <v>0</v>
      </c>
      <c r="CH4" s="34">
        <v>0</v>
      </c>
      <c r="CI4" s="34">
        <v>0</v>
      </c>
      <c r="CJ4" s="34">
        <v>0</v>
      </c>
      <c r="CK4" s="34">
        <v>0</v>
      </c>
      <c r="CL4" s="34">
        <v>0</v>
      </c>
      <c r="CM4" s="34">
        <v>0</v>
      </c>
      <c r="CN4" s="34">
        <v>0</v>
      </c>
      <c r="CO4" s="34">
        <v>0</v>
      </c>
      <c r="CP4" s="34">
        <v>0</v>
      </c>
      <c r="CQ4" s="180">
        <f>SUM(B4:CP4)</f>
        <v>0</v>
      </c>
    </row>
    <row r="5" spans="1:95" x14ac:dyDescent="0.2">
      <c r="A5" s="179" t="s">
        <v>21</v>
      </c>
      <c r="B5" s="34">
        <v>0</v>
      </c>
      <c r="C5" s="96">
        <v>94</v>
      </c>
      <c r="D5" s="96">
        <v>0</v>
      </c>
      <c r="E5" s="96">
        <v>291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9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17</v>
      </c>
      <c r="X5" s="34">
        <v>0</v>
      </c>
      <c r="Y5" s="34">
        <v>0</v>
      </c>
      <c r="Z5" s="34">
        <v>6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>
        <v>0</v>
      </c>
      <c r="AG5" s="34">
        <v>0</v>
      </c>
      <c r="AH5" s="34">
        <v>0</v>
      </c>
      <c r="AI5" s="34">
        <v>1</v>
      </c>
      <c r="AJ5" s="34">
        <v>0</v>
      </c>
      <c r="AK5" s="34">
        <v>0</v>
      </c>
      <c r="AL5" s="34">
        <v>19</v>
      </c>
      <c r="AM5" s="34">
        <v>0</v>
      </c>
      <c r="AN5" s="34">
        <v>0</v>
      </c>
      <c r="AO5" s="34">
        <v>0</v>
      </c>
      <c r="AP5" s="34">
        <v>4</v>
      </c>
      <c r="AQ5" s="34">
        <v>0</v>
      </c>
      <c r="AR5" s="34">
        <v>0</v>
      </c>
      <c r="AS5" s="34">
        <v>35</v>
      </c>
      <c r="AT5" s="34">
        <v>0</v>
      </c>
      <c r="AU5" s="34">
        <v>0</v>
      </c>
      <c r="AV5" s="34">
        <v>0</v>
      </c>
      <c r="AW5" s="34">
        <v>0</v>
      </c>
      <c r="AX5" s="34">
        <v>0</v>
      </c>
      <c r="AY5" s="34">
        <v>0</v>
      </c>
      <c r="AZ5" s="34">
        <v>0</v>
      </c>
      <c r="BA5" s="34">
        <v>0</v>
      </c>
      <c r="BB5" s="34">
        <v>0</v>
      </c>
      <c r="BC5" s="34">
        <v>0</v>
      </c>
      <c r="BD5" s="34">
        <v>0</v>
      </c>
      <c r="BE5" s="34">
        <v>0</v>
      </c>
      <c r="BF5" s="34">
        <v>0</v>
      </c>
      <c r="BG5" s="34">
        <v>0</v>
      </c>
      <c r="BH5" s="34">
        <v>0</v>
      </c>
      <c r="BI5" s="34">
        <v>0</v>
      </c>
      <c r="BJ5" s="34">
        <v>0</v>
      </c>
      <c r="BK5" s="34">
        <v>0</v>
      </c>
      <c r="BL5" s="34">
        <v>0</v>
      </c>
      <c r="BM5" s="34">
        <v>0</v>
      </c>
      <c r="BN5" s="34">
        <v>0</v>
      </c>
      <c r="BO5" s="34">
        <v>0</v>
      </c>
      <c r="BP5" s="34">
        <v>0</v>
      </c>
      <c r="BQ5" s="34">
        <v>0</v>
      </c>
      <c r="BR5" s="34">
        <v>0</v>
      </c>
      <c r="BS5" s="34">
        <v>0</v>
      </c>
      <c r="BT5" s="34">
        <v>8</v>
      </c>
      <c r="BU5" s="34">
        <v>0</v>
      </c>
      <c r="BV5" s="34">
        <v>7</v>
      </c>
      <c r="BW5" s="34">
        <v>0</v>
      </c>
      <c r="BX5" s="34">
        <v>0</v>
      </c>
      <c r="BY5" s="34">
        <v>8</v>
      </c>
      <c r="BZ5" s="34">
        <v>0</v>
      </c>
      <c r="CA5" s="34">
        <v>0</v>
      </c>
      <c r="CB5" s="34">
        <v>0</v>
      </c>
      <c r="CC5" s="34">
        <v>0</v>
      </c>
      <c r="CD5" s="34">
        <v>0</v>
      </c>
      <c r="CE5" s="34">
        <v>0</v>
      </c>
      <c r="CF5" s="34">
        <v>0</v>
      </c>
      <c r="CG5" s="34">
        <v>0</v>
      </c>
      <c r="CH5" s="34">
        <v>0</v>
      </c>
      <c r="CI5" s="34">
        <v>0</v>
      </c>
      <c r="CJ5" s="34">
        <v>0</v>
      </c>
      <c r="CK5" s="34">
        <v>20</v>
      </c>
      <c r="CL5" s="34">
        <v>0</v>
      </c>
      <c r="CM5" s="34">
        <v>0</v>
      </c>
      <c r="CN5" s="34">
        <v>0</v>
      </c>
      <c r="CO5" s="34">
        <v>0</v>
      </c>
      <c r="CP5" s="34">
        <v>0</v>
      </c>
      <c r="CQ5" s="180">
        <f t="shared" ref="CQ5:CQ36" si="0">SUM(B5:CP5)</f>
        <v>519</v>
      </c>
    </row>
    <row r="6" spans="1:95" x14ac:dyDescent="0.2">
      <c r="A6" s="179" t="s">
        <v>22</v>
      </c>
      <c r="B6" s="34">
        <v>0</v>
      </c>
      <c r="C6" s="34">
        <v>0</v>
      </c>
      <c r="D6" s="34">
        <v>0</v>
      </c>
      <c r="E6" s="34">
        <v>0</v>
      </c>
      <c r="F6" s="96">
        <v>7</v>
      </c>
      <c r="G6" s="96">
        <v>0</v>
      </c>
      <c r="H6" s="96">
        <v>4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0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0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4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180">
        <f t="shared" si="0"/>
        <v>15</v>
      </c>
    </row>
    <row r="7" spans="1:95" ht="29.25" customHeight="1" x14ac:dyDescent="0.2">
      <c r="A7" s="222" t="s">
        <v>99</v>
      </c>
      <c r="B7" s="34">
        <v>0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96">
        <v>0</v>
      </c>
      <c r="J7" s="96">
        <v>0</v>
      </c>
      <c r="K7" s="96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0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4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180">
        <f t="shared" si="0"/>
        <v>4</v>
      </c>
    </row>
    <row r="8" spans="1:95" x14ac:dyDescent="0.2">
      <c r="A8" s="179" t="s">
        <v>23</v>
      </c>
      <c r="B8" s="34">
        <v>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96">
        <v>0</v>
      </c>
      <c r="M8" s="96">
        <v>0</v>
      </c>
      <c r="N8" s="96">
        <v>30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8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80</v>
      </c>
      <c r="BD8" s="34">
        <v>1</v>
      </c>
      <c r="BE8" s="34">
        <v>0</v>
      </c>
      <c r="BF8" s="34">
        <v>563</v>
      </c>
      <c r="BG8" s="34">
        <v>206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5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4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180">
        <f t="shared" si="0"/>
        <v>897</v>
      </c>
    </row>
    <row r="9" spans="1:95" x14ac:dyDescent="0.2">
      <c r="A9" s="179" t="s">
        <v>55</v>
      </c>
      <c r="B9" s="34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96">
        <v>0</v>
      </c>
      <c r="P9" s="96">
        <v>0</v>
      </c>
      <c r="Q9" s="96">
        <v>10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2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3</v>
      </c>
      <c r="AR9" s="34">
        <v>0</v>
      </c>
      <c r="AS9" s="34">
        <v>27</v>
      </c>
      <c r="AT9" s="34">
        <v>0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85</v>
      </c>
      <c r="BB9" s="34">
        <v>0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  <c r="BJ9" s="34">
        <v>40</v>
      </c>
      <c r="BK9" s="34">
        <v>0</v>
      </c>
      <c r="BL9" s="34">
        <v>0</v>
      </c>
      <c r="BM9" s="34">
        <v>0</v>
      </c>
      <c r="BN9" s="34">
        <v>0</v>
      </c>
      <c r="BO9" s="34">
        <v>0</v>
      </c>
      <c r="BP9" s="34">
        <v>0</v>
      </c>
      <c r="BQ9" s="34">
        <v>0</v>
      </c>
      <c r="BR9" s="34">
        <v>0</v>
      </c>
      <c r="BS9" s="34">
        <v>0</v>
      </c>
      <c r="BT9" s="34">
        <v>8</v>
      </c>
      <c r="BU9" s="34">
        <v>0</v>
      </c>
      <c r="BV9" s="34">
        <v>0</v>
      </c>
      <c r="BW9" s="34">
        <v>0</v>
      </c>
      <c r="BX9" s="34">
        <v>0</v>
      </c>
      <c r="BY9" s="34">
        <v>0</v>
      </c>
      <c r="BZ9" s="34">
        <v>0</v>
      </c>
      <c r="CA9" s="34">
        <v>0</v>
      </c>
      <c r="CB9" s="34">
        <v>0</v>
      </c>
      <c r="CC9" s="34">
        <v>0</v>
      </c>
      <c r="CD9" s="34">
        <v>0</v>
      </c>
      <c r="CE9" s="34">
        <v>0</v>
      </c>
      <c r="CF9" s="34">
        <v>0</v>
      </c>
      <c r="CG9" s="34">
        <v>0</v>
      </c>
      <c r="CH9" s="34">
        <v>0</v>
      </c>
      <c r="CI9" s="34">
        <v>0</v>
      </c>
      <c r="CJ9" s="34">
        <v>0</v>
      </c>
      <c r="CK9" s="34">
        <v>0</v>
      </c>
      <c r="CL9" s="34">
        <v>0</v>
      </c>
      <c r="CM9" s="34">
        <v>0</v>
      </c>
      <c r="CN9" s="34">
        <v>0</v>
      </c>
      <c r="CO9" s="34">
        <v>0</v>
      </c>
      <c r="CP9" s="34">
        <v>0</v>
      </c>
      <c r="CQ9" s="180">
        <f t="shared" si="0"/>
        <v>175</v>
      </c>
    </row>
    <row r="10" spans="1:95" x14ac:dyDescent="0.2">
      <c r="A10" s="179" t="s">
        <v>25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4</v>
      </c>
      <c r="O10" s="34">
        <v>0</v>
      </c>
      <c r="P10" s="34">
        <v>0</v>
      </c>
      <c r="Q10" s="34">
        <v>0</v>
      </c>
      <c r="R10" s="96">
        <v>0</v>
      </c>
      <c r="S10" s="96">
        <v>0</v>
      </c>
      <c r="T10" s="96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2</v>
      </c>
      <c r="AQ10" s="34">
        <v>0</v>
      </c>
      <c r="AR10" s="34">
        <v>0</v>
      </c>
      <c r="AS10" s="34">
        <v>0</v>
      </c>
      <c r="AT10" s="34">
        <v>0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500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6</v>
      </c>
      <c r="BW10" s="34">
        <v>0</v>
      </c>
      <c r="BX10" s="34">
        <v>0</v>
      </c>
      <c r="BY10" s="34">
        <v>0</v>
      </c>
      <c r="BZ10" s="34">
        <v>0</v>
      </c>
      <c r="CA10" s="34">
        <v>0</v>
      </c>
      <c r="CB10" s="34">
        <v>2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0</v>
      </c>
      <c r="CO10" s="34">
        <v>0</v>
      </c>
      <c r="CP10" s="34">
        <v>0</v>
      </c>
      <c r="CQ10" s="180">
        <f t="shared" si="0"/>
        <v>514</v>
      </c>
    </row>
    <row r="11" spans="1:95" x14ac:dyDescent="0.2">
      <c r="A11" s="179" t="s">
        <v>26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4</v>
      </c>
      <c r="R11" s="34">
        <v>0</v>
      </c>
      <c r="S11" s="34">
        <v>0</v>
      </c>
      <c r="T11" s="34">
        <v>0</v>
      </c>
      <c r="U11" s="96">
        <v>196</v>
      </c>
      <c r="V11" s="96">
        <v>0</v>
      </c>
      <c r="W11" s="96">
        <v>818</v>
      </c>
      <c r="X11" s="34">
        <v>0</v>
      </c>
      <c r="Y11" s="34">
        <v>0</v>
      </c>
      <c r="Z11" s="34">
        <v>2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2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8</v>
      </c>
      <c r="AR11" s="34">
        <v>0</v>
      </c>
      <c r="AS11" s="34">
        <v>142</v>
      </c>
      <c r="AT11" s="34">
        <v>0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1375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50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7</v>
      </c>
      <c r="BW11" s="34">
        <v>0</v>
      </c>
      <c r="BX11" s="34">
        <v>0</v>
      </c>
      <c r="BY11" s="34">
        <v>0</v>
      </c>
      <c r="BZ11" s="34">
        <v>72</v>
      </c>
      <c r="CA11" s="34">
        <v>0</v>
      </c>
      <c r="CB11" s="34">
        <v>12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10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0</v>
      </c>
      <c r="CO11" s="34">
        <v>0</v>
      </c>
      <c r="CP11" s="34">
        <v>0</v>
      </c>
      <c r="CQ11" s="180">
        <f t="shared" si="0"/>
        <v>2698</v>
      </c>
    </row>
    <row r="12" spans="1:95" x14ac:dyDescent="0.2">
      <c r="A12" s="179" t="s">
        <v>27</v>
      </c>
      <c r="B12" s="34">
        <v>0</v>
      </c>
      <c r="C12" s="34">
        <v>0</v>
      </c>
      <c r="D12" s="34">
        <v>0</v>
      </c>
      <c r="E12" s="34">
        <v>5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1</v>
      </c>
      <c r="X12" s="96">
        <v>17</v>
      </c>
      <c r="Y12" s="96">
        <v>0</v>
      </c>
      <c r="Z12" s="96">
        <v>63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11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3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2</v>
      </c>
      <c r="BW12" s="34">
        <v>0</v>
      </c>
      <c r="BX12" s="34">
        <v>0</v>
      </c>
      <c r="BY12" s="34">
        <v>4</v>
      </c>
      <c r="BZ12" s="34">
        <v>0</v>
      </c>
      <c r="CA12" s="34">
        <v>0</v>
      </c>
      <c r="CB12" s="34">
        <v>0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132</v>
      </c>
      <c r="CI12" s="34">
        <v>11</v>
      </c>
      <c r="CJ12" s="34">
        <v>0</v>
      </c>
      <c r="CK12" s="34">
        <v>2</v>
      </c>
      <c r="CL12" s="34">
        <v>0</v>
      </c>
      <c r="CM12" s="34">
        <v>0</v>
      </c>
      <c r="CN12" s="34">
        <v>0</v>
      </c>
      <c r="CO12" s="34">
        <v>0</v>
      </c>
      <c r="CP12" s="34">
        <v>0</v>
      </c>
      <c r="CQ12" s="180">
        <f t="shared" si="0"/>
        <v>251</v>
      </c>
    </row>
    <row r="13" spans="1:95" x14ac:dyDescent="0.2">
      <c r="A13" s="179" t="s">
        <v>28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19</v>
      </c>
      <c r="AA13" s="96">
        <v>0</v>
      </c>
      <c r="AB13" s="96">
        <v>0</v>
      </c>
      <c r="AC13" s="96">
        <v>29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3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2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8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10</v>
      </c>
      <c r="BH13" s="34">
        <v>0</v>
      </c>
      <c r="BI13" s="34">
        <v>0</v>
      </c>
      <c r="BJ13" s="34">
        <v>0</v>
      </c>
      <c r="BK13" s="34">
        <v>0</v>
      </c>
      <c r="BL13" s="34">
        <v>0</v>
      </c>
      <c r="BM13" s="34">
        <v>13</v>
      </c>
      <c r="BN13" s="34">
        <v>0</v>
      </c>
      <c r="BO13" s="34">
        <v>0</v>
      </c>
      <c r="BP13" s="34">
        <v>0</v>
      </c>
      <c r="BQ13" s="34">
        <v>0</v>
      </c>
      <c r="BR13" s="34">
        <v>0</v>
      </c>
      <c r="BS13" s="34">
        <v>0</v>
      </c>
      <c r="BT13" s="34">
        <v>0</v>
      </c>
      <c r="BU13" s="34">
        <v>0</v>
      </c>
      <c r="BV13" s="34">
        <v>0</v>
      </c>
      <c r="BW13" s="34">
        <v>0</v>
      </c>
      <c r="BX13" s="34">
        <v>0</v>
      </c>
      <c r="BY13" s="34">
        <v>0</v>
      </c>
      <c r="BZ13" s="34">
        <v>0</v>
      </c>
      <c r="CA13" s="34">
        <v>0</v>
      </c>
      <c r="CB13" s="34">
        <v>119</v>
      </c>
      <c r="CC13" s="34">
        <v>0</v>
      </c>
      <c r="CD13" s="34">
        <v>0</v>
      </c>
      <c r="CE13" s="34">
        <v>0</v>
      </c>
      <c r="CF13" s="34">
        <v>0</v>
      </c>
      <c r="CG13" s="34">
        <v>0</v>
      </c>
      <c r="CH13" s="34">
        <v>0</v>
      </c>
      <c r="CI13" s="34">
        <v>0</v>
      </c>
      <c r="CJ13" s="34">
        <v>0</v>
      </c>
      <c r="CK13" s="34">
        <v>4</v>
      </c>
      <c r="CL13" s="34">
        <v>0</v>
      </c>
      <c r="CM13" s="34">
        <v>0</v>
      </c>
      <c r="CN13" s="34">
        <v>0</v>
      </c>
      <c r="CO13" s="34">
        <v>0</v>
      </c>
      <c r="CP13" s="34">
        <v>0</v>
      </c>
      <c r="CQ13" s="180">
        <f t="shared" si="0"/>
        <v>207</v>
      </c>
    </row>
    <row r="14" spans="1:95" x14ac:dyDescent="0.2">
      <c r="A14" s="179" t="s">
        <v>29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5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6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20</v>
      </c>
      <c r="X14" s="34">
        <v>0</v>
      </c>
      <c r="Y14" s="34">
        <v>0</v>
      </c>
      <c r="Z14" s="34">
        <v>7</v>
      </c>
      <c r="AA14" s="34">
        <v>0</v>
      </c>
      <c r="AB14" s="34">
        <v>0</v>
      </c>
      <c r="AC14" s="34">
        <v>0</v>
      </c>
      <c r="AD14" s="96">
        <v>0</v>
      </c>
      <c r="AE14" s="96">
        <v>0</v>
      </c>
      <c r="AF14" s="96">
        <v>4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3</v>
      </c>
      <c r="AT14" s="34">
        <v>0</v>
      </c>
      <c r="AU14" s="34">
        <v>0</v>
      </c>
      <c r="AV14" s="34">
        <v>0</v>
      </c>
      <c r="AW14" s="34">
        <v>0</v>
      </c>
      <c r="AX14" s="34">
        <v>9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  <c r="BJ14" s="34">
        <v>0</v>
      </c>
      <c r="BK14" s="34">
        <v>0</v>
      </c>
      <c r="BL14" s="34">
        <v>0</v>
      </c>
      <c r="BM14" s="34">
        <v>0</v>
      </c>
      <c r="BN14" s="34">
        <v>0</v>
      </c>
      <c r="BO14" s="34">
        <v>0</v>
      </c>
      <c r="BP14" s="34">
        <v>0</v>
      </c>
      <c r="BQ14" s="34">
        <v>0</v>
      </c>
      <c r="BR14" s="34">
        <v>0</v>
      </c>
      <c r="BS14" s="34">
        <v>0</v>
      </c>
      <c r="BT14" s="34">
        <v>0</v>
      </c>
      <c r="BU14" s="34">
        <v>0</v>
      </c>
      <c r="BV14" s="34">
        <v>0</v>
      </c>
      <c r="BW14" s="34">
        <v>0</v>
      </c>
      <c r="BX14" s="34">
        <v>0</v>
      </c>
      <c r="BY14" s="34">
        <v>0</v>
      </c>
      <c r="BZ14" s="34">
        <v>0</v>
      </c>
      <c r="CA14" s="34">
        <v>0</v>
      </c>
      <c r="CB14" s="34">
        <v>47</v>
      </c>
      <c r="CC14" s="34">
        <v>0</v>
      </c>
      <c r="CD14" s="34">
        <v>0</v>
      </c>
      <c r="CE14" s="34">
        <v>0</v>
      </c>
      <c r="CF14" s="34">
        <v>0</v>
      </c>
      <c r="CG14" s="34">
        <v>0</v>
      </c>
      <c r="CH14" s="34">
        <v>0</v>
      </c>
      <c r="CI14" s="34">
        <v>0</v>
      </c>
      <c r="CJ14" s="34">
        <v>0</v>
      </c>
      <c r="CK14" s="34">
        <v>0</v>
      </c>
      <c r="CL14" s="34">
        <v>0</v>
      </c>
      <c r="CM14" s="34">
        <v>0</v>
      </c>
      <c r="CN14" s="34">
        <v>0</v>
      </c>
      <c r="CO14" s="34">
        <v>0</v>
      </c>
      <c r="CP14" s="34">
        <v>0</v>
      </c>
      <c r="CQ14" s="180">
        <f t="shared" si="0"/>
        <v>101</v>
      </c>
    </row>
    <row r="15" spans="1:95" x14ac:dyDescent="0.2">
      <c r="A15" s="179" t="s">
        <v>30</v>
      </c>
      <c r="B15" s="34">
        <v>0</v>
      </c>
      <c r="C15" s="34">
        <v>0</v>
      </c>
      <c r="D15" s="34">
        <v>0</v>
      </c>
      <c r="E15" s="34">
        <v>11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96">
        <v>2</v>
      </c>
      <c r="AH15" s="96">
        <v>0</v>
      </c>
      <c r="AI15" s="96">
        <v>3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>
        <v>0</v>
      </c>
      <c r="BJ15" s="34">
        <v>0</v>
      </c>
      <c r="BK15" s="34">
        <v>0</v>
      </c>
      <c r="BL15" s="34">
        <v>0</v>
      </c>
      <c r="BM15" s="34">
        <v>0</v>
      </c>
      <c r="BN15" s="34">
        <v>0</v>
      </c>
      <c r="BO15" s="34">
        <v>0</v>
      </c>
      <c r="BP15" s="34">
        <v>0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0</v>
      </c>
      <c r="BW15" s="34">
        <v>0</v>
      </c>
      <c r="BX15" s="34">
        <v>0</v>
      </c>
      <c r="BY15" s="34">
        <v>0</v>
      </c>
      <c r="BZ15" s="34">
        <v>0</v>
      </c>
      <c r="CA15" s="34">
        <v>0</v>
      </c>
      <c r="CB15" s="34">
        <v>0</v>
      </c>
      <c r="CC15" s="34">
        <v>0</v>
      </c>
      <c r="CD15" s="34">
        <v>0</v>
      </c>
      <c r="CE15" s="34">
        <v>0</v>
      </c>
      <c r="CF15" s="34">
        <v>0</v>
      </c>
      <c r="CG15" s="34">
        <v>0</v>
      </c>
      <c r="CH15" s="34">
        <v>0</v>
      </c>
      <c r="CI15" s="34">
        <v>0</v>
      </c>
      <c r="CJ15" s="34">
        <v>0</v>
      </c>
      <c r="CK15" s="34">
        <v>15</v>
      </c>
      <c r="CL15" s="34">
        <v>0</v>
      </c>
      <c r="CM15" s="34">
        <v>0</v>
      </c>
      <c r="CN15" s="34">
        <v>0</v>
      </c>
      <c r="CO15" s="34">
        <v>0</v>
      </c>
      <c r="CP15" s="34">
        <v>0</v>
      </c>
      <c r="CQ15" s="180">
        <f t="shared" si="0"/>
        <v>31</v>
      </c>
    </row>
    <row r="16" spans="1:95" x14ac:dyDescent="0.2">
      <c r="A16" s="179" t="s">
        <v>31</v>
      </c>
      <c r="B16" s="34">
        <v>0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3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96">
        <v>0</v>
      </c>
      <c r="AK16" s="96">
        <v>0</v>
      </c>
      <c r="AL16" s="96">
        <v>326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1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232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0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34">
        <v>0</v>
      </c>
      <c r="BW16" s="34">
        <v>0</v>
      </c>
      <c r="BX16" s="34">
        <v>0</v>
      </c>
      <c r="BY16" s="34">
        <v>0</v>
      </c>
      <c r="BZ16" s="34">
        <v>0</v>
      </c>
      <c r="CA16" s="34">
        <v>0</v>
      </c>
      <c r="CB16" s="34">
        <v>0</v>
      </c>
      <c r="CC16" s="34">
        <v>0</v>
      </c>
      <c r="CD16" s="34">
        <v>0</v>
      </c>
      <c r="CE16" s="34">
        <v>0</v>
      </c>
      <c r="CF16" s="34">
        <v>0</v>
      </c>
      <c r="CG16" s="34">
        <v>0</v>
      </c>
      <c r="CH16" s="34">
        <v>0</v>
      </c>
      <c r="CI16" s="34">
        <v>0</v>
      </c>
      <c r="CJ16" s="34">
        <v>0</v>
      </c>
      <c r="CK16" s="34">
        <v>0</v>
      </c>
      <c r="CL16" s="34">
        <v>0</v>
      </c>
      <c r="CM16" s="34">
        <v>0</v>
      </c>
      <c r="CN16" s="34">
        <v>0</v>
      </c>
      <c r="CO16" s="34">
        <v>0</v>
      </c>
      <c r="CP16" s="34">
        <v>0</v>
      </c>
      <c r="CQ16" s="180">
        <f t="shared" si="0"/>
        <v>562</v>
      </c>
    </row>
    <row r="17" spans="1:95" x14ac:dyDescent="0.2">
      <c r="A17" s="179" t="s">
        <v>32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96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0</v>
      </c>
      <c r="BW17" s="34">
        <v>0</v>
      </c>
      <c r="BX17" s="34">
        <v>0</v>
      </c>
      <c r="BY17" s="34">
        <v>0</v>
      </c>
      <c r="BZ17" s="34">
        <v>0</v>
      </c>
      <c r="CA17" s="34">
        <v>0</v>
      </c>
      <c r="CB17" s="34">
        <v>0</v>
      </c>
      <c r="CC17" s="34">
        <v>0</v>
      </c>
      <c r="CD17" s="34">
        <v>0</v>
      </c>
      <c r="CE17" s="34">
        <v>0</v>
      </c>
      <c r="CF17" s="34">
        <v>0</v>
      </c>
      <c r="CG17" s="34">
        <v>0</v>
      </c>
      <c r="CH17" s="34">
        <v>0</v>
      </c>
      <c r="CI17" s="34">
        <v>0</v>
      </c>
      <c r="CJ17" s="34">
        <v>0</v>
      </c>
      <c r="CK17" s="34">
        <v>1</v>
      </c>
      <c r="CL17" s="34">
        <v>0</v>
      </c>
      <c r="CM17" s="34">
        <v>0</v>
      </c>
      <c r="CN17" s="34">
        <v>0</v>
      </c>
      <c r="CO17" s="34">
        <v>0</v>
      </c>
      <c r="CP17" s="34">
        <v>0</v>
      </c>
      <c r="CQ17" s="180">
        <f t="shared" si="0"/>
        <v>1</v>
      </c>
    </row>
    <row r="18" spans="1:95" x14ac:dyDescent="0.2">
      <c r="A18" s="179" t="s">
        <v>33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96">
        <v>20</v>
      </c>
      <c r="AO18" s="96">
        <v>83</v>
      </c>
      <c r="AP18" s="96">
        <v>14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0</v>
      </c>
      <c r="BW18" s="34">
        <v>0</v>
      </c>
      <c r="BX18" s="34">
        <v>0</v>
      </c>
      <c r="BY18" s="34">
        <v>0</v>
      </c>
      <c r="BZ18" s="34">
        <v>7</v>
      </c>
      <c r="CA18" s="34">
        <v>0</v>
      </c>
      <c r="CB18" s="34">
        <v>14</v>
      </c>
      <c r="CC18" s="34">
        <v>0</v>
      </c>
      <c r="CD18" s="34">
        <v>0</v>
      </c>
      <c r="CE18" s="34">
        <v>0</v>
      </c>
      <c r="CF18" s="34">
        <v>0</v>
      </c>
      <c r="CG18" s="34">
        <v>0</v>
      </c>
      <c r="CH18" s="34">
        <v>0</v>
      </c>
      <c r="CI18" s="34">
        <v>0</v>
      </c>
      <c r="CJ18" s="34">
        <v>0</v>
      </c>
      <c r="CK18" s="34">
        <v>4</v>
      </c>
      <c r="CL18" s="34">
        <v>0</v>
      </c>
      <c r="CM18" s="34">
        <v>0</v>
      </c>
      <c r="CN18" s="34">
        <v>0</v>
      </c>
      <c r="CO18" s="34">
        <v>0</v>
      </c>
      <c r="CP18" s="34">
        <v>0</v>
      </c>
      <c r="CQ18" s="180">
        <f t="shared" si="0"/>
        <v>142</v>
      </c>
    </row>
    <row r="19" spans="1:95" x14ac:dyDescent="0.2">
      <c r="A19" s="179" t="s">
        <v>34</v>
      </c>
      <c r="B19" s="34">
        <v>0</v>
      </c>
      <c r="C19" s="34">
        <v>0</v>
      </c>
      <c r="D19" s="34">
        <v>0</v>
      </c>
      <c r="E19" s="34">
        <v>19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29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167</v>
      </c>
      <c r="X19" s="34">
        <v>0</v>
      </c>
      <c r="Y19" s="34">
        <v>0</v>
      </c>
      <c r="Z19" s="34">
        <v>16</v>
      </c>
      <c r="AA19" s="34">
        <v>0</v>
      </c>
      <c r="AB19" s="34">
        <v>0</v>
      </c>
      <c r="AC19" s="34">
        <v>12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20</v>
      </c>
      <c r="AM19" s="34">
        <v>0</v>
      </c>
      <c r="AN19" s="34">
        <v>0</v>
      </c>
      <c r="AO19" s="34">
        <v>0</v>
      </c>
      <c r="AP19" s="34">
        <v>0</v>
      </c>
      <c r="AQ19" s="96">
        <v>32</v>
      </c>
      <c r="AR19" s="96">
        <v>276</v>
      </c>
      <c r="AS19" s="96">
        <v>475</v>
      </c>
      <c r="AT19" s="34">
        <v>0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1</v>
      </c>
      <c r="BB19" s="34">
        <v>0</v>
      </c>
      <c r="BC19" s="34">
        <v>340</v>
      </c>
      <c r="BD19" s="34">
        <v>1494</v>
      </c>
      <c r="BE19" s="34">
        <v>0</v>
      </c>
      <c r="BF19" s="34">
        <v>60</v>
      </c>
      <c r="BG19" s="34">
        <v>13</v>
      </c>
      <c r="BH19" s="34">
        <v>0</v>
      </c>
      <c r="BI19" s="34">
        <v>0</v>
      </c>
      <c r="BJ19" s="34">
        <v>4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5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5</v>
      </c>
      <c r="BZ19" s="34">
        <v>0</v>
      </c>
      <c r="CA19" s="34">
        <v>901</v>
      </c>
      <c r="CB19" s="34">
        <v>1060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5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0</v>
      </c>
      <c r="CP19" s="34">
        <v>0</v>
      </c>
      <c r="CQ19" s="180">
        <f t="shared" si="0"/>
        <v>4934</v>
      </c>
    </row>
    <row r="20" spans="1:95" x14ac:dyDescent="0.2">
      <c r="A20" s="179" t="s">
        <v>35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  <c r="AI20" s="34">
        <v>0</v>
      </c>
      <c r="AJ20" s="34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0</v>
      </c>
      <c r="AP20" s="34">
        <v>0</v>
      </c>
      <c r="AQ20" s="34">
        <v>0</v>
      </c>
      <c r="AR20" s="34">
        <v>0</v>
      </c>
      <c r="AS20" s="34">
        <v>0</v>
      </c>
      <c r="AT20" s="96">
        <v>0</v>
      </c>
      <c r="AU20" s="96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0</v>
      </c>
      <c r="BH20" s="34">
        <v>0</v>
      </c>
      <c r="BI20" s="34">
        <v>0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0</v>
      </c>
      <c r="BT20" s="34">
        <v>0</v>
      </c>
      <c r="BU20" s="34">
        <v>0</v>
      </c>
      <c r="BV20" s="34">
        <v>0</v>
      </c>
      <c r="BW20" s="34">
        <v>0</v>
      </c>
      <c r="BX20" s="34">
        <v>0</v>
      </c>
      <c r="BY20" s="34">
        <v>0</v>
      </c>
      <c r="BZ20" s="34">
        <v>0</v>
      </c>
      <c r="CA20" s="34">
        <v>0</v>
      </c>
      <c r="CB20" s="34">
        <v>0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0</v>
      </c>
      <c r="CI20" s="34">
        <v>0</v>
      </c>
      <c r="CJ20" s="34">
        <v>0</v>
      </c>
      <c r="CK20" s="34">
        <v>0</v>
      </c>
      <c r="CL20" s="34">
        <v>0</v>
      </c>
      <c r="CM20" s="34">
        <v>0</v>
      </c>
      <c r="CN20" s="34">
        <v>0</v>
      </c>
      <c r="CO20" s="34">
        <v>0</v>
      </c>
      <c r="CP20" s="34">
        <v>0</v>
      </c>
      <c r="CQ20" s="180">
        <f t="shared" si="0"/>
        <v>0</v>
      </c>
    </row>
    <row r="21" spans="1:95" x14ac:dyDescent="0.2">
      <c r="A21" s="179" t="s">
        <v>36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>
        <v>0</v>
      </c>
      <c r="AU21" s="34">
        <v>0</v>
      </c>
      <c r="AV21" s="96">
        <v>1</v>
      </c>
      <c r="AW21" s="96">
        <v>0</v>
      </c>
      <c r="AX21" s="96">
        <v>0</v>
      </c>
      <c r="AY21" s="34">
        <v>0</v>
      </c>
      <c r="AZ21" s="34">
        <v>0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0</v>
      </c>
      <c r="BG21" s="34">
        <v>0</v>
      </c>
      <c r="BH21" s="34">
        <v>0</v>
      </c>
      <c r="BI21" s="34">
        <v>0</v>
      </c>
      <c r="BJ21" s="34">
        <v>3</v>
      </c>
      <c r="BK21" s="34">
        <v>0</v>
      </c>
      <c r="BL21" s="34">
        <v>0</v>
      </c>
      <c r="BM21" s="34">
        <v>0</v>
      </c>
      <c r="BN21" s="34">
        <v>0</v>
      </c>
      <c r="BO21" s="34">
        <v>0</v>
      </c>
      <c r="BP21" s="34">
        <v>0</v>
      </c>
      <c r="BQ21" s="34">
        <v>0</v>
      </c>
      <c r="BR21" s="34">
        <v>0</v>
      </c>
      <c r="BS21" s="34">
        <v>0</v>
      </c>
      <c r="BT21" s="34">
        <v>0</v>
      </c>
      <c r="BU21" s="34">
        <v>0</v>
      </c>
      <c r="BV21" s="34">
        <v>0</v>
      </c>
      <c r="BW21" s="34">
        <v>0</v>
      </c>
      <c r="BX21" s="34">
        <v>0</v>
      </c>
      <c r="BY21" s="34">
        <v>0</v>
      </c>
      <c r="BZ21" s="34">
        <v>0</v>
      </c>
      <c r="CA21" s="34">
        <v>0</v>
      </c>
      <c r="CB21" s="34">
        <v>0</v>
      </c>
      <c r="CC21" s="34">
        <v>0</v>
      </c>
      <c r="CD21" s="34">
        <v>0</v>
      </c>
      <c r="CE21" s="34">
        <v>0</v>
      </c>
      <c r="CF21" s="34">
        <v>0</v>
      </c>
      <c r="CG21" s="34">
        <v>0</v>
      </c>
      <c r="CH21" s="34">
        <v>0</v>
      </c>
      <c r="CI21" s="34">
        <v>0</v>
      </c>
      <c r="CJ21" s="34">
        <v>0</v>
      </c>
      <c r="CK21" s="34">
        <v>0</v>
      </c>
      <c r="CL21" s="34">
        <v>0</v>
      </c>
      <c r="CM21" s="34">
        <v>0</v>
      </c>
      <c r="CN21" s="34">
        <v>0</v>
      </c>
      <c r="CO21" s="34">
        <v>0</v>
      </c>
      <c r="CP21" s="34">
        <v>0</v>
      </c>
      <c r="CQ21" s="180">
        <f t="shared" si="0"/>
        <v>4</v>
      </c>
    </row>
    <row r="22" spans="1:95" x14ac:dyDescent="0.2">
      <c r="A22" s="179" t="s">
        <v>37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20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1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96">
        <v>14</v>
      </c>
      <c r="AZ22" s="96">
        <v>0</v>
      </c>
      <c r="BA22" s="96">
        <v>30</v>
      </c>
      <c r="BB22" s="34">
        <v>0</v>
      </c>
      <c r="BC22" s="34">
        <v>0</v>
      </c>
      <c r="BD22" s="34">
        <v>0</v>
      </c>
      <c r="BE22" s="34">
        <v>0</v>
      </c>
      <c r="BF22" s="34">
        <v>0</v>
      </c>
      <c r="BG22" s="34">
        <v>0</v>
      </c>
      <c r="BH22" s="34">
        <v>0</v>
      </c>
      <c r="BI22" s="34">
        <v>0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0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0</v>
      </c>
      <c r="BW22" s="34">
        <v>0</v>
      </c>
      <c r="BX22" s="34">
        <v>0</v>
      </c>
      <c r="BY22" s="34">
        <v>0</v>
      </c>
      <c r="BZ22" s="34">
        <v>0</v>
      </c>
      <c r="CA22" s="34">
        <v>0</v>
      </c>
      <c r="CB22" s="34">
        <v>7</v>
      </c>
      <c r="CC22" s="34">
        <v>0</v>
      </c>
      <c r="CD22" s="34">
        <v>0</v>
      </c>
      <c r="CE22" s="34">
        <v>0</v>
      </c>
      <c r="CF22" s="34">
        <v>0</v>
      </c>
      <c r="CG22" s="34">
        <v>0</v>
      </c>
      <c r="CH22" s="34">
        <v>15</v>
      </c>
      <c r="CI22" s="34">
        <v>0</v>
      </c>
      <c r="CJ22" s="34">
        <v>0</v>
      </c>
      <c r="CK22" s="34">
        <v>0</v>
      </c>
      <c r="CL22" s="34">
        <v>0</v>
      </c>
      <c r="CM22" s="34">
        <v>0</v>
      </c>
      <c r="CN22" s="34">
        <v>0</v>
      </c>
      <c r="CO22" s="34">
        <v>0</v>
      </c>
      <c r="CP22" s="34">
        <v>0</v>
      </c>
      <c r="CQ22" s="180">
        <f t="shared" si="0"/>
        <v>87</v>
      </c>
    </row>
    <row r="23" spans="1:95" x14ac:dyDescent="0.2">
      <c r="A23" s="179" t="s">
        <v>38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0</v>
      </c>
      <c r="AJ23" s="34">
        <v>0</v>
      </c>
      <c r="AK23" s="34">
        <v>0</v>
      </c>
      <c r="AL23" s="34">
        <v>1</v>
      </c>
      <c r="AM23" s="34">
        <v>0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4">
        <v>0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96">
        <v>0</v>
      </c>
      <c r="BC23" s="96">
        <v>0</v>
      </c>
      <c r="BD23" s="96">
        <v>7370</v>
      </c>
      <c r="BE23" s="34">
        <v>0</v>
      </c>
      <c r="BF23" s="34">
        <v>0</v>
      </c>
      <c r="BG23" s="34">
        <v>0</v>
      </c>
      <c r="BH23" s="34">
        <v>0</v>
      </c>
      <c r="BI23" s="34">
        <v>0</v>
      </c>
      <c r="BJ23" s="34">
        <v>0</v>
      </c>
      <c r="BK23" s="34">
        <v>0</v>
      </c>
      <c r="BL23" s="34">
        <v>0</v>
      </c>
      <c r="BM23" s="34">
        <v>0</v>
      </c>
      <c r="BN23" s="34">
        <v>0</v>
      </c>
      <c r="BO23" s="34">
        <v>0</v>
      </c>
      <c r="BP23" s="34">
        <v>0</v>
      </c>
      <c r="BQ23" s="34">
        <v>0</v>
      </c>
      <c r="BR23" s="34">
        <v>0</v>
      </c>
      <c r="BS23" s="34">
        <v>0</v>
      </c>
      <c r="BT23" s="34">
        <v>0</v>
      </c>
      <c r="BU23" s="34">
        <v>0</v>
      </c>
      <c r="BV23" s="34">
        <v>0</v>
      </c>
      <c r="BW23" s="34">
        <v>0</v>
      </c>
      <c r="BX23" s="34">
        <v>0</v>
      </c>
      <c r="BY23" s="34">
        <v>0</v>
      </c>
      <c r="BZ23" s="34">
        <v>0</v>
      </c>
      <c r="CA23" s="34">
        <v>0</v>
      </c>
      <c r="CB23" s="34">
        <v>0</v>
      </c>
      <c r="CC23" s="34">
        <v>0</v>
      </c>
      <c r="CD23" s="34">
        <v>0</v>
      </c>
      <c r="CE23" s="34">
        <v>0</v>
      </c>
      <c r="CF23" s="34">
        <v>0</v>
      </c>
      <c r="CG23" s="34">
        <v>0</v>
      </c>
      <c r="CH23" s="34">
        <v>0</v>
      </c>
      <c r="CI23" s="34">
        <v>0</v>
      </c>
      <c r="CJ23" s="34">
        <v>0</v>
      </c>
      <c r="CK23" s="34">
        <v>0</v>
      </c>
      <c r="CL23" s="34">
        <v>0</v>
      </c>
      <c r="CM23" s="34">
        <v>0</v>
      </c>
      <c r="CN23" s="34">
        <v>0</v>
      </c>
      <c r="CO23" s="34">
        <v>0</v>
      </c>
      <c r="CP23" s="34">
        <v>0</v>
      </c>
      <c r="CQ23" s="180">
        <f t="shared" si="0"/>
        <v>7371</v>
      </c>
    </row>
    <row r="24" spans="1:95" x14ac:dyDescent="0.2">
      <c r="A24" s="179" t="s">
        <v>39</v>
      </c>
      <c r="B24" s="34">
        <v>0</v>
      </c>
      <c r="C24" s="34">
        <v>0</v>
      </c>
      <c r="D24" s="34">
        <v>0</v>
      </c>
      <c r="E24" s="34">
        <v>22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116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446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9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>
        <v>0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</v>
      </c>
      <c r="BC24" s="34">
        <v>0</v>
      </c>
      <c r="BD24" s="34">
        <v>566</v>
      </c>
      <c r="BE24" s="96">
        <v>0</v>
      </c>
      <c r="BF24" s="96">
        <v>0</v>
      </c>
      <c r="BG24" s="96">
        <v>4087</v>
      </c>
      <c r="BH24" s="34">
        <v>0</v>
      </c>
      <c r="BI24" s="34">
        <v>0</v>
      </c>
      <c r="BJ24" s="34">
        <v>0</v>
      </c>
      <c r="BK24" s="34">
        <v>0</v>
      </c>
      <c r="BL24" s="34">
        <v>0</v>
      </c>
      <c r="BM24" s="34">
        <v>0</v>
      </c>
      <c r="BN24" s="34">
        <v>0</v>
      </c>
      <c r="BO24" s="34">
        <v>0</v>
      </c>
      <c r="BP24" s="34">
        <v>0</v>
      </c>
      <c r="BQ24" s="34">
        <v>0</v>
      </c>
      <c r="BR24" s="34">
        <v>0</v>
      </c>
      <c r="BS24" s="34">
        <v>0</v>
      </c>
      <c r="BT24" s="34">
        <v>70</v>
      </c>
      <c r="BU24" s="34">
        <v>0</v>
      </c>
      <c r="BV24" s="34">
        <v>0</v>
      </c>
      <c r="BW24" s="34">
        <v>0</v>
      </c>
      <c r="BX24" s="34">
        <v>0</v>
      </c>
      <c r="BY24" s="34">
        <v>0</v>
      </c>
      <c r="BZ24" s="34">
        <v>6</v>
      </c>
      <c r="CA24" s="34">
        <v>0</v>
      </c>
      <c r="CB24" s="34">
        <v>15238</v>
      </c>
      <c r="CC24" s="34">
        <v>0</v>
      </c>
      <c r="CD24" s="34">
        <v>0</v>
      </c>
      <c r="CE24" s="34">
        <v>40</v>
      </c>
      <c r="CF24" s="34">
        <v>0</v>
      </c>
      <c r="CG24" s="34">
        <v>0</v>
      </c>
      <c r="CH24" s="34">
        <v>0</v>
      </c>
      <c r="CI24" s="34">
        <v>0</v>
      </c>
      <c r="CJ24" s="34">
        <v>0</v>
      </c>
      <c r="CK24" s="34">
        <v>10</v>
      </c>
      <c r="CL24" s="34">
        <v>0</v>
      </c>
      <c r="CM24" s="34">
        <v>0</v>
      </c>
      <c r="CN24" s="34">
        <v>0</v>
      </c>
      <c r="CO24" s="34">
        <v>0</v>
      </c>
      <c r="CP24" s="34">
        <v>0</v>
      </c>
      <c r="CQ24" s="180">
        <f t="shared" si="0"/>
        <v>20610</v>
      </c>
    </row>
    <row r="25" spans="1:95" x14ac:dyDescent="0.2">
      <c r="A25" s="179" t="s">
        <v>40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1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240</v>
      </c>
      <c r="AT25" s="34">
        <v>0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96">
        <v>8</v>
      </c>
      <c r="BI25" s="96">
        <v>0</v>
      </c>
      <c r="BJ25" s="96">
        <v>15</v>
      </c>
      <c r="BK25" s="34">
        <v>0</v>
      </c>
      <c r="BL25" s="34">
        <v>0</v>
      </c>
      <c r="BM25" s="34">
        <v>0</v>
      </c>
      <c r="BN25" s="34">
        <v>0</v>
      </c>
      <c r="BO25" s="34">
        <v>0</v>
      </c>
      <c r="BP25" s="34">
        <v>0</v>
      </c>
      <c r="BQ25" s="34">
        <v>0</v>
      </c>
      <c r="BR25" s="34">
        <v>0</v>
      </c>
      <c r="BS25" s="34">
        <v>0</v>
      </c>
      <c r="BT25" s="34">
        <v>0</v>
      </c>
      <c r="BU25" s="3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15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12</v>
      </c>
      <c r="CL25" s="34">
        <v>0</v>
      </c>
      <c r="CM25" s="34">
        <v>0</v>
      </c>
      <c r="CN25" s="34">
        <v>0</v>
      </c>
      <c r="CO25" s="34">
        <v>0</v>
      </c>
      <c r="CP25" s="34">
        <v>0</v>
      </c>
      <c r="CQ25" s="180">
        <f t="shared" si="0"/>
        <v>291</v>
      </c>
    </row>
    <row r="26" spans="1:95" x14ac:dyDescent="0.2">
      <c r="A26" s="179" t="s">
        <v>41</v>
      </c>
      <c r="B26" s="34">
        <v>0</v>
      </c>
      <c r="C26" s="34">
        <v>0</v>
      </c>
      <c r="D26" s="34">
        <v>0</v>
      </c>
      <c r="E26" s="34">
        <v>2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34">
        <v>0</v>
      </c>
      <c r="AN26" s="34">
        <v>0</v>
      </c>
      <c r="AO26" s="34">
        <v>0</v>
      </c>
      <c r="AP26" s="34">
        <v>0</v>
      </c>
      <c r="AQ26" s="34">
        <v>0</v>
      </c>
      <c r="AR26" s="34">
        <v>0</v>
      </c>
      <c r="AS26" s="34">
        <v>0</v>
      </c>
      <c r="AT26" s="34">
        <v>0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</v>
      </c>
      <c r="BC26" s="34">
        <v>0</v>
      </c>
      <c r="BD26" s="34">
        <v>0</v>
      </c>
      <c r="BE26" s="34">
        <v>0</v>
      </c>
      <c r="BF26" s="34">
        <v>0</v>
      </c>
      <c r="BG26" s="34">
        <v>0</v>
      </c>
      <c r="BH26" s="34">
        <v>0</v>
      </c>
      <c r="BI26" s="34">
        <v>0</v>
      </c>
      <c r="BJ26" s="34">
        <v>0</v>
      </c>
      <c r="BK26" s="96">
        <v>0</v>
      </c>
      <c r="BL26" s="96">
        <v>0</v>
      </c>
      <c r="BM26" s="96">
        <v>83</v>
      </c>
      <c r="BN26" s="34">
        <v>0</v>
      </c>
      <c r="BO26" s="34">
        <v>0</v>
      </c>
      <c r="BP26" s="34">
        <v>0</v>
      </c>
      <c r="BQ26" s="34">
        <v>0</v>
      </c>
      <c r="BR26" s="34">
        <v>0</v>
      </c>
      <c r="BS26" s="34">
        <v>40</v>
      </c>
      <c r="BT26" s="34">
        <v>0</v>
      </c>
      <c r="BU26" s="34">
        <v>0</v>
      </c>
      <c r="BV26" s="34">
        <v>8</v>
      </c>
      <c r="BW26" s="34">
        <v>0</v>
      </c>
      <c r="BX26" s="34">
        <v>0</v>
      </c>
      <c r="BY26" s="34">
        <v>0</v>
      </c>
      <c r="BZ26" s="34">
        <v>0</v>
      </c>
      <c r="CA26" s="34">
        <v>0</v>
      </c>
      <c r="CB26" s="34">
        <v>0</v>
      </c>
      <c r="CC26" s="34">
        <v>0</v>
      </c>
      <c r="CD26" s="34">
        <v>0</v>
      </c>
      <c r="CE26" s="34">
        <v>0</v>
      </c>
      <c r="CF26" s="34">
        <v>0</v>
      </c>
      <c r="CG26" s="34">
        <v>0</v>
      </c>
      <c r="CH26" s="34">
        <v>0</v>
      </c>
      <c r="CI26" s="34">
        <v>6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0</v>
      </c>
      <c r="CP26" s="34">
        <v>0</v>
      </c>
      <c r="CQ26" s="180">
        <f t="shared" si="0"/>
        <v>139</v>
      </c>
    </row>
    <row r="27" spans="1:95" x14ac:dyDescent="0.2">
      <c r="A27" s="179" t="s">
        <v>42</v>
      </c>
      <c r="B27" s="34">
        <v>0</v>
      </c>
      <c r="C27" s="34">
        <v>1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4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49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3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28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0</v>
      </c>
      <c r="BG27" s="34">
        <v>648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96">
        <v>175</v>
      </c>
      <c r="BO27" s="96">
        <v>0</v>
      </c>
      <c r="BP27" s="96">
        <v>399</v>
      </c>
      <c r="BQ27" s="34">
        <v>0</v>
      </c>
      <c r="BR27" s="34">
        <v>0</v>
      </c>
      <c r="BS27" s="34">
        <v>0</v>
      </c>
      <c r="BT27" s="34">
        <v>35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37</v>
      </c>
      <c r="CA27" s="34">
        <v>0</v>
      </c>
      <c r="CB27" s="34">
        <v>19</v>
      </c>
      <c r="CC27" s="34">
        <v>0</v>
      </c>
      <c r="CD27" s="34">
        <v>0</v>
      </c>
      <c r="CE27" s="34">
        <v>0</v>
      </c>
      <c r="CF27" s="34">
        <v>0</v>
      </c>
      <c r="CG27" s="34">
        <v>0</v>
      </c>
      <c r="CH27" s="34">
        <v>0</v>
      </c>
      <c r="CI27" s="34">
        <v>0</v>
      </c>
      <c r="CJ27" s="34">
        <v>0</v>
      </c>
      <c r="CK27" s="34">
        <v>0</v>
      </c>
      <c r="CL27" s="34">
        <v>0</v>
      </c>
      <c r="CM27" s="34">
        <v>0</v>
      </c>
      <c r="CN27" s="34">
        <v>0</v>
      </c>
      <c r="CO27" s="34">
        <v>0</v>
      </c>
      <c r="CP27" s="34">
        <v>0</v>
      </c>
      <c r="CQ27" s="180">
        <f t="shared" si="0"/>
        <v>1398</v>
      </c>
    </row>
    <row r="28" spans="1:95" x14ac:dyDescent="0.2">
      <c r="A28" s="179" t="s">
        <v>43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9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7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3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1</v>
      </c>
      <c r="BN28" s="34">
        <v>0</v>
      </c>
      <c r="BO28" s="34">
        <v>0</v>
      </c>
      <c r="BP28" s="34">
        <v>0</v>
      </c>
      <c r="BQ28" s="96">
        <v>3</v>
      </c>
      <c r="BR28" s="96">
        <v>0</v>
      </c>
      <c r="BS28" s="96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11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180">
        <f t="shared" si="0"/>
        <v>34</v>
      </c>
    </row>
    <row r="29" spans="1:95" x14ac:dyDescent="0.2">
      <c r="A29" s="179" t="s">
        <v>44</v>
      </c>
      <c r="B29" s="34">
        <v>0</v>
      </c>
      <c r="C29" s="34">
        <v>0</v>
      </c>
      <c r="D29" s="34">
        <v>0</v>
      </c>
      <c r="E29" s="34">
        <v>20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8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14</v>
      </c>
      <c r="AG29" s="34">
        <v>0</v>
      </c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35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8</v>
      </c>
      <c r="BN29" s="34">
        <v>0</v>
      </c>
      <c r="BO29" s="34">
        <v>0</v>
      </c>
      <c r="BP29" s="34">
        <v>30</v>
      </c>
      <c r="BQ29" s="34">
        <v>0</v>
      </c>
      <c r="BR29" s="34">
        <v>0</v>
      </c>
      <c r="BS29" s="34">
        <v>0</v>
      </c>
      <c r="BT29" s="96">
        <v>38</v>
      </c>
      <c r="BU29" s="96">
        <v>0</v>
      </c>
      <c r="BV29" s="96">
        <v>9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4</v>
      </c>
      <c r="CF29" s="34">
        <v>0</v>
      </c>
      <c r="CG29" s="34">
        <v>0</v>
      </c>
      <c r="CH29" s="34">
        <v>0</v>
      </c>
      <c r="CI29" s="34">
        <v>0</v>
      </c>
      <c r="CJ29" s="34">
        <v>0</v>
      </c>
      <c r="CK29" s="34">
        <v>11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180">
        <f t="shared" si="0"/>
        <v>177</v>
      </c>
    </row>
    <row r="30" spans="1:95" x14ac:dyDescent="0.2">
      <c r="A30" s="179" t="s">
        <v>45</v>
      </c>
      <c r="B30" s="34">
        <v>0</v>
      </c>
      <c r="C30" s="34">
        <v>0</v>
      </c>
      <c r="D30" s="34">
        <v>0</v>
      </c>
      <c r="E30" s="34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1</v>
      </c>
      <c r="Y30" s="34">
        <v>0</v>
      </c>
      <c r="Z30" s="34">
        <v>2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1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1</v>
      </c>
      <c r="BW30" s="96">
        <v>5</v>
      </c>
      <c r="BX30" s="96">
        <v>0</v>
      </c>
      <c r="BY30" s="96">
        <v>3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4</v>
      </c>
      <c r="CI30" s="34">
        <v>0</v>
      </c>
      <c r="CJ30" s="34">
        <v>0</v>
      </c>
      <c r="CK30" s="34">
        <v>2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180">
        <f t="shared" si="0"/>
        <v>20</v>
      </c>
    </row>
    <row r="31" spans="1:95" x14ac:dyDescent="0.2">
      <c r="A31" s="179" t="s">
        <v>46</v>
      </c>
      <c r="B31" s="34">
        <v>0</v>
      </c>
      <c r="C31" s="34">
        <v>0</v>
      </c>
      <c r="D31" s="34">
        <v>0</v>
      </c>
      <c r="E31" s="34">
        <v>53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100</v>
      </c>
      <c r="O31" s="34">
        <v>0</v>
      </c>
      <c r="P31" s="34">
        <v>0</v>
      </c>
      <c r="Q31" s="34">
        <v>44</v>
      </c>
      <c r="R31" s="34">
        <v>0</v>
      </c>
      <c r="S31" s="34">
        <v>0</v>
      </c>
      <c r="T31" s="34">
        <v>52</v>
      </c>
      <c r="U31" s="34">
        <v>0</v>
      </c>
      <c r="V31" s="34">
        <v>0</v>
      </c>
      <c r="W31" s="34">
        <v>81</v>
      </c>
      <c r="X31" s="34">
        <v>0</v>
      </c>
      <c r="Y31" s="34">
        <v>0</v>
      </c>
      <c r="Z31" s="34">
        <v>25</v>
      </c>
      <c r="AA31" s="34">
        <v>0</v>
      </c>
      <c r="AB31" s="34">
        <v>0</v>
      </c>
      <c r="AC31" s="34">
        <v>140</v>
      </c>
      <c r="AD31" s="34">
        <v>0</v>
      </c>
      <c r="AE31" s="34">
        <v>0</v>
      </c>
      <c r="AF31" s="34">
        <v>21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217</v>
      </c>
      <c r="AM31" s="34">
        <v>0</v>
      </c>
      <c r="AN31" s="34">
        <v>0</v>
      </c>
      <c r="AO31" s="34">
        <v>0</v>
      </c>
      <c r="AP31" s="34">
        <v>6</v>
      </c>
      <c r="AQ31" s="34">
        <v>22</v>
      </c>
      <c r="AR31" s="34">
        <v>0</v>
      </c>
      <c r="AS31" s="34">
        <v>93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5</v>
      </c>
      <c r="BB31" s="34">
        <v>0</v>
      </c>
      <c r="BC31" s="34">
        <v>0</v>
      </c>
      <c r="BD31" s="34">
        <v>424</v>
      </c>
      <c r="BE31" s="34">
        <v>0</v>
      </c>
      <c r="BF31" s="34">
        <v>876</v>
      </c>
      <c r="BG31" s="34">
        <v>16545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2</v>
      </c>
      <c r="BO31" s="34">
        <v>0</v>
      </c>
      <c r="BP31" s="34">
        <v>266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96">
        <v>418</v>
      </c>
      <c r="CA31" s="96">
        <v>6</v>
      </c>
      <c r="CB31" s="96">
        <v>2576</v>
      </c>
      <c r="CC31" s="34">
        <v>0</v>
      </c>
      <c r="CD31" s="34">
        <v>0</v>
      </c>
      <c r="CE31" s="34">
        <v>0</v>
      </c>
      <c r="CF31" s="34">
        <v>1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180">
        <f t="shared" si="0"/>
        <v>21973</v>
      </c>
    </row>
    <row r="32" spans="1:95" x14ac:dyDescent="0.2">
      <c r="A32" s="179" t="s">
        <v>47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1</v>
      </c>
      <c r="AQ32" s="34">
        <v>0</v>
      </c>
      <c r="AR32" s="34">
        <v>0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0</v>
      </c>
      <c r="BG32" s="34">
        <v>54</v>
      </c>
      <c r="BH32" s="34">
        <v>0</v>
      </c>
      <c r="BI32" s="34">
        <v>0</v>
      </c>
      <c r="BJ32" s="34">
        <v>0</v>
      </c>
      <c r="BK32" s="34">
        <v>0</v>
      </c>
      <c r="BL32" s="34">
        <v>0</v>
      </c>
      <c r="BM32" s="34">
        <v>0</v>
      </c>
      <c r="BN32" s="34">
        <v>0</v>
      </c>
      <c r="BO32" s="34">
        <v>0</v>
      </c>
      <c r="BP32" s="34">
        <v>0</v>
      </c>
      <c r="BQ32" s="34">
        <v>0</v>
      </c>
      <c r="BR32" s="34">
        <v>0</v>
      </c>
      <c r="BS32" s="34">
        <v>0</v>
      </c>
      <c r="BT32" s="34">
        <v>0</v>
      </c>
      <c r="BU32" s="34">
        <v>0</v>
      </c>
      <c r="BV32" s="34">
        <v>0</v>
      </c>
      <c r="BW32" s="34">
        <v>0</v>
      </c>
      <c r="BX32" s="34">
        <v>0</v>
      </c>
      <c r="BY32" s="34">
        <v>0</v>
      </c>
      <c r="BZ32" s="34">
        <v>0</v>
      </c>
      <c r="CA32" s="34">
        <v>0</v>
      </c>
      <c r="CB32" s="34">
        <v>10</v>
      </c>
      <c r="CC32" s="96">
        <v>0</v>
      </c>
      <c r="CD32" s="96">
        <v>0</v>
      </c>
      <c r="CE32" s="96">
        <v>13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180">
        <f t="shared" si="0"/>
        <v>78</v>
      </c>
    </row>
    <row r="33" spans="1:95" x14ac:dyDescent="0.2">
      <c r="A33" s="179" t="s">
        <v>48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6</v>
      </c>
      <c r="X33" s="34">
        <v>0</v>
      </c>
      <c r="Y33" s="34">
        <v>0</v>
      </c>
      <c r="Z33" s="34">
        <v>66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19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2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2</v>
      </c>
      <c r="BN33" s="34">
        <v>0</v>
      </c>
      <c r="BO33" s="34">
        <v>0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0</v>
      </c>
      <c r="BX33" s="34">
        <v>0</v>
      </c>
      <c r="BY33" s="34">
        <v>0</v>
      </c>
      <c r="BZ33" s="34">
        <v>0</v>
      </c>
      <c r="CA33" s="34">
        <v>0</v>
      </c>
      <c r="CB33" s="34">
        <v>6</v>
      </c>
      <c r="CC33" s="34">
        <v>0</v>
      </c>
      <c r="CD33" s="34">
        <v>0</v>
      </c>
      <c r="CE33" s="223">
        <v>0</v>
      </c>
      <c r="CF33" s="96">
        <v>6</v>
      </c>
      <c r="CG33" s="96">
        <v>0</v>
      </c>
      <c r="CH33" s="96">
        <v>516</v>
      </c>
      <c r="CI33" s="34">
        <v>0</v>
      </c>
      <c r="CJ33" s="34">
        <v>0</v>
      </c>
      <c r="CK33" s="34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180">
        <f t="shared" si="0"/>
        <v>623</v>
      </c>
    </row>
    <row r="34" spans="1:95" x14ac:dyDescent="0.2">
      <c r="A34" s="179" t="s">
        <v>49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4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9</v>
      </c>
      <c r="X34" s="34">
        <v>0</v>
      </c>
      <c r="Y34" s="34">
        <v>0</v>
      </c>
      <c r="Z34" s="34">
        <v>4</v>
      </c>
      <c r="AA34" s="34">
        <v>0</v>
      </c>
      <c r="AB34" s="34">
        <v>0</v>
      </c>
      <c r="AC34" s="34">
        <v>2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3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4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5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77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16</v>
      </c>
      <c r="BW34" s="34">
        <v>0</v>
      </c>
      <c r="BX34" s="34">
        <v>0</v>
      </c>
      <c r="BY34" s="34">
        <v>1</v>
      </c>
      <c r="BZ34" s="34">
        <v>0</v>
      </c>
      <c r="CA34" s="34">
        <v>0</v>
      </c>
      <c r="CB34" s="34">
        <v>18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223">
        <v>470</v>
      </c>
      <c r="CI34" s="96">
        <v>19</v>
      </c>
      <c r="CJ34" s="96">
        <v>0</v>
      </c>
      <c r="CK34" s="96">
        <v>47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180">
        <f t="shared" si="0"/>
        <v>679</v>
      </c>
    </row>
    <row r="35" spans="1:95" x14ac:dyDescent="0.2">
      <c r="A35" s="179" t="s">
        <v>50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34">
        <v>0</v>
      </c>
      <c r="AG35" s="34">
        <v>0</v>
      </c>
      <c r="AH35" s="34">
        <v>0</v>
      </c>
      <c r="AI35" s="34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4">
        <v>0</v>
      </c>
      <c r="BH35" s="34">
        <v>0</v>
      </c>
      <c r="BI35" s="34">
        <v>0</v>
      </c>
      <c r="BJ35" s="34">
        <v>0</v>
      </c>
      <c r="BK35" s="34">
        <v>0</v>
      </c>
      <c r="BL35" s="34">
        <v>0</v>
      </c>
      <c r="BM35" s="34">
        <v>0</v>
      </c>
      <c r="BN35" s="34">
        <v>0</v>
      </c>
      <c r="BO35" s="34">
        <v>0</v>
      </c>
      <c r="BP35" s="34">
        <v>0</v>
      </c>
      <c r="BQ35" s="34">
        <v>0</v>
      </c>
      <c r="BR35" s="34">
        <v>0</v>
      </c>
      <c r="BS35" s="34">
        <v>0</v>
      </c>
      <c r="BT35" s="34">
        <v>0</v>
      </c>
      <c r="BU35" s="34">
        <v>0</v>
      </c>
      <c r="BV35" s="34">
        <v>0</v>
      </c>
      <c r="BW35" s="34">
        <v>0</v>
      </c>
      <c r="BX35" s="34">
        <v>0</v>
      </c>
      <c r="BY35" s="34">
        <v>0</v>
      </c>
      <c r="BZ35" s="34">
        <v>0</v>
      </c>
      <c r="CA35" s="34">
        <v>0</v>
      </c>
      <c r="CB35" s="34">
        <v>0</v>
      </c>
      <c r="CC35" s="34">
        <v>0</v>
      </c>
      <c r="CD35" s="34">
        <v>0</v>
      </c>
      <c r="CE35" s="34">
        <v>0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96">
        <v>0</v>
      </c>
      <c r="CM35" s="96">
        <v>0</v>
      </c>
      <c r="CN35" s="34">
        <v>0</v>
      </c>
      <c r="CO35" s="34">
        <v>0</v>
      </c>
      <c r="CP35" s="34">
        <v>0</v>
      </c>
      <c r="CQ35" s="180">
        <f t="shared" si="0"/>
        <v>0</v>
      </c>
    </row>
    <row r="36" spans="1:95" x14ac:dyDescent="0.2">
      <c r="A36" s="179" t="s">
        <v>51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96">
        <v>0</v>
      </c>
      <c r="CO36" s="96">
        <v>0</v>
      </c>
      <c r="CP36" s="96">
        <v>0</v>
      </c>
      <c r="CQ36" s="180">
        <f t="shared" si="0"/>
        <v>0</v>
      </c>
    </row>
    <row r="37" spans="1:95" x14ac:dyDescent="0.2">
      <c r="A37" s="187" t="s">
        <v>57</v>
      </c>
      <c r="B37" s="187">
        <f>SUM(B4:B36)</f>
        <v>0</v>
      </c>
      <c r="C37" s="187">
        <f t="shared" ref="C37:BQ37" si="1">SUM(C4:C36)</f>
        <v>95</v>
      </c>
      <c r="D37" s="187">
        <f t="shared" si="1"/>
        <v>0</v>
      </c>
      <c r="E37" s="187">
        <f t="shared" si="1"/>
        <v>424</v>
      </c>
      <c r="F37" s="187">
        <f t="shared" si="1"/>
        <v>7</v>
      </c>
      <c r="G37" s="187">
        <f t="shared" si="1"/>
        <v>0</v>
      </c>
      <c r="H37" s="187">
        <f t="shared" si="1"/>
        <v>13</v>
      </c>
      <c r="I37" s="187"/>
      <c r="J37" s="187"/>
      <c r="K37" s="187"/>
      <c r="L37" s="187">
        <f t="shared" si="1"/>
        <v>3</v>
      </c>
      <c r="M37" s="187">
        <f t="shared" si="1"/>
        <v>0</v>
      </c>
      <c r="N37" s="187">
        <f t="shared" si="1"/>
        <v>269</v>
      </c>
      <c r="O37" s="187">
        <f t="shared" si="1"/>
        <v>0</v>
      </c>
      <c r="P37" s="187">
        <f t="shared" si="1"/>
        <v>0</v>
      </c>
      <c r="Q37" s="187">
        <f t="shared" si="1"/>
        <v>95</v>
      </c>
      <c r="R37" s="187">
        <f t="shared" si="1"/>
        <v>0</v>
      </c>
      <c r="S37" s="187">
        <f t="shared" si="1"/>
        <v>0</v>
      </c>
      <c r="T37" s="187">
        <f t="shared" si="1"/>
        <v>498</v>
      </c>
      <c r="U37" s="187">
        <f t="shared" si="1"/>
        <v>196</v>
      </c>
      <c r="V37" s="187">
        <f t="shared" si="1"/>
        <v>0</v>
      </c>
      <c r="W37" s="187">
        <f t="shared" si="1"/>
        <v>1189</v>
      </c>
      <c r="X37" s="187">
        <f t="shared" si="1"/>
        <v>18</v>
      </c>
      <c r="Y37" s="187">
        <f t="shared" si="1"/>
        <v>0</v>
      </c>
      <c r="Z37" s="187">
        <f t="shared" si="1"/>
        <v>221</v>
      </c>
      <c r="AA37" s="187">
        <f t="shared" si="1"/>
        <v>0</v>
      </c>
      <c r="AB37" s="187">
        <f t="shared" si="1"/>
        <v>0</v>
      </c>
      <c r="AC37" s="187">
        <f t="shared" si="1"/>
        <v>183</v>
      </c>
      <c r="AD37" s="187">
        <f t="shared" si="1"/>
        <v>0</v>
      </c>
      <c r="AE37" s="187">
        <f t="shared" si="1"/>
        <v>0</v>
      </c>
      <c r="AF37" s="187">
        <f t="shared" si="1"/>
        <v>41</v>
      </c>
      <c r="AG37" s="187">
        <f t="shared" si="1"/>
        <v>2</v>
      </c>
      <c r="AH37" s="187">
        <f t="shared" si="1"/>
        <v>0</v>
      </c>
      <c r="AI37" s="187">
        <f t="shared" si="1"/>
        <v>30</v>
      </c>
      <c r="AJ37" s="187">
        <f t="shared" si="1"/>
        <v>0</v>
      </c>
      <c r="AK37" s="187">
        <f t="shared" si="1"/>
        <v>0</v>
      </c>
      <c r="AL37" s="187">
        <f t="shared" si="1"/>
        <v>594</v>
      </c>
      <c r="AM37" s="187">
        <f t="shared" si="1"/>
        <v>0</v>
      </c>
      <c r="AN37" s="187">
        <f t="shared" si="1"/>
        <v>20</v>
      </c>
      <c r="AO37" s="187">
        <f t="shared" si="1"/>
        <v>83</v>
      </c>
      <c r="AP37" s="187">
        <f t="shared" si="1"/>
        <v>27</v>
      </c>
      <c r="AQ37" s="187">
        <f t="shared" si="1"/>
        <v>65</v>
      </c>
      <c r="AR37" s="187">
        <f t="shared" si="1"/>
        <v>276</v>
      </c>
      <c r="AS37" s="187">
        <f t="shared" si="1"/>
        <v>1081</v>
      </c>
      <c r="AT37" s="187">
        <f t="shared" si="1"/>
        <v>0</v>
      </c>
      <c r="AU37" s="187">
        <f t="shared" si="1"/>
        <v>0</v>
      </c>
      <c r="AV37" s="187">
        <f t="shared" si="1"/>
        <v>1</v>
      </c>
      <c r="AW37" s="187">
        <f t="shared" si="1"/>
        <v>0</v>
      </c>
      <c r="AX37" s="187">
        <f t="shared" si="1"/>
        <v>9</v>
      </c>
      <c r="AY37" s="187">
        <f t="shared" si="1"/>
        <v>14</v>
      </c>
      <c r="AZ37" s="187">
        <f t="shared" si="1"/>
        <v>0</v>
      </c>
      <c r="BA37" s="187">
        <f t="shared" si="1"/>
        <v>134</v>
      </c>
      <c r="BB37" s="187">
        <f t="shared" si="1"/>
        <v>0</v>
      </c>
      <c r="BC37" s="187">
        <f t="shared" si="1"/>
        <v>420</v>
      </c>
      <c r="BD37" s="187">
        <f t="shared" si="1"/>
        <v>11462</v>
      </c>
      <c r="BE37" s="187">
        <f t="shared" si="1"/>
        <v>0</v>
      </c>
      <c r="BF37" s="187">
        <f t="shared" si="1"/>
        <v>1499</v>
      </c>
      <c r="BG37" s="187">
        <f t="shared" si="1"/>
        <v>22103</v>
      </c>
      <c r="BH37" s="187">
        <f t="shared" si="1"/>
        <v>8</v>
      </c>
      <c r="BI37" s="187">
        <f t="shared" si="1"/>
        <v>0</v>
      </c>
      <c r="BJ37" s="187">
        <f t="shared" si="1"/>
        <v>62</v>
      </c>
      <c r="BK37" s="187">
        <f t="shared" si="1"/>
        <v>0</v>
      </c>
      <c r="BL37" s="187">
        <f t="shared" si="1"/>
        <v>0</v>
      </c>
      <c r="BM37" s="187">
        <f t="shared" si="1"/>
        <v>184</v>
      </c>
      <c r="BN37" s="187">
        <f t="shared" si="1"/>
        <v>177</v>
      </c>
      <c r="BO37" s="187">
        <f t="shared" si="1"/>
        <v>0</v>
      </c>
      <c r="BP37" s="187">
        <f t="shared" si="1"/>
        <v>750</v>
      </c>
      <c r="BQ37" s="187">
        <f t="shared" si="1"/>
        <v>3</v>
      </c>
      <c r="BR37" s="187">
        <f t="shared" ref="BR37:CQ37" si="2">SUM(BR4:BR36)</f>
        <v>0</v>
      </c>
      <c r="BS37" s="187">
        <f t="shared" si="2"/>
        <v>40</v>
      </c>
      <c r="BT37" s="187">
        <f t="shared" si="2"/>
        <v>159</v>
      </c>
      <c r="BU37" s="187">
        <f t="shared" si="2"/>
        <v>0</v>
      </c>
      <c r="BV37" s="187">
        <f t="shared" si="2"/>
        <v>56</v>
      </c>
      <c r="BW37" s="187">
        <f t="shared" si="2"/>
        <v>5</v>
      </c>
      <c r="BX37" s="187">
        <f t="shared" si="2"/>
        <v>0</v>
      </c>
      <c r="BY37" s="187">
        <f t="shared" si="2"/>
        <v>21</v>
      </c>
      <c r="BZ37" s="187">
        <f t="shared" si="2"/>
        <v>540</v>
      </c>
      <c r="CA37" s="187">
        <f t="shared" si="2"/>
        <v>907</v>
      </c>
      <c r="CB37" s="187">
        <f t="shared" si="2"/>
        <v>19152</v>
      </c>
      <c r="CC37" s="187">
        <f t="shared" si="2"/>
        <v>0</v>
      </c>
      <c r="CD37" s="187">
        <f t="shared" si="2"/>
        <v>0</v>
      </c>
      <c r="CE37" s="187">
        <f t="shared" si="2"/>
        <v>57</v>
      </c>
      <c r="CF37" s="187">
        <f t="shared" si="2"/>
        <v>7</v>
      </c>
      <c r="CG37" s="187">
        <f t="shared" si="2"/>
        <v>0</v>
      </c>
      <c r="CH37" s="187">
        <f t="shared" si="2"/>
        <v>1152</v>
      </c>
      <c r="CI37" s="187">
        <f t="shared" si="2"/>
        <v>44</v>
      </c>
      <c r="CJ37" s="187">
        <f t="shared" si="2"/>
        <v>0</v>
      </c>
      <c r="CK37" s="187">
        <f t="shared" si="2"/>
        <v>139</v>
      </c>
      <c r="CL37" s="187">
        <f t="shared" si="2"/>
        <v>0</v>
      </c>
      <c r="CM37" s="187">
        <f t="shared" si="2"/>
        <v>0</v>
      </c>
      <c r="CN37" s="187">
        <f t="shared" si="2"/>
        <v>0</v>
      </c>
      <c r="CO37" s="187">
        <f t="shared" si="2"/>
        <v>0</v>
      </c>
      <c r="CP37" s="187">
        <f t="shared" si="2"/>
        <v>0</v>
      </c>
      <c r="CQ37" s="187">
        <f t="shared" si="2"/>
        <v>64535</v>
      </c>
    </row>
    <row r="38" spans="1:95" ht="13.5" thickBot="1" x14ac:dyDescent="0.25"/>
    <row r="39" spans="1:95" ht="13.5" thickBot="1" x14ac:dyDescent="0.25">
      <c r="B39" s="89"/>
      <c r="C39" s="65" t="s">
        <v>63</v>
      </c>
      <c r="D39" s="65"/>
      <c r="E39" s="65"/>
    </row>
    <row r="41" spans="1:95" x14ac:dyDescent="0.2">
      <c r="B41" s="110" t="s">
        <v>59</v>
      </c>
      <c r="C41" s="189" t="s">
        <v>14</v>
      </c>
    </row>
    <row r="42" spans="1:95" x14ac:dyDescent="0.2">
      <c r="B42" s="110" t="s">
        <v>60</v>
      </c>
      <c r="C42" s="189" t="s">
        <v>12</v>
      </c>
    </row>
    <row r="43" spans="1:95" x14ac:dyDescent="0.2">
      <c r="B43" s="110" t="s">
        <v>61</v>
      </c>
      <c r="C43" s="189" t="s">
        <v>13</v>
      </c>
    </row>
  </sheetData>
  <sheetProtection algorithmName="SHA-512" hashValue="v2JbekOHgPK5x9Bu00u3WWsktSILEBr1PLAZVQkxPi2iBTLB+kpFGEpjkIT52U8/diDt+qiNTgGHT3aqBdGBLA==" saltValue="LcaMsvm8qA4Q78CEJGqOhg==" spinCount="100000" sort="0" autoFilter="0"/>
  <autoFilter ref="A3:CQ3"/>
  <mergeCells count="33">
    <mergeCell ref="BH2:BJ2"/>
    <mergeCell ref="BK2:BM2"/>
    <mergeCell ref="BN2:BP2"/>
    <mergeCell ref="BQ2:BS2"/>
    <mergeCell ref="BT2:BV2"/>
    <mergeCell ref="AT2:AU2"/>
    <mergeCell ref="AV2:AX2"/>
    <mergeCell ref="AY2:BA2"/>
    <mergeCell ref="BB2:BD2"/>
    <mergeCell ref="BE2:BG2"/>
    <mergeCell ref="AD2:AF2"/>
    <mergeCell ref="AG2:AI2"/>
    <mergeCell ref="AJ2:AL2"/>
    <mergeCell ref="AN2:AP2"/>
    <mergeCell ref="AQ2:AS2"/>
    <mergeCell ref="CQ2:CQ3"/>
    <mergeCell ref="BW2:BY2"/>
    <mergeCell ref="BZ2:CB2"/>
    <mergeCell ref="CC2:CE2"/>
    <mergeCell ref="CF2:CH2"/>
    <mergeCell ref="CI2:CK2"/>
    <mergeCell ref="CL2:CM2"/>
    <mergeCell ref="CN2:CP2"/>
    <mergeCell ref="AA2:AC2"/>
    <mergeCell ref="E1:Y1"/>
    <mergeCell ref="C2:E2"/>
    <mergeCell ref="F2:H2"/>
    <mergeCell ref="L2:N2"/>
    <mergeCell ref="O2:Q2"/>
    <mergeCell ref="R2:T2"/>
    <mergeCell ref="U2:W2"/>
    <mergeCell ref="X2:Z2"/>
    <mergeCell ref="I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</sheetPr>
  <dimension ref="E6:E51"/>
  <sheetViews>
    <sheetView workbookViewId="0"/>
  </sheetViews>
  <sheetFormatPr baseColWidth="10" defaultColWidth="11.42578125" defaultRowHeight="15" x14ac:dyDescent="0.25"/>
  <sheetData>
    <row r="6" spans="5:5" x14ac:dyDescent="0.25">
      <c r="E6" s="2"/>
    </row>
    <row r="7" spans="5:5" x14ac:dyDescent="0.25">
      <c r="E7" s="2"/>
    </row>
    <row r="8" spans="5:5" x14ac:dyDescent="0.25">
      <c r="E8" s="2"/>
    </row>
    <row r="9" spans="5:5" x14ac:dyDescent="0.25">
      <c r="E9" s="2"/>
    </row>
    <row r="10" spans="5:5" x14ac:dyDescent="0.25">
      <c r="E10" s="2"/>
    </row>
    <row r="11" spans="5:5" x14ac:dyDescent="0.25">
      <c r="E11" s="1"/>
    </row>
    <row r="13" spans="5:5" x14ac:dyDescent="0.25">
      <c r="E13" s="2"/>
    </row>
    <row r="14" spans="5:5" x14ac:dyDescent="0.25">
      <c r="E14" s="2"/>
    </row>
    <row r="15" spans="5:5" x14ac:dyDescent="0.25">
      <c r="E15" s="2"/>
    </row>
    <row r="16" spans="5:5" x14ac:dyDescent="0.25">
      <c r="E16" s="2"/>
    </row>
    <row r="17" spans="5:5" x14ac:dyDescent="0.25">
      <c r="E17" s="3"/>
    </row>
    <row r="18" spans="5:5" x14ac:dyDescent="0.25">
      <c r="E18" s="3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1"/>
    </row>
    <row r="29" spans="5:5" x14ac:dyDescent="0.25">
      <c r="E29" s="2"/>
    </row>
    <row r="30" spans="5:5" x14ac:dyDescent="0.25">
      <c r="E30" s="3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</sheetData>
  <sheetProtection algorithmName="SHA-512" hashValue="xC+gkIh25msY3WmeSKelIS+f7N4mIuQJ1uO3rzIyW6K+cWHm3kl23ttmKDwd++73WzRNPjxd23yp0NmUs8/Zkg==" saltValue="DBDuGRnY0UzdqbzL7n4ThQ==" spinCount="100000" sheet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B1:O27"/>
  <sheetViews>
    <sheetView workbookViewId="0">
      <selection activeCell="M23" sqref="M23"/>
    </sheetView>
  </sheetViews>
  <sheetFormatPr baseColWidth="10" defaultColWidth="11.42578125" defaultRowHeight="15" x14ac:dyDescent="0.25"/>
  <cols>
    <col min="1" max="1" width="9.42578125" customWidth="1"/>
    <col min="14" max="14" width="11.42578125" style="117"/>
    <col min="15" max="15" width="14.140625" style="193" bestFit="1" customWidth="1"/>
  </cols>
  <sheetData>
    <row r="1" spans="2:14" ht="43.5" customHeight="1" x14ac:dyDescent="0.25"/>
    <row r="2" spans="2:14" ht="20.25" customHeight="1" x14ac:dyDescent="0.25"/>
    <row r="3" spans="2:14" ht="30.75" customHeight="1" x14ac:dyDescent="0.25">
      <c r="B3" s="226" t="s">
        <v>4</v>
      </c>
      <c r="C3" s="226"/>
      <c r="D3" s="226"/>
      <c r="E3" s="226"/>
      <c r="F3" s="226"/>
      <c r="G3" s="226"/>
      <c r="H3" s="226"/>
      <c r="I3" s="226"/>
      <c r="J3" s="226"/>
    </row>
    <row r="4" spans="2:14" ht="15.75" customHeight="1" x14ac:dyDescent="0.25">
      <c r="B4" s="226"/>
      <c r="C4" s="226"/>
      <c r="D4" s="226"/>
      <c r="E4" s="226"/>
      <c r="F4" s="226"/>
      <c r="G4" s="226"/>
      <c r="H4" s="226"/>
      <c r="I4" s="226"/>
      <c r="J4" s="226"/>
    </row>
    <row r="5" spans="2:14" ht="9.75" customHeight="1" x14ac:dyDescent="0.25">
      <c r="B5" s="226"/>
      <c r="C5" s="226"/>
      <c r="D5" s="226"/>
      <c r="E5" s="226"/>
      <c r="F5" s="226"/>
      <c r="G5" s="226"/>
      <c r="H5" s="226"/>
      <c r="I5" s="226"/>
      <c r="J5" s="226"/>
    </row>
    <row r="6" spans="2:14" ht="10.5" customHeight="1" x14ac:dyDescent="0.25">
      <c r="B6" s="47"/>
      <c r="C6" s="113"/>
      <c r="D6" s="113"/>
      <c r="E6" s="113"/>
      <c r="F6" s="113"/>
      <c r="G6" s="113"/>
      <c r="H6" s="113"/>
      <c r="I6" s="113"/>
    </row>
    <row r="7" spans="2:14" ht="15.75" customHeight="1" x14ac:dyDescent="0.25">
      <c r="N7" s="190"/>
    </row>
    <row r="8" spans="2:14" x14ac:dyDescent="0.25">
      <c r="N8" s="191"/>
    </row>
    <row r="9" spans="2:14" x14ac:dyDescent="0.25">
      <c r="N9" s="191"/>
    </row>
    <row r="10" spans="2:14" x14ac:dyDescent="0.25">
      <c r="N10" s="191"/>
    </row>
    <row r="11" spans="2:14" x14ac:dyDescent="0.25">
      <c r="N11" s="192"/>
    </row>
    <row r="13" spans="2:14" ht="6.75" customHeight="1" x14ac:dyDescent="0.25"/>
    <row r="27" ht="6.75" customHeight="1" x14ac:dyDescent="0.25"/>
  </sheetData>
  <mergeCells count="1">
    <mergeCell ref="B3:J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AE72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G25" sqref="G25"/>
    </sheetView>
  </sheetViews>
  <sheetFormatPr baseColWidth="10" defaultColWidth="11.42578125" defaultRowHeight="12.75" x14ac:dyDescent="0.2"/>
  <cols>
    <col min="1" max="1" width="26.42578125" style="7" bestFit="1" customWidth="1"/>
    <col min="2" max="2" width="19" style="44" bestFit="1" customWidth="1"/>
    <col min="3" max="3" width="11" style="44" bestFit="1" customWidth="1"/>
    <col min="4" max="4" width="16" style="44" bestFit="1" customWidth="1"/>
    <col min="5" max="5" width="12.5703125" style="44" bestFit="1" customWidth="1"/>
    <col min="6" max="6" width="11.7109375" style="44" customWidth="1"/>
    <col min="7" max="7" width="16.85546875" style="7" customWidth="1"/>
    <col min="8" max="8" width="16.140625" style="7" customWidth="1"/>
    <col min="9" max="9" width="11" style="7" bestFit="1" customWidth="1"/>
    <col min="10" max="10" width="16" style="7" bestFit="1" customWidth="1"/>
    <col min="11" max="11" width="12.5703125" style="7" bestFit="1" customWidth="1"/>
    <col min="12" max="12" width="11.7109375" style="7" bestFit="1" customWidth="1"/>
    <col min="13" max="13" width="10.28515625" style="7" bestFit="1" customWidth="1"/>
    <col min="14" max="14" width="19" style="7" bestFit="1" customWidth="1"/>
    <col min="15" max="15" width="11" style="7" bestFit="1" customWidth="1"/>
    <col min="16" max="16" width="16" style="7" bestFit="1" customWidth="1"/>
    <col min="17" max="17" width="12.5703125" style="7" bestFit="1" customWidth="1"/>
    <col min="18" max="18" width="11.7109375" style="7" bestFit="1" customWidth="1"/>
    <col min="19" max="19" width="16.5703125" style="7" bestFit="1" customWidth="1"/>
    <col min="20" max="20" width="19" style="7" bestFit="1" customWidth="1"/>
    <col min="21" max="21" width="11" style="7" bestFit="1" customWidth="1"/>
    <col min="22" max="22" width="16" style="7" bestFit="1" customWidth="1"/>
    <col min="23" max="23" width="12.5703125" style="7" bestFit="1" customWidth="1"/>
    <col min="24" max="24" width="22.140625" style="7" bestFit="1" customWidth="1"/>
    <col min="25" max="16384" width="11.42578125" style="7"/>
  </cols>
  <sheetData>
    <row r="1" spans="1:31" ht="57.75" customHeight="1" thickBot="1" x14ac:dyDescent="0.25">
      <c r="A1" s="64"/>
      <c r="B1" s="64"/>
      <c r="C1" s="95"/>
      <c r="D1" s="95"/>
      <c r="E1" s="227" t="s">
        <v>5</v>
      </c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31" ht="13.5" thickBot="1" x14ac:dyDescent="0.25">
      <c r="A2" s="9"/>
      <c r="B2" s="228" t="s">
        <v>6</v>
      </c>
      <c r="C2" s="229"/>
      <c r="D2" s="229"/>
      <c r="E2" s="229"/>
      <c r="F2" s="229"/>
      <c r="G2" s="230"/>
      <c r="H2" s="231" t="s">
        <v>7</v>
      </c>
      <c r="I2" s="232"/>
      <c r="J2" s="232"/>
      <c r="K2" s="232"/>
      <c r="L2" s="232"/>
      <c r="M2" s="233"/>
      <c r="N2" s="234" t="s">
        <v>8</v>
      </c>
      <c r="O2" s="234"/>
      <c r="P2" s="234"/>
      <c r="Q2" s="234"/>
      <c r="R2" s="234"/>
      <c r="S2" s="234"/>
      <c r="T2" s="235" t="s">
        <v>9</v>
      </c>
      <c r="U2" s="236"/>
      <c r="V2" s="236"/>
      <c r="W2" s="236"/>
      <c r="X2" s="237"/>
    </row>
    <row r="3" spans="1:31" ht="13.5" thickBot="1" x14ac:dyDescent="0.25">
      <c r="A3" s="136" t="s">
        <v>10</v>
      </c>
      <c r="B3" s="10" t="s">
        <v>11</v>
      </c>
      <c r="C3" s="11" t="s">
        <v>12</v>
      </c>
      <c r="D3" s="11" t="s">
        <v>13</v>
      </c>
      <c r="E3" s="12" t="s">
        <v>14</v>
      </c>
      <c r="F3" s="13" t="s">
        <v>15</v>
      </c>
      <c r="G3" s="14" t="s">
        <v>16</v>
      </c>
      <c r="H3" s="15" t="s">
        <v>11</v>
      </c>
      <c r="I3" s="16" t="s">
        <v>12</v>
      </c>
      <c r="J3" s="16" t="s">
        <v>13</v>
      </c>
      <c r="K3" s="17" t="s">
        <v>14</v>
      </c>
      <c r="L3" s="18" t="s">
        <v>15</v>
      </c>
      <c r="M3" s="19" t="s">
        <v>17</v>
      </c>
      <c r="N3" s="20" t="s">
        <v>11</v>
      </c>
      <c r="O3" s="21" t="s">
        <v>12</v>
      </c>
      <c r="P3" s="21" t="s">
        <v>13</v>
      </c>
      <c r="Q3" s="22" t="s">
        <v>14</v>
      </c>
      <c r="R3" s="23" t="s">
        <v>15</v>
      </c>
      <c r="S3" s="115" t="s">
        <v>18</v>
      </c>
      <c r="T3" s="24" t="s">
        <v>11</v>
      </c>
      <c r="U3" s="25" t="s">
        <v>12</v>
      </c>
      <c r="V3" s="25" t="s">
        <v>13</v>
      </c>
      <c r="W3" s="26" t="s">
        <v>14</v>
      </c>
      <c r="X3" s="27" t="s">
        <v>19</v>
      </c>
    </row>
    <row r="4" spans="1:31" ht="15.75" thickBot="1" x14ac:dyDescent="0.3">
      <c r="A4" s="137" t="s">
        <v>20</v>
      </c>
      <c r="B4" s="32">
        <v>0</v>
      </c>
      <c r="C4" s="32">
        <v>0</v>
      </c>
      <c r="D4" s="32">
        <v>0</v>
      </c>
      <c r="E4" s="32">
        <v>29</v>
      </c>
      <c r="F4" s="13">
        <f>SUM(B4:E4)</f>
        <v>29</v>
      </c>
      <c r="G4" s="194">
        <f t="shared" ref="G4:G35" si="0">F4/$F$36</f>
        <v>2.1569984145813223E-6</v>
      </c>
      <c r="H4" s="32">
        <v>0</v>
      </c>
      <c r="I4" s="32">
        <v>0</v>
      </c>
      <c r="J4" s="32">
        <v>0</v>
      </c>
      <c r="K4" s="32">
        <v>15</v>
      </c>
      <c r="L4" s="18">
        <f>SUM(H4:K4)</f>
        <v>15</v>
      </c>
      <c r="M4" s="31">
        <f>L4/F4</f>
        <v>0.51724137931034486</v>
      </c>
      <c r="N4" s="29">
        <v>0</v>
      </c>
      <c r="O4" s="29">
        <v>0</v>
      </c>
      <c r="P4" s="29">
        <v>0</v>
      </c>
      <c r="Q4" s="29">
        <v>14</v>
      </c>
      <c r="R4" s="114">
        <f>SUM(N4:Q4)</f>
        <v>14</v>
      </c>
      <c r="S4" s="120">
        <f>R4/$F$36</f>
        <v>1.0413095794530521E-6</v>
      </c>
      <c r="T4" s="32">
        <v>0</v>
      </c>
      <c r="U4" s="32">
        <v>0</v>
      </c>
      <c r="V4" s="32">
        <v>0</v>
      </c>
      <c r="W4" s="32">
        <v>241</v>
      </c>
      <c r="X4" s="27">
        <f>SUM(T4:W4)</f>
        <v>241</v>
      </c>
      <c r="Y4" s="117"/>
      <c r="Z4"/>
      <c r="AA4"/>
      <c r="AB4"/>
      <c r="AC4"/>
      <c r="AD4"/>
      <c r="AE4"/>
    </row>
    <row r="5" spans="1:31" ht="15.75" thickBot="1" x14ac:dyDescent="0.3">
      <c r="A5" s="138" t="s">
        <v>21</v>
      </c>
      <c r="B5" s="32">
        <v>0</v>
      </c>
      <c r="C5" s="32">
        <v>491065</v>
      </c>
      <c r="D5" s="32">
        <v>389193</v>
      </c>
      <c r="E5" s="32">
        <v>1018645</v>
      </c>
      <c r="F5" s="13">
        <f t="shared" ref="F5:F35" si="1">SUM(B5:E5)</f>
        <v>1898903</v>
      </c>
      <c r="G5" s="31">
        <f t="shared" si="0"/>
        <v>0.14123899173943852</v>
      </c>
      <c r="H5" s="32">
        <v>0</v>
      </c>
      <c r="I5" s="32">
        <v>457397</v>
      </c>
      <c r="J5" s="32">
        <v>276887</v>
      </c>
      <c r="K5" s="32">
        <v>768555</v>
      </c>
      <c r="L5" s="18">
        <f t="shared" ref="L5:L35" si="2">SUM(H5:K5)</f>
        <v>1502839</v>
      </c>
      <c r="M5" s="41">
        <f t="shared" ref="M5:M35" si="3">L5/F5</f>
        <v>0.7914248384461976</v>
      </c>
      <c r="N5" s="29">
        <v>0</v>
      </c>
      <c r="O5" s="29">
        <v>33668</v>
      </c>
      <c r="P5" s="29">
        <v>112306</v>
      </c>
      <c r="Q5" s="29">
        <v>250090</v>
      </c>
      <c r="R5" s="114">
        <f t="shared" ref="R5:R35" si="4">SUM(N5:Q5)</f>
        <v>396064</v>
      </c>
      <c r="S5" s="120">
        <f>R5/$F$36</f>
        <v>2.9458945519749546E-2</v>
      </c>
      <c r="T5" s="32">
        <v>0</v>
      </c>
      <c r="U5" s="32">
        <v>136806</v>
      </c>
      <c r="V5" s="32">
        <v>58691</v>
      </c>
      <c r="W5" s="32">
        <v>206788</v>
      </c>
      <c r="X5" s="27">
        <f t="shared" ref="X5:X35" si="5">SUM(T5:W5)</f>
        <v>402285</v>
      </c>
      <c r="Y5" s="117"/>
      <c r="Z5"/>
      <c r="AA5"/>
      <c r="AB5"/>
      <c r="AC5"/>
      <c r="AD5"/>
      <c r="AE5"/>
    </row>
    <row r="6" spans="1:31" ht="15.75" thickBot="1" x14ac:dyDescent="0.3">
      <c r="A6" s="138" t="s">
        <v>22</v>
      </c>
      <c r="B6" s="32">
        <v>0</v>
      </c>
      <c r="C6" s="32">
        <v>19913</v>
      </c>
      <c r="D6" s="32">
        <v>117411</v>
      </c>
      <c r="E6" s="32">
        <v>357149</v>
      </c>
      <c r="F6" s="13">
        <f t="shared" si="1"/>
        <v>494473</v>
      </c>
      <c r="G6" s="31">
        <f t="shared" si="0"/>
        <v>3.6778533691492074E-2</v>
      </c>
      <c r="H6" s="32">
        <v>0</v>
      </c>
      <c r="I6" s="32">
        <v>16812</v>
      </c>
      <c r="J6" s="32">
        <v>9248</v>
      </c>
      <c r="K6" s="32">
        <v>318417</v>
      </c>
      <c r="L6" s="18">
        <f t="shared" si="2"/>
        <v>344477</v>
      </c>
      <c r="M6" s="120">
        <f t="shared" si="3"/>
        <v>0.6966548224068857</v>
      </c>
      <c r="N6" s="29">
        <v>0</v>
      </c>
      <c r="O6" s="29">
        <v>3101</v>
      </c>
      <c r="P6" s="29">
        <v>108163</v>
      </c>
      <c r="Q6" s="29">
        <v>38732</v>
      </c>
      <c r="R6" s="114">
        <f t="shared" si="4"/>
        <v>149996</v>
      </c>
      <c r="S6" s="120">
        <f t="shared" ref="S6:S35" si="6">R6/$F$36</f>
        <v>1.1156590834260001E-2</v>
      </c>
      <c r="T6" s="32">
        <v>0</v>
      </c>
      <c r="U6" s="32">
        <v>1158</v>
      </c>
      <c r="V6" s="32">
        <v>64</v>
      </c>
      <c r="W6" s="32">
        <v>9834</v>
      </c>
      <c r="X6" s="27">
        <f t="shared" si="5"/>
        <v>11056</v>
      </c>
      <c r="Y6"/>
      <c r="Z6"/>
      <c r="AA6"/>
      <c r="AB6"/>
      <c r="AC6"/>
      <c r="AD6"/>
      <c r="AE6"/>
    </row>
    <row r="7" spans="1:31" ht="15.75" thickBot="1" x14ac:dyDescent="0.3">
      <c r="A7" s="138" t="s">
        <v>23</v>
      </c>
      <c r="B7" s="32">
        <v>6002</v>
      </c>
      <c r="C7" s="32">
        <v>15941</v>
      </c>
      <c r="D7" s="32">
        <v>9486</v>
      </c>
      <c r="E7" s="32">
        <v>76585</v>
      </c>
      <c r="F7" s="13">
        <f t="shared" si="1"/>
        <v>108014</v>
      </c>
      <c r="G7" s="31">
        <f t="shared" si="0"/>
        <v>8.0340009225029988E-3</v>
      </c>
      <c r="H7" s="32">
        <v>0</v>
      </c>
      <c r="I7" s="32">
        <v>12079</v>
      </c>
      <c r="J7" s="32">
        <v>8897</v>
      </c>
      <c r="K7" s="32">
        <v>34732</v>
      </c>
      <c r="L7" s="18">
        <f t="shared" si="2"/>
        <v>55708</v>
      </c>
      <c r="M7" s="121">
        <f t="shared" si="3"/>
        <v>0.51574795859795952</v>
      </c>
      <c r="N7" s="29">
        <v>6002</v>
      </c>
      <c r="O7" s="29">
        <v>3862</v>
      </c>
      <c r="P7" s="29">
        <v>589</v>
      </c>
      <c r="Q7" s="29">
        <v>41853</v>
      </c>
      <c r="R7" s="114">
        <f t="shared" si="4"/>
        <v>52306</v>
      </c>
      <c r="S7" s="121">
        <f t="shared" si="6"/>
        <v>3.8904813473479532E-3</v>
      </c>
      <c r="T7" s="32">
        <v>0</v>
      </c>
      <c r="U7" s="32">
        <v>2329</v>
      </c>
      <c r="V7" s="32">
        <v>149926</v>
      </c>
      <c r="W7" s="32">
        <v>52118</v>
      </c>
      <c r="X7" s="27">
        <f t="shared" si="5"/>
        <v>204373</v>
      </c>
      <c r="Y7"/>
      <c r="Z7"/>
      <c r="AA7"/>
      <c r="AB7"/>
      <c r="AC7"/>
      <c r="AD7"/>
      <c r="AE7"/>
    </row>
    <row r="8" spans="1:31" ht="15.75" thickBot="1" x14ac:dyDescent="0.3">
      <c r="A8" s="138" t="s">
        <v>24</v>
      </c>
      <c r="B8" s="32">
        <v>0</v>
      </c>
      <c r="C8" s="32">
        <v>1088</v>
      </c>
      <c r="D8" s="32">
        <v>429</v>
      </c>
      <c r="E8" s="32">
        <v>3583</v>
      </c>
      <c r="F8" s="13">
        <f t="shared" si="1"/>
        <v>5100</v>
      </c>
      <c r="G8" s="31">
        <f t="shared" si="0"/>
        <v>3.7933420394361189E-4</v>
      </c>
      <c r="H8" s="32">
        <v>0</v>
      </c>
      <c r="I8" s="32">
        <v>43</v>
      </c>
      <c r="J8" s="32">
        <v>109</v>
      </c>
      <c r="K8" s="32">
        <v>322</v>
      </c>
      <c r="L8" s="18">
        <f>SUM(H8:K8)</f>
        <v>474</v>
      </c>
      <c r="M8" s="121">
        <f t="shared" si="3"/>
        <v>9.2941176470588235E-2</v>
      </c>
      <c r="N8" s="29">
        <v>0</v>
      </c>
      <c r="O8" s="29">
        <v>1045</v>
      </c>
      <c r="P8" s="29">
        <v>320</v>
      </c>
      <c r="Q8" s="29">
        <v>3261</v>
      </c>
      <c r="R8" s="114">
        <f t="shared" si="4"/>
        <v>4626</v>
      </c>
      <c r="S8" s="121">
        <f t="shared" si="6"/>
        <v>3.440784367535585E-4</v>
      </c>
      <c r="T8" s="32">
        <v>0</v>
      </c>
      <c r="U8" s="32">
        <v>97</v>
      </c>
      <c r="V8" s="32">
        <v>429456</v>
      </c>
      <c r="W8" s="32">
        <v>4842</v>
      </c>
      <c r="X8" s="27">
        <f t="shared" si="5"/>
        <v>434395</v>
      </c>
      <c r="Y8"/>
      <c r="Z8"/>
      <c r="AA8"/>
      <c r="AB8"/>
      <c r="AC8"/>
      <c r="AD8"/>
      <c r="AE8"/>
    </row>
    <row r="9" spans="1:31" ht="15.75" thickBot="1" x14ac:dyDescent="0.3">
      <c r="A9" s="138" t="s">
        <v>25</v>
      </c>
      <c r="B9" s="32">
        <v>56178</v>
      </c>
      <c r="C9" s="32">
        <v>62295</v>
      </c>
      <c r="D9" s="32">
        <v>54864</v>
      </c>
      <c r="E9" s="32">
        <v>450546</v>
      </c>
      <c r="F9" s="13">
        <f t="shared" si="1"/>
        <v>623883</v>
      </c>
      <c r="G9" s="31">
        <f t="shared" si="0"/>
        <v>4.6403953168422038E-2</v>
      </c>
      <c r="H9" s="32">
        <v>56124</v>
      </c>
      <c r="I9" s="32">
        <v>31764</v>
      </c>
      <c r="J9" s="32">
        <v>14587</v>
      </c>
      <c r="K9" s="32">
        <v>241388</v>
      </c>
      <c r="L9" s="18">
        <f>SUM(H9:K9)</f>
        <v>343863</v>
      </c>
      <c r="M9" s="121">
        <f t="shared" si="3"/>
        <v>0.55116584359567422</v>
      </c>
      <c r="N9" s="29">
        <v>54</v>
      </c>
      <c r="O9" s="29">
        <v>30531</v>
      </c>
      <c r="P9" s="29">
        <v>40277</v>
      </c>
      <c r="Q9" s="29">
        <v>209158</v>
      </c>
      <c r="R9" s="114">
        <f t="shared" si="4"/>
        <v>280020</v>
      </c>
      <c r="S9" s="121">
        <f t="shared" si="6"/>
        <v>2.0827679174174548E-2</v>
      </c>
      <c r="T9" s="32">
        <v>88286</v>
      </c>
      <c r="U9" s="32">
        <v>11877</v>
      </c>
      <c r="V9" s="32">
        <v>18527</v>
      </c>
      <c r="W9" s="32">
        <v>212105</v>
      </c>
      <c r="X9" s="27">
        <f t="shared" si="5"/>
        <v>330795</v>
      </c>
      <c r="Y9"/>
      <c r="Z9"/>
      <c r="AA9"/>
      <c r="AB9"/>
      <c r="AC9"/>
      <c r="AD9"/>
      <c r="AE9"/>
    </row>
    <row r="10" spans="1:31" ht="15.75" thickBot="1" x14ac:dyDescent="0.3">
      <c r="A10" s="138" t="s">
        <v>26</v>
      </c>
      <c r="B10" s="32">
        <v>0</v>
      </c>
      <c r="C10" s="32">
        <v>64321</v>
      </c>
      <c r="D10" s="32">
        <v>106475</v>
      </c>
      <c r="E10" s="32">
        <v>205882</v>
      </c>
      <c r="F10" s="13">
        <f t="shared" si="1"/>
        <v>376678</v>
      </c>
      <c r="G10" s="31">
        <f t="shared" si="0"/>
        <v>2.8017029269229769E-2</v>
      </c>
      <c r="H10" s="32">
        <v>0</v>
      </c>
      <c r="I10" s="32">
        <v>52298</v>
      </c>
      <c r="J10" s="32">
        <v>35300</v>
      </c>
      <c r="K10" s="32">
        <v>124993</v>
      </c>
      <c r="L10" s="18">
        <f t="shared" si="2"/>
        <v>212591</v>
      </c>
      <c r="M10" s="121">
        <f t="shared" si="3"/>
        <v>0.56438390349316925</v>
      </c>
      <c r="N10" s="29">
        <v>0</v>
      </c>
      <c r="O10" s="29">
        <v>12023</v>
      </c>
      <c r="P10" s="29">
        <v>71175</v>
      </c>
      <c r="Q10" s="29">
        <v>80889</v>
      </c>
      <c r="R10" s="114">
        <f t="shared" si="4"/>
        <v>164087</v>
      </c>
      <c r="S10" s="121">
        <f t="shared" si="6"/>
        <v>1.2204668925979498E-2</v>
      </c>
      <c r="T10" s="32">
        <v>0</v>
      </c>
      <c r="U10" s="32">
        <v>28845</v>
      </c>
      <c r="V10" s="32">
        <v>18962</v>
      </c>
      <c r="W10" s="32">
        <v>109280</v>
      </c>
      <c r="X10" s="27">
        <f t="shared" si="5"/>
        <v>157087</v>
      </c>
      <c r="Y10"/>
      <c r="Z10"/>
      <c r="AA10"/>
      <c r="AB10"/>
      <c r="AC10"/>
      <c r="AD10"/>
      <c r="AE10"/>
    </row>
    <row r="11" spans="1:31" ht="15.75" thickBot="1" x14ac:dyDescent="0.3">
      <c r="A11" s="138" t="s">
        <v>27</v>
      </c>
      <c r="B11" s="32">
        <v>0</v>
      </c>
      <c r="C11" s="32">
        <v>59585</v>
      </c>
      <c r="D11" s="32">
        <v>72070</v>
      </c>
      <c r="E11" s="32">
        <v>147941</v>
      </c>
      <c r="F11" s="13">
        <f t="shared" si="1"/>
        <v>279596</v>
      </c>
      <c r="G11" s="31">
        <f t="shared" si="0"/>
        <v>2.0796142369768254E-2</v>
      </c>
      <c r="H11" s="32">
        <v>0</v>
      </c>
      <c r="I11" s="32">
        <v>30301</v>
      </c>
      <c r="J11" s="32">
        <v>40877</v>
      </c>
      <c r="K11" s="32">
        <v>93513</v>
      </c>
      <c r="L11" s="18">
        <f t="shared" si="2"/>
        <v>164691</v>
      </c>
      <c r="M11" s="121">
        <f t="shared" si="3"/>
        <v>0.58903203193178733</v>
      </c>
      <c r="N11" s="29">
        <v>0</v>
      </c>
      <c r="O11" s="29">
        <v>29284</v>
      </c>
      <c r="P11" s="29">
        <v>31193</v>
      </c>
      <c r="Q11" s="29">
        <v>54428</v>
      </c>
      <c r="R11" s="114">
        <f t="shared" si="4"/>
        <v>114905</v>
      </c>
      <c r="S11" s="121">
        <f t="shared" si="6"/>
        <v>8.5465483733609265E-3</v>
      </c>
      <c r="T11" s="32">
        <v>0</v>
      </c>
      <c r="U11" s="32">
        <v>20757</v>
      </c>
      <c r="V11" s="32">
        <v>72700</v>
      </c>
      <c r="W11" s="32">
        <v>105620</v>
      </c>
      <c r="X11" s="27">
        <f t="shared" si="5"/>
        <v>199077</v>
      </c>
      <c r="Y11"/>
      <c r="Z11"/>
      <c r="AA11"/>
      <c r="AB11"/>
      <c r="AC11"/>
      <c r="AD11"/>
      <c r="AE11"/>
    </row>
    <row r="12" spans="1:31" ht="15.75" thickBot="1" x14ac:dyDescent="0.3">
      <c r="A12" s="138" t="s">
        <v>28</v>
      </c>
      <c r="B12" s="32">
        <v>0</v>
      </c>
      <c r="C12" s="32">
        <v>63135</v>
      </c>
      <c r="D12" s="32">
        <v>183920</v>
      </c>
      <c r="E12" s="32">
        <v>523407.92</v>
      </c>
      <c r="F12" s="13">
        <f t="shared" si="1"/>
        <v>770462.91999999993</v>
      </c>
      <c r="G12" s="31">
        <f t="shared" si="0"/>
        <v>5.7306458514955035E-2</v>
      </c>
      <c r="H12" s="32">
        <v>0</v>
      </c>
      <c r="I12" s="32">
        <v>51133</v>
      </c>
      <c r="J12" s="32">
        <v>24125</v>
      </c>
      <c r="K12" s="32">
        <v>417666.92</v>
      </c>
      <c r="L12" s="18">
        <f t="shared" si="2"/>
        <v>492924.92</v>
      </c>
      <c r="M12" s="121">
        <f t="shared" si="3"/>
        <v>0.63977760279495355</v>
      </c>
      <c r="N12" s="29">
        <v>0</v>
      </c>
      <c r="O12" s="29">
        <v>12002</v>
      </c>
      <c r="P12" s="29">
        <v>159795</v>
      </c>
      <c r="Q12" s="29">
        <v>105741</v>
      </c>
      <c r="R12" s="114">
        <f t="shared" si="4"/>
        <v>277538</v>
      </c>
      <c r="S12" s="121">
        <f t="shared" si="6"/>
        <v>2.0643069861588658E-2</v>
      </c>
      <c r="T12" s="32">
        <v>0</v>
      </c>
      <c r="U12" s="32">
        <v>6586</v>
      </c>
      <c r="V12" s="32">
        <v>2750</v>
      </c>
      <c r="W12" s="32">
        <v>81726</v>
      </c>
      <c r="X12" s="27">
        <f t="shared" si="5"/>
        <v>91062</v>
      </c>
      <c r="Y12"/>
      <c r="Z12"/>
      <c r="AA12"/>
      <c r="AB12"/>
      <c r="AC12"/>
      <c r="AD12"/>
      <c r="AE12"/>
    </row>
    <row r="13" spans="1:31" ht="15.75" thickBot="1" x14ac:dyDescent="0.3">
      <c r="A13" s="138" t="s">
        <v>29</v>
      </c>
      <c r="B13" s="32">
        <v>0</v>
      </c>
      <c r="C13" s="32">
        <v>148952</v>
      </c>
      <c r="D13" s="32">
        <v>166299</v>
      </c>
      <c r="E13" s="32">
        <v>632933.98499999999</v>
      </c>
      <c r="F13" s="13">
        <f t="shared" si="1"/>
        <v>948184.98499999999</v>
      </c>
      <c r="G13" s="31">
        <f t="shared" si="0"/>
        <v>7.0525293426717761E-2</v>
      </c>
      <c r="H13" s="32">
        <v>0</v>
      </c>
      <c r="I13" s="32">
        <v>141867</v>
      </c>
      <c r="J13" s="32">
        <v>23347</v>
      </c>
      <c r="K13" s="32">
        <v>521086.98499999999</v>
      </c>
      <c r="L13" s="18">
        <f t="shared" si="2"/>
        <v>686300.98499999999</v>
      </c>
      <c r="M13" s="121">
        <f>L13/F13</f>
        <v>0.7238049493053299</v>
      </c>
      <c r="N13" s="29">
        <v>0</v>
      </c>
      <c r="O13" s="29">
        <v>7085</v>
      </c>
      <c r="P13" s="29">
        <v>142952</v>
      </c>
      <c r="Q13" s="29">
        <v>111847</v>
      </c>
      <c r="R13" s="114">
        <f t="shared" si="4"/>
        <v>261884</v>
      </c>
      <c r="S13" s="121">
        <f t="shared" si="6"/>
        <v>1.9478736993248792E-2</v>
      </c>
      <c r="T13" s="32">
        <v>0</v>
      </c>
      <c r="U13" s="32">
        <v>4945</v>
      </c>
      <c r="V13" s="32">
        <v>287</v>
      </c>
      <c r="W13" s="32">
        <v>67169</v>
      </c>
      <c r="X13" s="27">
        <f t="shared" si="5"/>
        <v>72401</v>
      </c>
      <c r="Y13"/>
      <c r="Z13"/>
      <c r="AA13"/>
      <c r="AB13"/>
      <c r="AC13"/>
      <c r="AD13"/>
      <c r="AE13"/>
    </row>
    <row r="14" spans="1:31" ht="15.75" thickBot="1" x14ac:dyDescent="0.3">
      <c r="A14" s="138" t="s">
        <v>30</v>
      </c>
      <c r="B14" s="32">
        <v>0</v>
      </c>
      <c r="C14" s="32">
        <v>3582</v>
      </c>
      <c r="D14" s="32">
        <v>18753</v>
      </c>
      <c r="E14" s="32">
        <v>46403</v>
      </c>
      <c r="F14" s="13">
        <f t="shared" si="1"/>
        <v>68738</v>
      </c>
      <c r="G14" s="31">
        <f t="shared" si="0"/>
        <v>5.1126812766031354E-3</v>
      </c>
      <c r="H14" s="32">
        <v>0</v>
      </c>
      <c r="I14" s="32">
        <v>2549</v>
      </c>
      <c r="J14" s="32">
        <v>16629</v>
      </c>
      <c r="K14" s="32">
        <v>32717</v>
      </c>
      <c r="L14" s="18">
        <f t="shared" si="2"/>
        <v>51895</v>
      </c>
      <c r="M14" s="121">
        <f t="shared" si="3"/>
        <v>0.75496813989350864</v>
      </c>
      <c r="N14" s="29">
        <v>0</v>
      </c>
      <c r="O14" s="29">
        <v>1033</v>
      </c>
      <c r="P14" s="29">
        <v>2124</v>
      </c>
      <c r="Q14" s="29">
        <v>13686</v>
      </c>
      <c r="R14" s="114">
        <f t="shared" si="4"/>
        <v>16843</v>
      </c>
      <c r="S14" s="121">
        <f t="shared" si="6"/>
        <v>1.2527698033376971E-3</v>
      </c>
      <c r="T14" s="32">
        <v>0</v>
      </c>
      <c r="U14" s="32">
        <v>4389</v>
      </c>
      <c r="V14" s="32">
        <v>11776</v>
      </c>
      <c r="W14" s="32">
        <v>32164</v>
      </c>
      <c r="X14" s="27">
        <f t="shared" si="5"/>
        <v>48329</v>
      </c>
      <c r="Y14"/>
      <c r="Z14" s="117"/>
      <c r="AA14"/>
      <c r="AB14"/>
      <c r="AC14"/>
      <c r="AD14"/>
      <c r="AE14"/>
    </row>
    <row r="15" spans="1:31" ht="15.75" thickBot="1" x14ac:dyDescent="0.3">
      <c r="A15" s="138" t="s">
        <v>31</v>
      </c>
      <c r="B15" s="32">
        <v>19788</v>
      </c>
      <c r="C15" s="32">
        <v>43868</v>
      </c>
      <c r="D15" s="32">
        <v>143651</v>
      </c>
      <c r="E15" s="32">
        <v>499931.99</v>
      </c>
      <c r="F15" s="13">
        <f t="shared" si="1"/>
        <v>707238.99</v>
      </c>
      <c r="G15" s="31">
        <f t="shared" si="0"/>
        <v>5.2603909660692956E-2</v>
      </c>
      <c r="H15" s="32">
        <v>0</v>
      </c>
      <c r="I15" s="32">
        <v>37681</v>
      </c>
      <c r="J15" s="32">
        <v>47434</v>
      </c>
      <c r="K15" s="32">
        <v>399465.99</v>
      </c>
      <c r="L15" s="18">
        <f t="shared" si="2"/>
        <v>484580.99</v>
      </c>
      <c r="M15" s="121">
        <f t="shared" si="3"/>
        <v>0.68517290032326983</v>
      </c>
      <c r="N15" s="29">
        <v>19788</v>
      </c>
      <c r="O15" s="29">
        <v>6187</v>
      </c>
      <c r="P15" s="29">
        <v>96217</v>
      </c>
      <c r="Q15" s="29">
        <v>100466</v>
      </c>
      <c r="R15" s="114">
        <f t="shared" si="4"/>
        <v>222658</v>
      </c>
      <c r="S15" s="121">
        <f t="shared" si="6"/>
        <v>1.6561136310132691E-2</v>
      </c>
      <c r="T15" s="32">
        <v>0</v>
      </c>
      <c r="U15" s="32">
        <v>16251</v>
      </c>
      <c r="V15" s="32">
        <v>34433</v>
      </c>
      <c r="W15" s="32">
        <v>62944</v>
      </c>
      <c r="X15" s="27">
        <f t="shared" si="5"/>
        <v>113628</v>
      </c>
      <c r="Y15"/>
      <c r="Z15"/>
      <c r="AA15"/>
      <c r="AB15"/>
      <c r="AC15"/>
      <c r="AD15"/>
      <c r="AE15"/>
    </row>
    <row r="16" spans="1:31" ht="15.75" thickBot="1" x14ac:dyDescent="0.3">
      <c r="A16" s="138" t="s">
        <v>32</v>
      </c>
      <c r="B16" s="32">
        <v>0</v>
      </c>
      <c r="C16" s="32">
        <v>15769</v>
      </c>
      <c r="D16" s="32">
        <v>2557</v>
      </c>
      <c r="E16" s="32">
        <v>20235</v>
      </c>
      <c r="F16" s="13">
        <f t="shared" si="1"/>
        <v>38561</v>
      </c>
      <c r="G16" s="31">
        <f t="shared" si="0"/>
        <v>2.8681384780920817E-3</v>
      </c>
      <c r="H16" s="32">
        <v>0</v>
      </c>
      <c r="I16" s="32">
        <v>0</v>
      </c>
      <c r="J16" s="32">
        <v>0</v>
      </c>
      <c r="K16" s="32">
        <v>8521</v>
      </c>
      <c r="L16" s="18">
        <f t="shared" si="2"/>
        <v>8521</v>
      </c>
      <c r="M16" s="121">
        <f t="shared" si="3"/>
        <v>0.22097455978838723</v>
      </c>
      <c r="N16" s="29">
        <v>0</v>
      </c>
      <c r="O16" s="29">
        <v>15769</v>
      </c>
      <c r="P16" s="29">
        <v>2557</v>
      </c>
      <c r="Q16" s="29">
        <v>11714</v>
      </c>
      <c r="R16" s="114">
        <f t="shared" si="4"/>
        <v>30040</v>
      </c>
      <c r="S16" s="121">
        <f t="shared" si="6"/>
        <v>2.2343528404835493E-3</v>
      </c>
      <c r="T16" s="32">
        <v>0</v>
      </c>
      <c r="U16" s="32">
        <v>0</v>
      </c>
      <c r="V16" s="32">
        <v>0</v>
      </c>
      <c r="W16" s="32">
        <v>10469</v>
      </c>
      <c r="X16" s="27">
        <f t="shared" si="5"/>
        <v>10469</v>
      </c>
      <c r="Y16"/>
      <c r="Z16"/>
      <c r="AA16"/>
      <c r="AB16"/>
      <c r="AC16"/>
      <c r="AD16"/>
      <c r="AE16"/>
    </row>
    <row r="17" spans="1:31" ht="15.75" thickBot="1" x14ac:dyDescent="0.3">
      <c r="A17" s="138" t="s">
        <v>33</v>
      </c>
      <c r="B17" s="32">
        <v>54469</v>
      </c>
      <c r="C17" s="32">
        <v>371552</v>
      </c>
      <c r="D17" s="32">
        <v>213437</v>
      </c>
      <c r="E17" s="32">
        <v>1003028.352</v>
      </c>
      <c r="F17" s="13">
        <f t="shared" si="1"/>
        <v>1642486.352</v>
      </c>
      <c r="G17" s="31">
        <f t="shared" si="0"/>
        <v>0.12216691231846413</v>
      </c>
      <c r="H17" s="32">
        <v>0</v>
      </c>
      <c r="I17" s="32">
        <v>294001</v>
      </c>
      <c r="J17" s="32">
        <v>94843</v>
      </c>
      <c r="K17" s="32">
        <v>720333.35199999996</v>
      </c>
      <c r="L17" s="18">
        <f t="shared" si="2"/>
        <v>1109177.352</v>
      </c>
      <c r="M17" s="121">
        <f t="shared" si="3"/>
        <v>0.67530384690831213</v>
      </c>
      <c r="N17" s="29">
        <v>54469</v>
      </c>
      <c r="O17" s="29">
        <v>77551</v>
      </c>
      <c r="P17" s="29">
        <v>118594</v>
      </c>
      <c r="Q17" s="29">
        <v>282695</v>
      </c>
      <c r="R17" s="114">
        <f t="shared" si="4"/>
        <v>533309</v>
      </c>
      <c r="S17" s="121">
        <f t="shared" si="6"/>
        <v>3.9667126464894842E-2</v>
      </c>
      <c r="T17" s="32">
        <v>0</v>
      </c>
      <c r="U17" s="32">
        <v>30433</v>
      </c>
      <c r="V17" s="32">
        <v>47935</v>
      </c>
      <c r="W17" s="32">
        <v>244688</v>
      </c>
      <c r="X17" s="27">
        <f t="shared" si="5"/>
        <v>323056</v>
      </c>
      <c r="Y17"/>
      <c r="Z17"/>
      <c r="AA17"/>
      <c r="AB17"/>
      <c r="AC17"/>
      <c r="AD17"/>
      <c r="AE17"/>
    </row>
    <row r="18" spans="1:31" ht="15.75" thickBot="1" x14ac:dyDescent="0.3">
      <c r="A18" s="138" t="s">
        <v>34</v>
      </c>
      <c r="B18" s="32">
        <v>8</v>
      </c>
      <c r="C18" s="32">
        <v>178030</v>
      </c>
      <c r="D18" s="32">
        <v>161109</v>
      </c>
      <c r="E18" s="32">
        <v>464661</v>
      </c>
      <c r="F18" s="13">
        <f t="shared" si="1"/>
        <v>803808</v>
      </c>
      <c r="G18" s="31">
        <f t="shared" si="0"/>
        <v>5.9786640745785637E-2</v>
      </c>
      <c r="H18" s="32">
        <v>0</v>
      </c>
      <c r="I18" s="32">
        <v>150539</v>
      </c>
      <c r="J18" s="32">
        <v>69744</v>
      </c>
      <c r="K18" s="32">
        <v>355539</v>
      </c>
      <c r="L18" s="18">
        <f t="shared" si="2"/>
        <v>575822</v>
      </c>
      <c r="M18" s="121">
        <f t="shared" si="3"/>
        <v>0.71636759027031327</v>
      </c>
      <c r="N18" s="29">
        <v>8</v>
      </c>
      <c r="O18" s="29">
        <v>27491</v>
      </c>
      <c r="P18" s="29">
        <v>91365</v>
      </c>
      <c r="Q18" s="29">
        <v>109122</v>
      </c>
      <c r="R18" s="114">
        <f t="shared" si="4"/>
        <v>227986</v>
      </c>
      <c r="S18" s="121">
        <f t="shared" si="6"/>
        <v>1.6957428984370252E-2</v>
      </c>
      <c r="T18" s="32">
        <v>0</v>
      </c>
      <c r="U18" s="32">
        <v>29557</v>
      </c>
      <c r="V18" s="32">
        <v>57569</v>
      </c>
      <c r="W18" s="32">
        <v>175092</v>
      </c>
      <c r="X18" s="27">
        <f t="shared" si="5"/>
        <v>262218</v>
      </c>
      <c r="Y18"/>
      <c r="Z18"/>
      <c r="AA18"/>
      <c r="AB18"/>
      <c r="AC18"/>
      <c r="AD18"/>
      <c r="AE18"/>
    </row>
    <row r="19" spans="1:31" ht="15.75" thickBot="1" x14ac:dyDescent="0.3">
      <c r="A19" s="138" t="s">
        <v>35</v>
      </c>
      <c r="B19" s="32">
        <v>0</v>
      </c>
      <c r="C19" s="32">
        <v>0</v>
      </c>
      <c r="D19" s="32">
        <v>1897</v>
      </c>
      <c r="E19" s="32">
        <v>2544</v>
      </c>
      <c r="F19" s="13">
        <f t="shared" si="1"/>
        <v>4441</v>
      </c>
      <c r="G19" s="31">
        <f t="shared" si="0"/>
        <v>3.3031827445364321E-4</v>
      </c>
      <c r="H19" s="32">
        <v>0</v>
      </c>
      <c r="I19" s="32">
        <v>0</v>
      </c>
      <c r="J19" s="32">
        <v>1897</v>
      </c>
      <c r="K19" s="32">
        <v>2074</v>
      </c>
      <c r="L19" s="18">
        <f t="shared" si="2"/>
        <v>3971</v>
      </c>
      <c r="M19" s="121">
        <f t="shared" si="3"/>
        <v>0.89416798018464305</v>
      </c>
      <c r="N19" s="29">
        <v>0</v>
      </c>
      <c r="O19" s="29">
        <v>0</v>
      </c>
      <c r="P19" s="29">
        <v>0</v>
      </c>
      <c r="Q19" s="29">
        <v>470</v>
      </c>
      <c r="R19" s="114">
        <f t="shared" si="4"/>
        <v>470</v>
      </c>
      <c r="S19" s="121">
        <f t="shared" si="6"/>
        <v>3.4958250167352464E-5</v>
      </c>
      <c r="T19" s="32">
        <v>0</v>
      </c>
      <c r="U19" s="32">
        <v>21670</v>
      </c>
      <c r="V19" s="32">
        <v>22981</v>
      </c>
      <c r="W19" s="32">
        <v>68983</v>
      </c>
      <c r="X19" s="27">
        <f t="shared" si="5"/>
        <v>113634</v>
      </c>
      <c r="Y19"/>
      <c r="Z19"/>
      <c r="AA19"/>
      <c r="AB19"/>
      <c r="AC19"/>
      <c r="AD19"/>
      <c r="AE19"/>
    </row>
    <row r="20" spans="1:31" ht="15.75" thickBot="1" x14ac:dyDescent="0.3">
      <c r="A20" s="138" t="s">
        <v>36</v>
      </c>
      <c r="B20" s="32">
        <v>0</v>
      </c>
      <c r="C20" s="32">
        <v>9911</v>
      </c>
      <c r="D20" s="32">
        <v>40535</v>
      </c>
      <c r="E20" s="32">
        <v>137323</v>
      </c>
      <c r="F20" s="13">
        <f t="shared" si="1"/>
        <v>187769</v>
      </c>
      <c r="G20" s="31">
        <f t="shared" si="0"/>
        <v>1.3966118458880012E-2</v>
      </c>
      <c r="H20" s="32">
        <v>0</v>
      </c>
      <c r="I20" s="32">
        <v>673</v>
      </c>
      <c r="J20" s="32">
        <v>4360</v>
      </c>
      <c r="K20" s="32">
        <v>108934</v>
      </c>
      <c r="L20" s="18">
        <f t="shared" si="2"/>
        <v>113967</v>
      </c>
      <c r="M20" s="121">
        <f t="shared" si="3"/>
        <v>0.60695322444066913</v>
      </c>
      <c r="N20" s="29">
        <v>0</v>
      </c>
      <c r="O20" s="29">
        <v>9238</v>
      </c>
      <c r="P20" s="29">
        <v>36175</v>
      </c>
      <c r="Q20" s="29">
        <v>28389</v>
      </c>
      <c r="R20" s="114">
        <f t="shared" si="4"/>
        <v>73802</v>
      </c>
      <c r="S20" s="121">
        <f t="shared" si="6"/>
        <v>5.4893378273424397E-3</v>
      </c>
      <c r="T20" s="32">
        <v>0</v>
      </c>
      <c r="U20" s="32">
        <v>7</v>
      </c>
      <c r="V20" s="32">
        <v>103</v>
      </c>
      <c r="W20" s="32">
        <v>22179</v>
      </c>
      <c r="X20" s="27">
        <f t="shared" si="5"/>
        <v>22289</v>
      </c>
      <c r="Y20"/>
      <c r="Z20"/>
      <c r="AA20"/>
      <c r="AB20"/>
      <c r="AC20"/>
      <c r="AD20"/>
      <c r="AE20"/>
    </row>
    <row r="21" spans="1:31" ht="15.75" thickBot="1" x14ac:dyDescent="0.3">
      <c r="A21" s="138" t="s">
        <v>37</v>
      </c>
      <c r="B21" s="32">
        <v>0</v>
      </c>
      <c r="C21" s="32">
        <v>9324</v>
      </c>
      <c r="D21" s="32">
        <v>31031</v>
      </c>
      <c r="E21" s="32">
        <v>104237</v>
      </c>
      <c r="F21" s="13">
        <f t="shared" si="1"/>
        <v>144592</v>
      </c>
      <c r="G21" s="31">
        <f t="shared" si="0"/>
        <v>1.0754645336591123E-2</v>
      </c>
      <c r="H21" s="32">
        <v>0</v>
      </c>
      <c r="I21" s="32">
        <v>5419</v>
      </c>
      <c r="J21" s="32">
        <v>24472</v>
      </c>
      <c r="K21" s="32">
        <v>67223</v>
      </c>
      <c r="L21" s="18">
        <f t="shared" si="2"/>
        <v>97114</v>
      </c>
      <c r="M21" s="121">
        <f t="shared" si="3"/>
        <v>0.67164158459665824</v>
      </c>
      <c r="N21" s="29">
        <v>0</v>
      </c>
      <c r="O21" s="29">
        <v>3905</v>
      </c>
      <c r="P21" s="29">
        <v>6559</v>
      </c>
      <c r="Q21" s="29">
        <v>37014</v>
      </c>
      <c r="R21" s="114">
        <f t="shared" si="4"/>
        <v>47478</v>
      </c>
      <c r="S21" s="121">
        <f t="shared" si="6"/>
        <v>3.5313783009480008E-3</v>
      </c>
      <c r="T21" s="32">
        <v>0</v>
      </c>
      <c r="U21" s="32">
        <v>2346</v>
      </c>
      <c r="V21" s="32">
        <v>31314</v>
      </c>
      <c r="W21" s="32">
        <v>50178</v>
      </c>
      <c r="X21" s="27">
        <f t="shared" si="5"/>
        <v>83838</v>
      </c>
      <c r="Y21"/>
      <c r="Z21"/>
      <c r="AA21"/>
      <c r="AB21"/>
      <c r="AC21"/>
      <c r="AD21"/>
      <c r="AE21"/>
    </row>
    <row r="22" spans="1:31" ht="15.75" thickBot="1" x14ac:dyDescent="0.3">
      <c r="A22" s="138" t="s">
        <v>38</v>
      </c>
      <c r="B22" s="32">
        <v>0</v>
      </c>
      <c r="C22" s="32">
        <v>175</v>
      </c>
      <c r="D22" s="32">
        <v>9898</v>
      </c>
      <c r="E22" s="32">
        <v>56341</v>
      </c>
      <c r="F22" s="13">
        <f t="shared" si="1"/>
        <v>66414</v>
      </c>
      <c r="G22" s="31">
        <f t="shared" si="0"/>
        <v>4.9398238864139287E-3</v>
      </c>
      <c r="H22" s="32">
        <v>0</v>
      </c>
      <c r="I22" s="32">
        <v>0</v>
      </c>
      <c r="J22" s="32">
        <v>7983</v>
      </c>
      <c r="K22" s="32">
        <v>34951</v>
      </c>
      <c r="L22" s="18">
        <f t="shared" si="2"/>
        <v>42934</v>
      </c>
      <c r="M22" s="121">
        <f t="shared" si="3"/>
        <v>0.64646008371728847</v>
      </c>
      <c r="N22" s="29">
        <v>0</v>
      </c>
      <c r="O22" s="29">
        <v>175</v>
      </c>
      <c r="P22" s="29">
        <v>1915</v>
      </c>
      <c r="Q22" s="29">
        <v>21390</v>
      </c>
      <c r="R22" s="114">
        <f t="shared" si="4"/>
        <v>23480</v>
      </c>
      <c r="S22" s="121">
        <f t="shared" si="6"/>
        <v>1.7464249232541189E-3</v>
      </c>
      <c r="T22" s="32">
        <v>0</v>
      </c>
      <c r="U22" s="32">
        <v>0</v>
      </c>
      <c r="V22" s="32">
        <v>11746</v>
      </c>
      <c r="W22" s="32">
        <v>6293</v>
      </c>
      <c r="X22" s="27">
        <f t="shared" si="5"/>
        <v>18039</v>
      </c>
      <c r="Y22"/>
      <c r="Z22"/>
      <c r="AA22"/>
      <c r="AB22"/>
      <c r="AC22"/>
      <c r="AD22"/>
      <c r="AE22"/>
    </row>
    <row r="23" spans="1:31" ht="15.75" thickBot="1" x14ac:dyDescent="0.3">
      <c r="A23" s="138" t="s">
        <v>39</v>
      </c>
      <c r="B23" s="32">
        <v>0</v>
      </c>
      <c r="C23" s="32">
        <v>33045</v>
      </c>
      <c r="D23" s="32">
        <v>80415</v>
      </c>
      <c r="E23" s="32">
        <v>417092.66100000002</v>
      </c>
      <c r="F23" s="13">
        <f t="shared" si="1"/>
        <v>530552.66100000008</v>
      </c>
      <c r="G23" s="31">
        <f t="shared" si="0"/>
        <v>3.9462112021686271E-2</v>
      </c>
      <c r="H23" s="32">
        <v>0</v>
      </c>
      <c r="I23" s="32">
        <v>15842</v>
      </c>
      <c r="J23" s="32">
        <v>16275</v>
      </c>
      <c r="K23" s="32">
        <v>187278.66099999999</v>
      </c>
      <c r="L23" s="18">
        <f t="shared" si="2"/>
        <v>219395.66099999999</v>
      </c>
      <c r="M23" s="121">
        <f t="shared" si="3"/>
        <v>0.41352287365117929</v>
      </c>
      <c r="N23" s="29">
        <v>0</v>
      </c>
      <c r="O23" s="29">
        <v>17203</v>
      </c>
      <c r="P23" s="29">
        <v>64140</v>
      </c>
      <c r="Q23" s="29">
        <v>229814</v>
      </c>
      <c r="R23" s="114">
        <f t="shared" si="4"/>
        <v>311157</v>
      </c>
      <c r="S23" s="121">
        <f t="shared" si="6"/>
        <v>2.3143626058133811E-2</v>
      </c>
      <c r="T23" s="32">
        <v>0</v>
      </c>
      <c r="U23" s="32">
        <v>4502</v>
      </c>
      <c r="V23" s="32">
        <v>10623</v>
      </c>
      <c r="W23" s="32">
        <v>85131</v>
      </c>
      <c r="X23" s="27">
        <f t="shared" si="5"/>
        <v>100256</v>
      </c>
      <c r="Y23"/>
      <c r="Z23"/>
      <c r="AA23"/>
      <c r="AB23"/>
      <c r="AC23"/>
      <c r="AD23"/>
      <c r="AE23"/>
    </row>
    <row r="24" spans="1:31" ht="15.75" thickBot="1" x14ac:dyDescent="0.3">
      <c r="A24" s="138" t="s">
        <v>40</v>
      </c>
      <c r="B24" s="32">
        <v>0</v>
      </c>
      <c r="C24" s="32">
        <v>104637</v>
      </c>
      <c r="D24" s="32">
        <v>291126</v>
      </c>
      <c r="E24" s="32">
        <v>797298.95400000003</v>
      </c>
      <c r="F24" s="13">
        <f t="shared" si="1"/>
        <v>1193061.9539999999</v>
      </c>
      <c r="G24" s="31">
        <f t="shared" si="0"/>
        <v>8.8739060112941179E-2</v>
      </c>
      <c r="H24" s="32">
        <v>0</v>
      </c>
      <c r="I24" s="32">
        <v>102319</v>
      </c>
      <c r="J24" s="32">
        <v>132840</v>
      </c>
      <c r="K24" s="32">
        <v>692085.95400000003</v>
      </c>
      <c r="L24" s="18">
        <f t="shared" si="2"/>
        <v>927244.95400000003</v>
      </c>
      <c r="M24" s="121">
        <f t="shared" si="3"/>
        <v>0.77719765590647616</v>
      </c>
      <c r="N24" s="29">
        <v>0</v>
      </c>
      <c r="O24" s="29">
        <v>2318</v>
      </c>
      <c r="P24" s="29">
        <v>158286</v>
      </c>
      <c r="Q24" s="29">
        <v>105213</v>
      </c>
      <c r="R24" s="114">
        <f t="shared" si="4"/>
        <v>265817</v>
      </c>
      <c r="S24" s="121">
        <f t="shared" si="6"/>
        <v>1.9771270605819426E-2</v>
      </c>
      <c r="T24" s="32">
        <v>0</v>
      </c>
      <c r="U24" s="32">
        <v>14187</v>
      </c>
      <c r="V24" s="32">
        <v>26249</v>
      </c>
      <c r="W24" s="32">
        <v>147197</v>
      </c>
      <c r="X24" s="27">
        <f t="shared" si="5"/>
        <v>187633</v>
      </c>
      <c r="Y24"/>
      <c r="Z24"/>
      <c r="AA24"/>
      <c r="AB24"/>
      <c r="AC24"/>
      <c r="AD24"/>
      <c r="AE24"/>
    </row>
    <row r="25" spans="1:31" ht="15.75" thickBot="1" x14ac:dyDescent="0.3">
      <c r="A25" s="138" t="s">
        <v>41</v>
      </c>
      <c r="B25" s="32">
        <v>0</v>
      </c>
      <c r="C25" s="32">
        <v>88150</v>
      </c>
      <c r="D25" s="32">
        <v>14441</v>
      </c>
      <c r="E25" s="32">
        <v>96038</v>
      </c>
      <c r="F25" s="13">
        <f t="shared" si="1"/>
        <v>198629</v>
      </c>
      <c r="G25" s="31">
        <f t="shared" si="0"/>
        <v>1.4773877175512878E-2</v>
      </c>
      <c r="H25" s="32">
        <v>0</v>
      </c>
      <c r="I25" s="32">
        <v>86215</v>
      </c>
      <c r="J25" s="32">
        <v>13530</v>
      </c>
      <c r="K25" s="32">
        <v>90934</v>
      </c>
      <c r="L25" s="18">
        <f t="shared" si="2"/>
        <v>190679</v>
      </c>
      <c r="M25" s="121">
        <f t="shared" si="3"/>
        <v>0.95997563296396804</v>
      </c>
      <c r="N25" s="29">
        <v>0</v>
      </c>
      <c r="O25" s="29">
        <v>1935</v>
      </c>
      <c r="P25" s="29">
        <v>911</v>
      </c>
      <c r="Q25" s="29">
        <v>5104</v>
      </c>
      <c r="R25" s="114">
        <f t="shared" si="4"/>
        <v>7950</v>
      </c>
      <c r="S25" s="121">
        <f t="shared" si="6"/>
        <v>5.9131508261798323E-4</v>
      </c>
      <c r="T25" s="32">
        <v>0</v>
      </c>
      <c r="U25" s="32">
        <v>4072</v>
      </c>
      <c r="V25" s="32">
        <v>1387</v>
      </c>
      <c r="W25" s="32">
        <v>25443</v>
      </c>
      <c r="X25" s="27">
        <f t="shared" si="5"/>
        <v>30902</v>
      </c>
      <c r="Y25"/>
      <c r="Z25"/>
      <c r="AA25"/>
      <c r="AB25"/>
      <c r="AC25"/>
      <c r="AD25"/>
      <c r="AE25"/>
    </row>
    <row r="26" spans="1:31" ht="15.75" thickBot="1" x14ac:dyDescent="0.3">
      <c r="A26" s="138" t="s">
        <v>42</v>
      </c>
      <c r="B26" s="32">
        <v>203</v>
      </c>
      <c r="C26" s="32">
        <v>1511</v>
      </c>
      <c r="D26" s="32">
        <v>33241</v>
      </c>
      <c r="E26" s="32">
        <v>37557</v>
      </c>
      <c r="F26" s="13">
        <f t="shared" si="1"/>
        <v>72512</v>
      </c>
      <c r="G26" s="31">
        <f t="shared" si="0"/>
        <v>5.3933885875214081E-3</v>
      </c>
      <c r="H26" s="32">
        <v>203</v>
      </c>
      <c r="I26" s="32">
        <v>563</v>
      </c>
      <c r="J26" s="32">
        <v>24552</v>
      </c>
      <c r="K26" s="32">
        <v>30209</v>
      </c>
      <c r="L26" s="18">
        <f t="shared" si="2"/>
        <v>55527</v>
      </c>
      <c r="M26" s="121">
        <f t="shared" si="3"/>
        <v>0.76576290820829651</v>
      </c>
      <c r="N26" s="29">
        <v>0</v>
      </c>
      <c r="O26" s="29">
        <v>948</v>
      </c>
      <c r="P26" s="29">
        <v>8689</v>
      </c>
      <c r="Q26" s="29">
        <v>7348</v>
      </c>
      <c r="R26" s="114">
        <f t="shared" si="4"/>
        <v>16985</v>
      </c>
      <c r="S26" s="121">
        <f t="shared" si="6"/>
        <v>1.263331657643578E-3</v>
      </c>
      <c r="T26" s="32">
        <v>8</v>
      </c>
      <c r="U26" s="32">
        <v>25</v>
      </c>
      <c r="V26" s="32">
        <v>39115</v>
      </c>
      <c r="W26" s="32">
        <v>20585</v>
      </c>
      <c r="X26" s="27">
        <f t="shared" si="5"/>
        <v>59733</v>
      </c>
      <c r="Y26"/>
      <c r="Z26"/>
      <c r="AA26"/>
      <c r="AB26"/>
      <c r="AC26"/>
      <c r="AD26"/>
      <c r="AE26"/>
    </row>
    <row r="27" spans="1:31" ht="15.75" thickBot="1" x14ac:dyDescent="0.3">
      <c r="A27" s="138" t="s">
        <v>43</v>
      </c>
      <c r="B27" s="32">
        <v>0</v>
      </c>
      <c r="C27" s="32">
        <v>10592</v>
      </c>
      <c r="D27" s="32">
        <v>8164</v>
      </c>
      <c r="E27" s="32">
        <v>61536</v>
      </c>
      <c r="F27" s="13">
        <f t="shared" si="1"/>
        <v>80292</v>
      </c>
      <c r="G27" s="31">
        <f t="shared" si="0"/>
        <v>5.9720591966746046E-3</v>
      </c>
      <c r="H27" s="32">
        <v>0</v>
      </c>
      <c r="I27" s="32">
        <v>5159</v>
      </c>
      <c r="J27" s="32">
        <v>5247</v>
      </c>
      <c r="K27" s="32">
        <v>46706</v>
      </c>
      <c r="L27" s="18">
        <f t="shared" si="2"/>
        <v>57112</v>
      </c>
      <c r="M27" s="121">
        <f t="shared" si="3"/>
        <v>0.71130374134409402</v>
      </c>
      <c r="N27" s="29">
        <v>0</v>
      </c>
      <c r="O27" s="29">
        <v>5433</v>
      </c>
      <c r="P27" s="29">
        <v>2917</v>
      </c>
      <c r="Q27" s="29">
        <v>14830</v>
      </c>
      <c r="R27" s="114">
        <f t="shared" si="4"/>
        <v>23180</v>
      </c>
      <c r="S27" s="121">
        <f t="shared" si="6"/>
        <v>1.7241111465515536E-3</v>
      </c>
      <c r="T27" s="32">
        <v>0</v>
      </c>
      <c r="U27" s="32">
        <v>1744</v>
      </c>
      <c r="V27" s="32">
        <v>605</v>
      </c>
      <c r="W27" s="32">
        <v>24698</v>
      </c>
      <c r="X27" s="27">
        <f t="shared" si="5"/>
        <v>27047</v>
      </c>
      <c r="Y27"/>
      <c r="Z27"/>
      <c r="AA27"/>
      <c r="AB27"/>
      <c r="AC27"/>
      <c r="AD27"/>
      <c r="AE27"/>
    </row>
    <row r="28" spans="1:31" ht="15.75" thickBot="1" x14ac:dyDescent="0.3">
      <c r="A28" s="138" t="s">
        <v>44</v>
      </c>
      <c r="B28" s="32">
        <v>0</v>
      </c>
      <c r="C28" s="32">
        <v>6715</v>
      </c>
      <c r="D28" s="32">
        <v>14519</v>
      </c>
      <c r="E28" s="32">
        <v>34960</v>
      </c>
      <c r="F28" s="13">
        <f t="shared" si="1"/>
        <v>56194</v>
      </c>
      <c r="G28" s="31">
        <f t="shared" si="0"/>
        <v>4.1796678934132008E-3</v>
      </c>
      <c r="H28" s="32">
        <v>0</v>
      </c>
      <c r="I28" s="32">
        <v>2148</v>
      </c>
      <c r="J28" s="32">
        <v>11296</v>
      </c>
      <c r="K28" s="32">
        <v>18555</v>
      </c>
      <c r="L28" s="18">
        <f t="shared" si="2"/>
        <v>31999</v>
      </c>
      <c r="M28" s="121">
        <f t="shared" si="3"/>
        <v>0.56943801829376806</v>
      </c>
      <c r="N28" s="29">
        <v>0</v>
      </c>
      <c r="O28" s="29">
        <v>4567</v>
      </c>
      <c r="P28" s="29">
        <v>3223</v>
      </c>
      <c r="Q28" s="29">
        <v>16405</v>
      </c>
      <c r="R28" s="114">
        <f t="shared" si="4"/>
        <v>24195</v>
      </c>
      <c r="S28" s="121">
        <f t="shared" si="6"/>
        <v>1.7996060910618998E-3</v>
      </c>
      <c r="T28" s="32">
        <v>0</v>
      </c>
      <c r="U28" s="32">
        <v>1525</v>
      </c>
      <c r="V28" s="32">
        <v>18748</v>
      </c>
      <c r="W28" s="32">
        <v>26560</v>
      </c>
      <c r="X28" s="27">
        <f t="shared" si="5"/>
        <v>46833</v>
      </c>
      <c r="Y28"/>
      <c r="Z28"/>
      <c r="AA28"/>
      <c r="AB28"/>
      <c r="AC28"/>
      <c r="AD28"/>
      <c r="AE28"/>
    </row>
    <row r="29" spans="1:31" ht="15.75" thickBot="1" x14ac:dyDescent="0.3">
      <c r="A29" s="138" t="s">
        <v>45</v>
      </c>
      <c r="B29" s="32">
        <v>0</v>
      </c>
      <c r="C29" s="32">
        <v>27667</v>
      </c>
      <c r="D29" s="32">
        <v>27382</v>
      </c>
      <c r="E29" s="32">
        <v>71556</v>
      </c>
      <c r="F29" s="13">
        <f t="shared" si="1"/>
        <v>126605</v>
      </c>
      <c r="G29" s="31">
        <f t="shared" si="0"/>
        <v>9.4167856647609759E-3</v>
      </c>
      <c r="H29" s="32">
        <v>0</v>
      </c>
      <c r="I29" s="32">
        <v>21901</v>
      </c>
      <c r="J29" s="32">
        <v>22337</v>
      </c>
      <c r="K29" s="32">
        <v>33242</v>
      </c>
      <c r="L29" s="18">
        <f t="shared" si="2"/>
        <v>77480</v>
      </c>
      <c r="M29" s="121">
        <f t="shared" si="3"/>
        <v>0.6119821492042179</v>
      </c>
      <c r="N29" s="29">
        <v>0</v>
      </c>
      <c r="O29" s="29">
        <v>5766</v>
      </c>
      <c r="P29" s="29">
        <v>5045</v>
      </c>
      <c r="Q29" s="29">
        <v>38314</v>
      </c>
      <c r="R29" s="114">
        <f t="shared" si="4"/>
        <v>49125</v>
      </c>
      <c r="S29" s="121">
        <f t="shared" si="6"/>
        <v>3.6538809350450847E-3</v>
      </c>
      <c r="T29" s="32">
        <v>0</v>
      </c>
      <c r="U29" s="32">
        <v>29037</v>
      </c>
      <c r="V29" s="32">
        <v>69476</v>
      </c>
      <c r="W29" s="32">
        <v>41120</v>
      </c>
      <c r="X29" s="27">
        <f t="shared" si="5"/>
        <v>139633</v>
      </c>
      <c r="Y29"/>
      <c r="Z29"/>
      <c r="AA29"/>
      <c r="AB29"/>
      <c r="AC29"/>
      <c r="AD29"/>
      <c r="AE29"/>
    </row>
    <row r="30" spans="1:31" ht="15.75" thickBot="1" x14ac:dyDescent="0.3">
      <c r="A30" s="138" t="s">
        <v>46</v>
      </c>
      <c r="B30" s="32">
        <v>0</v>
      </c>
      <c r="C30" s="32">
        <v>148418</v>
      </c>
      <c r="D30" s="32">
        <v>189225</v>
      </c>
      <c r="E30" s="32">
        <v>383927</v>
      </c>
      <c r="F30" s="13">
        <f t="shared" si="1"/>
        <v>721570</v>
      </c>
      <c r="G30" s="31">
        <f t="shared" si="0"/>
        <v>5.3669839517567063E-2</v>
      </c>
      <c r="H30" s="32">
        <v>0</v>
      </c>
      <c r="I30" s="32">
        <v>87661</v>
      </c>
      <c r="J30" s="32">
        <v>116055</v>
      </c>
      <c r="K30" s="32">
        <v>289948</v>
      </c>
      <c r="L30" s="18">
        <f t="shared" si="2"/>
        <v>493664</v>
      </c>
      <c r="M30" s="121">
        <f t="shared" si="3"/>
        <v>0.68415261166622776</v>
      </c>
      <c r="N30" s="29">
        <v>0</v>
      </c>
      <c r="O30" s="29">
        <v>60757</v>
      </c>
      <c r="P30" s="29">
        <v>73170</v>
      </c>
      <c r="Q30" s="29">
        <v>93979</v>
      </c>
      <c r="R30" s="114">
        <f t="shared" si="4"/>
        <v>227906</v>
      </c>
      <c r="S30" s="121">
        <f t="shared" si="6"/>
        <v>1.6951478643916235E-2</v>
      </c>
      <c r="T30" s="32">
        <v>0</v>
      </c>
      <c r="U30" s="32">
        <v>16175</v>
      </c>
      <c r="V30" s="32">
        <v>134697</v>
      </c>
      <c r="W30" s="32">
        <v>173476</v>
      </c>
      <c r="X30" s="27">
        <f t="shared" si="5"/>
        <v>324348</v>
      </c>
      <c r="Y30"/>
      <c r="Z30"/>
      <c r="AA30"/>
      <c r="AB30"/>
      <c r="AC30"/>
      <c r="AD30"/>
      <c r="AE30"/>
    </row>
    <row r="31" spans="1:31" ht="15.75" thickBot="1" x14ac:dyDescent="0.3">
      <c r="A31" s="138" t="s">
        <v>47</v>
      </c>
      <c r="B31" s="32">
        <v>12719</v>
      </c>
      <c r="C31" s="32">
        <v>138543</v>
      </c>
      <c r="D31" s="32">
        <v>37123</v>
      </c>
      <c r="E31" s="32">
        <v>406474</v>
      </c>
      <c r="F31" s="13">
        <f t="shared" si="1"/>
        <v>594859</v>
      </c>
      <c r="G31" s="31">
        <f t="shared" si="0"/>
        <v>4.4245169651704511E-2</v>
      </c>
      <c r="H31" s="32">
        <v>1000</v>
      </c>
      <c r="I31" s="32">
        <v>110451</v>
      </c>
      <c r="J31" s="32">
        <v>7963</v>
      </c>
      <c r="K31" s="32">
        <v>211742</v>
      </c>
      <c r="L31" s="18">
        <f t="shared" si="2"/>
        <v>331156</v>
      </c>
      <c r="M31" s="121">
        <f t="shared" si="3"/>
        <v>0.55669662894904504</v>
      </c>
      <c r="N31" s="29">
        <v>11719</v>
      </c>
      <c r="O31" s="29">
        <v>28092</v>
      </c>
      <c r="P31" s="29">
        <v>29160</v>
      </c>
      <c r="Q31" s="29">
        <v>194732</v>
      </c>
      <c r="R31" s="114">
        <f t="shared" si="4"/>
        <v>263703</v>
      </c>
      <c r="S31" s="121">
        <f t="shared" si="6"/>
        <v>1.9614032859322016E-2</v>
      </c>
      <c r="T31" s="32">
        <v>3746</v>
      </c>
      <c r="U31" s="32">
        <v>35370</v>
      </c>
      <c r="V31" s="32">
        <v>20746</v>
      </c>
      <c r="W31" s="32">
        <v>116491</v>
      </c>
      <c r="X31" s="27">
        <f t="shared" si="5"/>
        <v>176353</v>
      </c>
      <c r="Y31"/>
      <c r="Z31"/>
      <c r="AA31"/>
      <c r="AB31"/>
      <c r="AC31"/>
      <c r="AD31"/>
      <c r="AE31"/>
    </row>
    <row r="32" spans="1:31" ht="15.75" thickBot="1" x14ac:dyDescent="0.3">
      <c r="A32" s="138" t="s">
        <v>48</v>
      </c>
      <c r="B32" s="32">
        <v>0</v>
      </c>
      <c r="C32" s="32">
        <v>61067</v>
      </c>
      <c r="D32" s="32">
        <v>60613</v>
      </c>
      <c r="E32" s="32">
        <v>212608</v>
      </c>
      <c r="F32" s="13">
        <f t="shared" si="1"/>
        <v>334288</v>
      </c>
      <c r="G32" s="31">
        <f t="shared" si="0"/>
        <v>2.4864092621157279E-2</v>
      </c>
      <c r="H32" s="32">
        <v>0</v>
      </c>
      <c r="I32" s="32">
        <v>48603</v>
      </c>
      <c r="J32" s="32">
        <v>40556</v>
      </c>
      <c r="K32" s="32">
        <v>146363</v>
      </c>
      <c r="L32" s="18">
        <f t="shared" si="2"/>
        <v>235522</v>
      </c>
      <c r="M32" s="121">
        <f t="shared" si="3"/>
        <v>0.70454817402957925</v>
      </c>
      <c r="N32" s="29">
        <v>0</v>
      </c>
      <c r="O32" s="29">
        <v>12464</v>
      </c>
      <c r="P32" s="29">
        <v>20057</v>
      </c>
      <c r="Q32" s="29">
        <v>66245</v>
      </c>
      <c r="R32" s="114">
        <f t="shared" si="4"/>
        <v>98766</v>
      </c>
      <c r="S32" s="121">
        <f t="shared" si="6"/>
        <v>7.3461415660185823E-3</v>
      </c>
      <c r="T32" s="32">
        <v>0</v>
      </c>
      <c r="U32" s="32">
        <v>3409</v>
      </c>
      <c r="V32" s="32">
        <v>25029</v>
      </c>
      <c r="W32" s="32">
        <v>50566</v>
      </c>
      <c r="X32" s="27">
        <f t="shared" si="5"/>
        <v>79004</v>
      </c>
      <c r="Y32"/>
      <c r="Z32"/>
      <c r="AA32"/>
      <c r="AB32"/>
      <c r="AC32"/>
      <c r="AD32"/>
      <c r="AE32"/>
    </row>
    <row r="33" spans="1:31" ht="15.75" thickBot="1" x14ac:dyDescent="0.3">
      <c r="A33" s="138" t="s">
        <v>49</v>
      </c>
      <c r="B33" s="32">
        <v>0</v>
      </c>
      <c r="C33" s="32">
        <v>52074</v>
      </c>
      <c r="D33" s="32">
        <v>72044</v>
      </c>
      <c r="E33" s="32">
        <v>164065</v>
      </c>
      <c r="F33" s="13">
        <f t="shared" si="1"/>
        <v>288183</v>
      </c>
      <c r="G33" s="31">
        <f t="shared" si="0"/>
        <v>2.1434837038251352E-2</v>
      </c>
      <c r="H33" s="32">
        <v>0</v>
      </c>
      <c r="I33" s="32">
        <v>34518</v>
      </c>
      <c r="J33" s="32">
        <v>52353</v>
      </c>
      <c r="K33" s="32">
        <v>113292</v>
      </c>
      <c r="L33" s="18">
        <f t="shared" si="2"/>
        <v>200163</v>
      </c>
      <c r="M33" s="121">
        <f t="shared" si="3"/>
        <v>0.69456907589968875</v>
      </c>
      <c r="N33" s="29">
        <v>0</v>
      </c>
      <c r="O33" s="29">
        <v>17556</v>
      </c>
      <c r="P33" s="29">
        <v>19691</v>
      </c>
      <c r="Q33" s="29">
        <v>50773</v>
      </c>
      <c r="R33" s="114">
        <f t="shared" si="4"/>
        <v>88020</v>
      </c>
      <c r="S33" s="121">
        <f t="shared" si="6"/>
        <v>6.5468620845326895E-3</v>
      </c>
      <c r="T33" s="32">
        <v>0</v>
      </c>
      <c r="U33" s="32">
        <v>3434</v>
      </c>
      <c r="V33" s="32">
        <v>92497</v>
      </c>
      <c r="W33" s="32">
        <v>111022</v>
      </c>
      <c r="X33" s="27">
        <f t="shared" si="5"/>
        <v>206953</v>
      </c>
      <c r="Y33"/>
      <c r="Z33"/>
      <c r="AA33"/>
      <c r="AB33"/>
      <c r="AC33"/>
      <c r="AD33"/>
      <c r="AE33"/>
    </row>
    <row r="34" spans="1:31" ht="15.75" thickBot="1" x14ac:dyDescent="0.3">
      <c r="A34" s="138" t="s">
        <v>50</v>
      </c>
      <c r="B34" s="32">
        <v>0</v>
      </c>
      <c r="C34" s="32">
        <v>0</v>
      </c>
      <c r="D34" s="32">
        <v>0</v>
      </c>
      <c r="E34" s="32">
        <v>84</v>
      </c>
      <c r="F34" s="13">
        <f t="shared" si="1"/>
        <v>84</v>
      </c>
      <c r="G34" s="31">
        <f t="shared" si="0"/>
        <v>6.247857476718313E-6</v>
      </c>
      <c r="H34" s="32">
        <v>0</v>
      </c>
      <c r="I34" s="32">
        <v>0</v>
      </c>
      <c r="J34" s="32">
        <v>0</v>
      </c>
      <c r="K34" s="32">
        <v>81</v>
      </c>
      <c r="L34" s="18">
        <f t="shared" si="2"/>
        <v>81</v>
      </c>
      <c r="M34" s="121">
        <f t="shared" si="3"/>
        <v>0.9642857142857143</v>
      </c>
      <c r="N34" s="29">
        <v>0</v>
      </c>
      <c r="O34" s="29">
        <v>0</v>
      </c>
      <c r="P34" s="29">
        <v>0</v>
      </c>
      <c r="Q34" s="29">
        <v>3</v>
      </c>
      <c r="R34" s="114">
        <f t="shared" si="4"/>
        <v>3</v>
      </c>
      <c r="S34" s="121">
        <f t="shared" si="6"/>
        <v>2.2313776702565403E-7</v>
      </c>
      <c r="T34" s="32">
        <v>0</v>
      </c>
      <c r="U34" s="32">
        <v>0</v>
      </c>
      <c r="V34" s="32">
        <v>0</v>
      </c>
      <c r="W34" s="32">
        <v>662</v>
      </c>
      <c r="X34" s="27">
        <f t="shared" si="5"/>
        <v>662</v>
      </c>
      <c r="Y34"/>
      <c r="Z34"/>
      <c r="AA34"/>
      <c r="AB34"/>
      <c r="AC34"/>
      <c r="AD34"/>
      <c r="AE34"/>
    </row>
    <row r="35" spans="1:31" ht="15.75" thickBot="1" x14ac:dyDescent="0.3">
      <c r="A35" s="139" t="s">
        <v>51</v>
      </c>
      <c r="B35" s="32">
        <v>0</v>
      </c>
      <c r="C35" s="32">
        <v>979</v>
      </c>
      <c r="D35" s="32">
        <v>827</v>
      </c>
      <c r="E35" s="32">
        <v>76600</v>
      </c>
      <c r="F35" s="13">
        <f t="shared" si="1"/>
        <v>78406</v>
      </c>
      <c r="G35" s="31">
        <f t="shared" si="0"/>
        <v>5.8317799204711434E-3</v>
      </c>
      <c r="H35" s="32">
        <v>0</v>
      </c>
      <c r="I35" s="32">
        <v>0</v>
      </c>
      <c r="J35" s="32">
        <v>435</v>
      </c>
      <c r="K35" s="32">
        <v>47805</v>
      </c>
      <c r="L35" s="18">
        <f t="shared" si="2"/>
        <v>48240</v>
      </c>
      <c r="M35" s="122">
        <f t="shared" si="3"/>
        <v>0.61525903629824252</v>
      </c>
      <c r="N35" s="29">
        <v>0</v>
      </c>
      <c r="O35" s="29">
        <v>544</v>
      </c>
      <c r="P35" s="29">
        <v>827</v>
      </c>
      <c r="Q35" s="29">
        <v>28795</v>
      </c>
      <c r="R35" s="114">
        <f t="shared" si="4"/>
        <v>30166</v>
      </c>
      <c r="S35" s="122">
        <f t="shared" si="6"/>
        <v>2.2437246266986265E-3</v>
      </c>
      <c r="T35" s="32">
        <v>0</v>
      </c>
      <c r="U35" s="32">
        <v>0</v>
      </c>
      <c r="V35" s="32">
        <v>0</v>
      </c>
      <c r="W35" s="196">
        <v>6850</v>
      </c>
      <c r="X35" s="27">
        <f t="shared" si="5"/>
        <v>6850</v>
      </c>
      <c r="Y35"/>
      <c r="Z35"/>
      <c r="AA35"/>
      <c r="AB35"/>
      <c r="AC35"/>
      <c r="AD35"/>
      <c r="AE35"/>
    </row>
    <row r="36" spans="1:31" ht="15.75" thickBot="1" x14ac:dyDescent="0.3">
      <c r="A36" s="140" t="s">
        <v>52</v>
      </c>
      <c r="B36" s="141">
        <f>SUM(B4:B35)</f>
        <v>149367</v>
      </c>
      <c r="C36" s="141">
        <f>SUM(C4:C35)</f>
        <v>2231904</v>
      </c>
      <c r="D36" s="141">
        <f>SUM(D4:D35)</f>
        <v>2552135</v>
      </c>
      <c r="E36" s="141">
        <f>SUM(E4:E35)</f>
        <v>8511202.8619999997</v>
      </c>
      <c r="F36" s="141">
        <f>SUM(F4:F35)</f>
        <v>13444608.862000002</v>
      </c>
      <c r="G36" s="48">
        <v>1</v>
      </c>
      <c r="H36" s="141">
        <f>SUM(H4:H35)</f>
        <v>57327</v>
      </c>
      <c r="I36" s="141">
        <f>SUM(I4:I35)</f>
        <v>1799936</v>
      </c>
      <c r="J36" s="141">
        <f>SUM(J4:J35)</f>
        <v>1144178</v>
      </c>
      <c r="K36" s="141">
        <f>SUM(K4:K35)</f>
        <v>6158688.8619999997</v>
      </c>
      <c r="L36" s="18">
        <f>SUM(L4:L35)</f>
        <v>9160129.8619999997</v>
      </c>
      <c r="M36" s="48"/>
      <c r="N36" s="141">
        <f>SUM(N4:N35)</f>
        <v>92040</v>
      </c>
      <c r="O36" s="141">
        <f>SUM(O4:O35)</f>
        <v>431533</v>
      </c>
      <c r="P36" s="141">
        <f>SUM(P4:P35)</f>
        <v>1408392</v>
      </c>
      <c r="Q36" s="141">
        <f>SUM(Q4:Q35)</f>
        <v>2352514</v>
      </c>
      <c r="R36" s="141">
        <f>SUM(R4:R35)</f>
        <v>4284479</v>
      </c>
      <c r="S36" s="116"/>
      <c r="T36" s="141">
        <f>SUM(T4:T35)</f>
        <v>92040</v>
      </c>
      <c r="U36" s="141">
        <f>SUM(U4:U35)</f>
        <v>431533</v>
      </c>
      <c r="V36" s="141">
        <f>SUM(V4:V35)</f>
        <v>1408392</v>
      </c>
      <c r="W36" s="141">
        <f>SUM(W4:W35)</f>
        <v>2352514</v>
      </c>
      <c r="X36" s="141">
        <f>SUM(X4:X35)</f>
        <v>4284479</v>
      </c>
      <c r="Y36"/>
    </row>
    <row r="37" spans="1:31" customFormat="1" ht="15" x14ac:dyDescent="0.25">
      <c r="F37" s="117"/>
      <c r="X37" s="117"/>
    </row>
    <row r="38" spans="1:31" customFormat="1" ht="15" x14ac:dyDescent="0.25">
      <c r="L38" s="117"/>
      <c r="X38" s="117"/>
    </row>
    <row r="39" spans="1:31" customFormat="1" ht="15" x14ac:dyDescent="0.25">
      <c r="S39" s="117"/>
    </row>
    <row r="40" spans="1:31" customFormat="1" ht="15" x14ac:dyDescent="0.25"/>
    <row r="41" spans="1:31" customFormat="1" ht="15" x14ac:dyDescent="0.25"/>
    <row r="42" spans="1:31" customFormat="1" ht="15" x14ac:dyDescent="0.25"/>
    <row r="43" spans="1:31" customFormat="1" ht="15" x14ac:dyDescent="0.25"/>
    <row r="44" spans="1:31" customFormat="1" ht="15" x14ac:dyDescent="0.25"/>
    <row r="45" spans="1:31" customFormat="1" ht="15" x14ac:dyDescent="0.25"/>
    <row r="46" spans="1:31" customFormat="1" ht="15" x14ac:dyDescent="0.25"/>
    <row r="47" spans="1:31" customFormat="1" ht="15" x14ac:dyDescent="0.25"/>
    <row r="48" spans="1:31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</sheetData>
  <sheetProtection algorithmName="SHA-512" hashValue="0XNlK95ip0f8cc2mk/cRo8MlMFyiVPrOXG0oVsRDvKHGZ9lX/c7Kwbx9R0Qnvd2plhY04NM4HCJ25UKKvbxCeg==" saltValue="scW/x7awIiRnv0YHaFrK9w==" spinCount="100000" sort="0" autoFilter="0"/>
  <mergeCells count="5">
    <mergeCell ref="E1:X1"/>
    <mergeCell ref="B2:G2"/>
    <mergeCell ref="H2:M2"/>
    <mergeCell ref="N2:S2"/>
    <mergeCell ref="T2:X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CU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:Y1"/>
    </sheetView>
  </sheetViews>
  <sheetFormatPr baseColWidth="10" defaultColWidth="11.42578125" defaultRowHeight="12.75" x14ac:dyDescent="0.2"/>
  <cols>
    <col min="1" max="1" width="28.85546875" style="84" bestFit="1" customWidth="1"/>
    <col min="2" max="2" width="14.140625" style="84" customWidth="1"/>
    <col min="3" max="7" width="11.42578125" style="84"/>
    <col min="8" max="8" width="8.5703125" style="84" bestFit="1" customWidth="1"/>
    <col min="9" max="96" width="11.42578125" style="84"/>
    <col min="97" max="97" width="11.42578125" style="86"/>
    <col min="98" max="16384" width="11.42578125" style="84"/>
  </cols>
  <sheetData>
    <row r="1" spans="1:99" ht="54.75" customHeight="1" thickBot="1" x14ac:dyDescent="0.25">
      <c r="E1" s="238" t="s">
        <v>53</v>
      </c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8"/>
      <c r="CT1" s="85"/>
      <c r="CU1" s="85"/>
    </row>
    <row r="2" spans="1:99" s="86" customFormat="1" ht="23.25" customHeight="1" x14ac:dyDescent="0.2">
      <c r="A2" s="149" t="s">
        <v>54</v>
      </c>
      <c r="B2" s="150" t="s">
        <v>20</v>
      </c>
      <c r="C2" s="239" t="s">
        <v>21</v>
      </c>
      <c r="D2" s="240"/>
      <c r="E2" s="241"/>
      <c r="F2" s="239" t="s">
        <v>22</v>
      </c>
      <c r="G2" s="240"/>
      <c r="H2" s="241"/>
      <c r="I2" s="240" t="s">
        <v>23</v>
      </c>
      <c r="J2" s="240"/>
      <c r="K2" s="241"/>
      <c r="L2" s="239" t="s">
        <v>55</v>
      </c>
      <c r="M2" s="240"/>
      <c r="N2" s="241"/>
      <c r="O2" s="239" t="s">
        <v>25</v>
      </c>
      <c r="P2" s="240"/>
      <c r="Q2" s="240"/>
      <c r="R2" s="241"/>
      <c r="S2" s="239" t="s">
        <v>26</v>
      </c>
      <c r="T2" s="240"/>
      <c r="U2" s="241"/>
      <c r="V2" s="239" t="s">
        <v>27</v>
      </c>
      <c r="W2" s="240"/>
      <c r="X2" s="241"/>
      <c r="Y2" s="239" t="s">
        <v>28</v>
      </c>
      <c r="Z2" s="240"/>
      <c r="AA2" s="241"/>
      <c r="AB2" s="239" t="s">
        <v>29</v>
      </c>
      <c r="AC2" s="240"/>
      <c r="AD2" s="241"/>
      <c r="AE2" s="239" t="s">
        <v>30</v>
      </c>
      <c r="AF2" s="240"/>
      <c r="AG2" s="241"/>
      <c r="AH2" s="239" t="s">
        <v>31</v>
      </c>
      <c r="AI2" s="240"/>
      <c r="AJ2" s="241"/>
      <c r="AK2" s="150" t="s">
        <v>56</v>
      </c>
      <c r="AL2" s="242" t="s">
        <v>33</v>
      </c>
      <c r="AM2" s="243"/>
      <c r="AN2" s="244"/>
      <c r="AO2" s="242" t="s">
        <v>34</v>
      </c>
      <c r="AP2" s="243"/>
      <c r="AQ2" s="244"/>
      <c r="AR2" s="195"/>
      <c r="AS2" s="197" t="s">
        <v>35</v>
      </c>
      <c r="AT2" s="198"/>
      <c r="AU2" s="242" t="s">
        <v>36</v>
      </c>
      <c r="AV2" s="243"/>
      <c r="AW2" s="244"/>
      <c r="AX2" s="242" t="s">
        <v>37</v>
      </c>
      <c r="AY2" s="243"/>
      <c r="AZ2" s="244"/>
      <c r="BA2" s="242" t="s">
        <v>38</v>
      </c>
      <c r="BB2" s="243"/>
      <c r="BC2" s="244"/>
      <c r="BD2" s="242" t="s">
        <v>39</v>
      </c>
      <c r="BE2" s="243"/>
      <c r="BF2" s="244"/>
      <c r="BG2" s="242" t="s">
        <v>40</v>
      </c>
      <c r="BH2" s="243"/>
      <c r="BI2" s="244"/>
      <c r="BJ2" s="242" t="s">
        <v>41</v>
      </c>
      <c r="BK2" s="243"/>
      <c r="BL2" s="244"/>
      <c r="BM2" s="242" t="s">
        <v>42</v>
      </c>
      <c r="BN2" s="243"/>
      <c r="BO2" s="243"/>
      <c r="BP2" s="244"/>
      <c r="BQ2" s="242" t="s">
        <v>43</v>
      </c>
      <c r="BR2" s="243"/>
      <c r="BS2" s="244"/>
      <c r="BT2" s="242" t="s">
        <v>44</v>
      </c>
      <c r="BU2" s="243"/>
      <c r="BV2" s="244"/>
      <c r="BW2" s="242" t="s">
        <v>45</v>
      </c>
      <c r="BX2" s="243"/>
      <c r="BY2" s="244"/>
      <c r="BZ2" s="242" t="s">
        <v>46</v>
      </c>
      <c r="CA2" s="243"/>
      <c r="CB2" s="244"/>
      <c r="CC2" s="242" t="s">
        <v>47</v>
      </c>
      <c r="CD2" s="243"/>
      <c r="CE2" s="243"/>
      <c r="CF2" s="244"/>
      <c r="CG2" s="242" t="s">
        <v>48</v>
      </c>
      <c r="CH2" s="243"/>
      <c r="CI2" s="244"/>
      <c r="CJ2" s="242" t="s">
        <v>49</v>
      </c>
      <c r="CK2" s="243"/>
      <c r="CL2" s="244"/>
      <c r="CM2" s="242" t="s">
        <v>50</v>
      </c>
      <c r="CN2" s="244"/>
      <c r="CO2" s="242" t="s">
        <v>51</v>
      </c>
      <c r="CP2" s="243"/>
      <c r="CQ2" s="243"/>
      <c r="CR2" s="245" t="s">
        <v>57</v>
      </c>
    </row>
    <row r="3" spans="1:99" s="86" customFormat="1" ht="17.25" customHeight="1" thickBot="1" x14ac:dyDescent="0.25">
      <c r="A3" s="148" t="s">
        <v>58</v>
      </c>
      <c r="B3" s="91" t="s">
        <v>59</v>
      </c>
      <c r="C3" s="92" t="s">
        <v>60</v>
      </c>
      <c r="D3" s="92" t="s">
        <v>61</v>
      </c>
      <c r="E3" s="92" t="s">
        <v>59</v>
      </c>
      <c r="F3" s="92" t="s">
        <v>60</v>
      </c>
      <c r="G3" s="92" t="s">
        <v>61</v>
      </c>
      <c r="H3" s="92" t="s">
        <v>59</v>
      </c>
      <c r="I3" s="92" t="s">
        <v>60</v>
      </c>
      <c r="J3" s="92" t="s">
        <v>61</v>
      </c>
      <c r="K3" s="92" t="s">
        <v>59</v>
      </c>
      <c r="L3" s="92" t="s">
        <v>60</v>
      </c>
      <c r="M3" s="92" t="s">
        <v>61</v>
      </c>
      <c r="N3" s="92" t="s">
        <v>59</v>
      </c>
      <c r="O3" s="92" t="s">
        <v>62</v>
      </c>
      <c r="P3" s="92" t="s">
        <v>60</v>
      </c>
      <c r="Q3" s="92" t="s">
        <v>61</v>
      </c>
      <c r="R3" s="92" t="s">
        <v>59</v>
      </c>
      <c r="S3" s="92" t="s">
        <v>60</v>
      </c>
      <c r="T3" s="92" t="s">
        <v>61</v>
      </c>
      <c r="U3" s="92" t="s">
        <v>59</v>
      </c>
      <c r="V3" s="92" t="s">
        <v>60</v>
      </c>
      <c r="W3" s="92" t="s">
        <v>61</v>
      </c>
      <c r="X3" s="92" t="s">
        <v>59</v>
      </c>
      <c r="Y3" s="92" t="s">
        <v>60</v>
      </c>
      <c r="Z3" s="92" t="s">
        <v>61</v>
      </c>
      <c r="AA3" s="92" t="s">
        <v>59</v>
      </c>
      <c r="AB3" s="92" t="s">
        <v>60</v>
      </c>
      <c r="AC3" s="92" t="s">
        <v>61</v>
      </c>
      <c r="AD3" s="92" t="s">
        <v>59</v>
      </c>
      <c r="AE3" s="92" t="s">
        <v>60</v>
      </c>
      <c r="AF3" s="92" t="s">
        <v>61</v>
      </c>
      <c r="AG3" s="92" t="s">
        <v>59</v>
      </c>
      <c r="AH3" s="92" t="s">
        <v>60</v>
      </c>
      <c r="AI3" s="92" t="s">
        <v>61</v>
      </c>
      <c r="AJ3" s="92" t="s">
        <v>59</v>
      </c>
      <c r="AK3" s="92" t="s">
        <v>59</v>
      </c>
      <c r="AL3" s="92" t="s">
        <v>60</v>
      </c>
      <c r="AM3" s="92" t="s">
        <v>61</v>
      </c>
      <c r="AN3" s="92" t="s">
        <v>59</v>
      </c>
      <c r="AO3" s="92" t="s">
        <v>60</v>
      </c>
      <c r="AP3" s="92" t="s">
        <v>61</v>
      </c>
      <c r="AQ3" s="92" t="s">
        <v>59</v>
      </c>
      <c r="AR3" s="92" t="s">
        <v>60</v>
      </c>
      <c r="AS3" s="92" t="s">
        <v>61</v>
      </c>
      <c r="AT3" s="92" t="s">
        <v>59</v>
      </c>
      <c r="AU3" s="92" t="s">
        <v>60</v>
      </c>
      <c r="AV3" s="92" t="s">
        <v>61</v>
      </c>
      <c r="AW3" s="92" t="s">
        <v>59</v>
      </c>
      <c r="AX3" s="92" t="s">
        <v>60</v>
      </c>
      <c r="AY3" s="92" t="s">
        <v>61</v>
      </c>
      <c r="AZ3" s="92" t="s">
        <v>59</v>
      </c>
      <c r="BA3" s="92" t="s">
        <v>60</v>
      </c>
      <c r="BB3" s="92" t="s">
        <v>61</v>
      </c>
      <c r="BC3" s="92" t="s">
        <v>59</v>
      </c>
      <c r="BD3" s="92" t="s">
        <v>60</v>
      </c>
      <c r="BE3" s="92" t="s">
        <v>61</v>
      </c>
      <c r="BF3" s="92" t="s">
        <v>59</v>
      </c>
      <c r="BG3" s="92" t="s">
        <v>60</v>
      </c>
      <c r="BH3" s="92" t="s">
        <v>61</v>
      </c>
      <c r="BI3" s="92" t="s">
        <v>59</v>
      </c>
      <c r="BJ3" s="92" t="s">
        <v>60</v>
      </c>
      <c r="BK3" s="92" t="s">
        <v>61</v>
      </c>
      <c r="BL3" s="92" t="s">
        <v>59</v>
      </c>
      <c r="BM3" s="92" t="s">
        <v>62</v>
      </c>
      <c r="BN3" s="92" t="s">
        <v>60</v>
      </c>
      <c r="BO3" s="92" t="s">
        <v>61</v>
      </c>
      <c r="BP3" s="92" t="s">
        <v>59</v>
      </c>
      <c r="BQ3" s="92" t="s">
        <v>60</v>
      </c>
      <c r="BR3" s="92" t="s">
        <v>61</v>
      </c>
      <c r="BS3" s="92" t="s">
        <v>59</v>
      </c>
      <c r="BT3" s="92" t="s">
        <v>60</v>
      </c>
      <c r="BU3" s="92" t="s">
        <v>61</v>
      </c>
      <c r="BV3" s="92" t="s">
        <v>59</v>
      </c>
      <c r="BW3" s="92" t="s">
        <v>60</v>
      </c>
      <c r="BX3" s="92" t="s">
        <v>61</v>
      </c>
      <c r="BY3" s="92" t="s">
        <v>59</v>
      </c>
      <c r="BZ3" s="92" t="s">
        <v>60</v>
      </c>
      <c r="CA3" s="92" t="s">
        <v>61</v>
      </c>
      <c r="CB3" s="92" t="s">
        <v>59</v>
      </c>
      <c r="CC3" s="92" t="s">
        <v>62</v>
      </c>
      <c r="CD3" s="92" t="s">
        <v>60</v>
      </c>
      <c r="CE3" s="92" t="s">
        <v>61</v>
      </c>
      <c r="CF3" s="92" t="s">
        <v>59</v>
      </c>
      <c r="CG3" s="92" t="s">
        <v>60</v>
      </c>
      <c r="CH3" s="92" t="s">
        <v>61</v>
      </c>
      <c r="CI3" s="92" t="s">
        <v>59</v>
      </c>
      <c r="CJ3" s="92" t="s">
        <v>60</v>
      </c>
      <c r="CK3" s="92" t="s">
        <v>61</v>
      </c>
      <c r="CL3" s="92" t="s">
        <v>59</v>
      </c>
      <c r="CM3" s="92" t="s">
        <v>60</v>
      </c>
      <c r="CN3" s="92" t="s">
        <v>59</v>
      </c>
      <c r="CO3" s="92" t="s">
        <v>60</v>
      </c>
      <c r="CP3" s="92" t="s">
        <v>61</v>
      </c>
      <c r="CQ3" s="93" t="s">
        <v>59</v>
      </c>
      <c r="CR3" s="246"/>
    </row>
    <row r="4" spans="1:99" x14ac:dyDescent="0.2">
      <c r="A4" s="143" t="s">
        <v>20</v>
      </c>
      <c r="B4" s="123">
        <v>15</v>
      </c>
      <c r="C4" s="28">
        <v>0</v>
      </c>
      <c r="D4" s="28">
        <v>0</v>
      </c>
      <c r="E4" s="28">
        <v>14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34">
        <v>0</v>
      </c>
      <c r="Z4" s="34">
        <v>0</v>
      </c>
      <c r="AA4" s="34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8">
        <v>0</v>
      </c>
      <c r="AK4" s="34">
        <v>0</v>
      </c>
      <c r="AL4" s="28">
        <v>0</v>
      </c>
      <c r="AM4" s="28">
        <v>0</v>
      </c>
      <c r="AN4" s="28">
        <v>0</v>
      </c>
      <c r="AO4" s="28">
        <v>0</v>
      </c>
      <c r="AP4" s="28">
        <v>0</v>
      </c>
      <c r="AQ4" s="28">
        <v>0</v>
      </c>
      <c r="AR4" s="28">
        <v>0</v>
      </c>
      <c r="AS4" s="28">
        <v>0</v>
      </c>
      <c r="AT4" s="28">
        <v>0</v>
      </c>
      <c r="AU4" s="28">
        <v>0</v>
      </c>
      <c r="AV4" s="28">
        <v>0</v>
      </c>
      <c r="AW4" s="28">
        <v>0</v>
      </c>
      <c r="AX4" s="28">
        <v>0</v>
      </c>
      <c r="AY4" s="28">
        <v>0</v>
      </c>
      <c r="AZ4" s="28">
        <v>0</v>
      </c>
      <c r="BA4" s="28">
        <v>0</v>
      </c>
      <c r="BB4" s="28">
        <v>0</v>
      </c>
      <c r="BC4" s="28">
        <v>0</v>
      </c>
      <c r="BD4" s="28">
        <v>0</v>
      </c>
      <c r="BE4" s="28">
        <v>0</v>
      </c>
      <c r="BF4" s="28">
        <v>0</v>
      </c>
      <c r="BG4" s="28">
        <v>0</v>
      </c>
      <c r="BH4" s="28">
        <v>0</v>
      </c>
      <c r="BI4" s="28">
        <v>0</v>
      </c>
      <c r="BJ4" s="28">
        <v>0</v>
      </c>
      <c r="BK4" s="28">
        <v>0</v>
      </c>
      <c r="BL4" s="28">
        <v>0</v>
      </c>
      <c r="BM4" s="28">
        <v>0</v>
      </c>
      <c r="BN4" s="28">
        <v>0</v>
      </c>
      <c r="BO4" s="28">
        <v>0</v>
      </c>
      <c r="BP4" s="28">
        <v>0</v>
      </c>
      <c r="BQ4" s="28">
        <v>0</v>
      </c>
      <c r="BR4" s="28">
        <v>0</v>
      </c>
      <c r="BS4" s="28">
        <v>0</v>
      </c>
      <c r="BT4" s="28">
        <v>0</v>
      </c>
      <c r="BU4" s="28">
        <v>0</v>
      </c>
      <c r="BV4" s="28">
        <v>0</v>
      </c>
      <c r="BW4" s="28">
        <v>0</v>
      </c>
      <c r="BX4" s="28">
        <v>0</v>
      </c>
      <c r="BY4" s="28">
        <v>0</v>
      </c>
      <c r="BZ4" s="28">
        <v>0</v>
      </c>
      <c r="CA4" s="28">
        <v>0</v>
      </c>
      <c r="CB4" s="28">
        <v>0</v>
      </c>
      <c r="CC4" s="28">
        <v>0</v>
      </c>
      <c r="CD4" s="28">
        <v>0</v>
      </c>
      <c r="CE4" s="28">
        <v>0</v>
      </c>
      <c r="CF4" s="28">
        <v>0</v>
      </c>
      <c r="CG4" s="28">
        <v>0</v>
      </c>
      <c r="CH4" s="28">
        <v>0</v>
      </c>
      <c r="CI4" s="28">
        <v>0</v>
      </c>
      <c r="CJ4" s="28">
        <v>0</v>
      </c>
      <c r="CK4" s="28">
        <v>0</v>
      </c>
      <c r="CL4" s="28">
        <v>0</v>
      </c>
      <c r="CM4" s="28">
        <v>0</v>
      </c>
      <c r="CN4" s="28">
        <v>0</v>
      </c>
      <c r="CO4" s="28">
        <v>0</v>
      </c>
      <c r="CP4" s="28">
        <v>0</v>
      </c>
      <c r="CQ4" s="124">
        <v>0</v>
      </c>
      <c r="CR4" s="147">
        <f>SUM(B4:CQ4)</f>
        <v>29</v>
      </c>
    </row>
    <row r="5" spans="1:99" ht="15" x14ac:dyDescent="0.2">
      <c r="A5" s="144" t="s">
        <v>21</v>
      </c>
      <c r="B5" s="28">
        <v>130</v>
      </c>
      <c r="C5" s="123">
        <v>457397</v>
      </c>
      <c r="D5" s="123">
        <v>276887</v>
      </c>
      <c r="E5" s="123">
        <v>768555</v>
      </c>
      <c r="F5" s="34">
        <v>167</v>
      </c>
      <c r="G5" s="34">
        <v>0</v>
      </c>
      <c r="H5" s="34">
        <v>464</v>
      </c>
      <c r="I5" s="34">
        <v>20</v>
      </c>
      <c r="J5" s="34">
        <v>6032</v>
      </c>
      <c r="K5" s="34">
        <v>3132</v>
      </c>
      <c r="L5" s="34">
        <v>14</v>
      </c>
      <c r="M5" s="34">
        <v>9744</v>
      </c>
      <c r="N5" s="34">
        <v>8</v>
      </c>
      <c r="O5" s="28">
        <v>0</v>
      </c>
      <c r="P5" s="28">
        <v>42</v>
      </c>
      <c r="Q5" s="28">
        <v>977</v>
      </c>
      <c r="R5" s="28">
        <v>8589</v>
      </c>
      <c r="S5" s="34">
        <v>6135</v>
      </c>
      <c r="T5" s="34">
        <v>16</v>
      </c>
      <c r="U5" s="34">
        <v>10263</v>
      </c>
      <c r="V5" s="34">
        <v>3281</v>
      </c>
      <c r="W5" s="34">
        <v>13006</v>
      </c>
      <c r="X5" s="34">
        <v>25791</v>
      </c>
      <c r="Y5" s="34">
        <v>223</v>
      </c>
      <c r="Z5" s="34">
        <v>7</v>
      </c>
      <c r="AA5" s="34">
        <v>3220</v>
      </c>
      <c r="AB5" s="28">
        <v>61</v>
      </c>
      <c r="AC5" s="28">
        <v>0</v>
      </c>
      <c r="AD5" s="28">
        <v>1627</v>
      </c>
      <c r="AE5" s="28">
        <v>144</v>
      </c>
      <c r="AF5" s="28">
        <v>2022</v>
      </c>
      <c r="AG5" s="28">
        <v>1782</v>
      </c>
      <c r="AH5" s="28">
        <v>63</v>
      </c>
      <c r="AI5" s="28">
        <v>5397</v>
      </c>
      <c r="AJ5" s="28">
        <v>3026</v>
      </c>
      <c r="AK5" s="196">
        <v>9440</v>
      </c>
      <c r="AL5" s="28">
        <v>15654</v>
      </c>
      <c r="AM5" s="28">
        <v>33124</v>
      </c>
      <c r="AN5" s="28">
        <v>71417</v>
      </c>
      <c r="AO5" s="34">
        <v>3591</v>
      </c>
      <c r="AP5" s="34">
        <v>8324</v>
      </c>
      <c r="AQ5" s="34">
        <v>13112</v>
      </c>
      <c r="AR5" s="34">
        <v>6</v>
      </c>
      <c r="AS5" s="34">
        <v>44</v>
      </c>
      <c r="AT5" s="34">
        <v>219</v>
      </c>
      <c r="AU5" s="34">
        <v>0</v>
      </c>
      <c r="AV5" s="34">
        <v>0</v>
      </c>
      <c r="AW5" s="34">
        <v>252</v>
      </c>
      <c r="AX5" s="34">
        <v>0</v>
      </c>
      <c r="AY5" s="34">
        <v>0</v>
      </c>
      <c r="AZ5" s="34">
        <v>1649</v>
      </c>
      <c r="BA5" s="34">
        <v>0</v>
      </c>
      <c r="BB5" s="34">
        <v>37</v>
      </c>
      <c r="BC5" s="34">
        <v>469</v>
      </c>
      <c r="BD5" s="34">
        <v>13</v>
      </c>
      <c r="BE5" s="34">
        <v>0</v>
      </c>
      <c r="BF5" s="34">
        <v>3422</v>
      </c>
      <c r="BG5" s="34">
        <v>158</v>
      </c>
      <c r="BH5" s="34">
        <v>0</v>
      </c>
      <c r="BI5" s="34">
        <v>2565</v>
      </c>
      <c r="BJ5" s="34">
        <v>30</v>
      </c>
      <c r="BK5" s="34">
        <v>0</v>
      </c>
      <c r="BL5" s="34">
        <v>3966</v>
      </c>
      <c r="BM5" s="28">
        <v>0</v>
      </c>
      <c r="BN5" s="28">
        <v>0</v>
      </c>
      <c r="BO5" s="28">
        <v>115</v>
      </c>
      <c r="BP5" s="28">
        <v>1535</v>
      </c>
      <c r="BQ5" s="34">
        <v>8</v>
      </c>
      <c r="BR5" s="34">
        <v>0</v>
      </c>
      <c r="BS5" s="34">
        <v>416</v>
      </c>
      <c r="BT5" s="34">
        <v>0</v>
      </c>
      <c r="BU5" s="34">
        <v>193</v>
      </c>
      <c r="BV5" s="34">
        <v>2810</v>
      </c>
      <c r="BW5" s="34">
        <v>152</v>
      </c>
      <c r="BX5" s="34">
        <v>11874</v>
      </c>
      <c r="BY5" s="34">
        <v>4423</v>
      </c>
      <c r="BZ5" s="34">
        <v>3642</v>
      </c>
      <c r="CA5" s="34">
        <v>17253</v>
      </c>
      <c r="CB5" s="34">
        <v>55111</v>
      </c>
      <c r="CC5" s="34">
        <v>0</v>
      </c>
      <c r="CD5" s="34">
        <v>123</v>
      </c>
      <c r="CE5" s="34">
        <v>2502</v>
      </c>
      <c r="CF5" s="34">
        <v>3923</v>
      </c>
      <c r="CG5" s="34">
        <v>55</v>
      </c>
      <c r="CH5" s="34">
        <v>189</v>
      </c>
      <c r="CI5" s="34">
        <v>5549</v>
      </c>
      <c r="CJ5" s="34">
        <v>86</v>
      </c>
      <c r="CK5" s="34">
        <v>1450</v>
      </c>
      <c r="CL5" s="34">
        <v>11702</v>
      </c>
      <c r="CM5" s="34">
        <v>0</v>
      </c>
      <c r="CN5" s="34">
        <v>0</v>
      </c>
      <c r="CO5" s="34">
        <v>0</v>
      </c>
      <c r="CP5" s="34">
        <v>0</v>
      </c>
      <c r="CQ5" s="34">
        <v>78</v>
      </c>
      <c r="CR5" s="147">
        <f>SUM(B5:CQ5)</f>
        <v>1898903</v>
      </c>
    </row>
    <row r="6" spans="1:99" ht="15" x14ac:dyDescent="0.2">
      <c r="A6" s="144" t="s">
        <v>22</v>
      </c>
      <c r="B6" s="28">
        <v>0</v>
      </c>
      <c r="C6" s="28">
        <v>0</v>
      </c>
      <c r="D6" s="28">
        <v>0</v>
      </c>
      <c r="E6" s="28">
        <v>36</v>
      </c>
      <c r="F6" s="96">
        <v>16812</v>
      </c>
      <c r="G6" s="96">
        <v>9248</v>
      </c>
      <c r="H6" s="96">
        <v>318417</v>
      </c>
      <c r="I6" s="34">
        <v>0</v>
      </c>
      <c r="J6" s="34">
        <v>0</v>
      </c>
      <c r="K6" s="34">
        <v>0</v>
      </c>
      <c r="L6" s="34">
        <v>0</v>
      </c>
      <c r="M6" s="196">
        <v>64011</v>
      </c>
      <c r="N6" s="34">
        <v>0</v>
      </c>
      <c r="O6" s="28">
        <v>0</v>
      </c>
      <c r="P6" s="28">
        <v>0</v>
      </c>
      <c r="Q6" s="28">
        <v>0</v>
      </c>
      <c r="R6" s="28">
        <v>4</v>
      </c>
      <c r="S6" s="34">
        <v>0</v>
      </c>
      <c r="T6" s="34">
        <v>92</v>
      </c>
      <c r="U6" s="34">
        <v>1719</v>
      </c>
      <c r="V6" s="34">
        <v>0</v>
      </c>
      <c r="W6" s="34">
        <v>28</v>
      </c>
      <c r="X6" s="34">
        <v>105</v>
      </c>
      <c r="Y6" s="34">
        <v>0</v>
      </c>
      <c r="Z6" s="34">
        <v>0</v>
      </c>
      <c r="AA6" s="34">
        <v>1</v>
      </c>
      <c r="AB6" s="28">
        <v>2990</v>
      </c>
      <c r="AC6" s="28">
        <v>30</v>
      </c>
      <c r="AD6" s="28">
        <v>21974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8">
        <v>26</v>
      </c>
      <c r="AK6" s="34">
        <v>0</v>
      </c>
      <c r="AL6" s="28">
        <v>0</v>
      </c>
      <c r="AM6" s="28">
        <v>0</v>
      </c>
      <c r="AN6" s="28">
        <v>4</v>
      </c>
      <c r="AO6" s="34">
        <v>0</v>
      </c>
      <c r="AP6" s="34">
        <v>2189</v>
      </c>
      <c r="AQ6" s="34">
        <v>1435</v>
      </c>
      <c r="AR6" s="34">
        <v>47</v>
      </c>
      <c r="AS6" s="34">
        <v>1669</v>
      </c>
      <c r="AT6" s="34">
        <v>5899</v>
      </c>
      <c r="AU6" s="34">
        <v>0</v>
      </c>
      <c r="AV6" s="34">
        <v>0</v>
      </c>
      <c r="AW6" s="34">
        <v>400</v>
      </c>
      <c r="AX6" s="34">
        <v>0</v>
      </c>
      <c r="AY6" s="34">
        <v>0</v>
      </c>
      <c r="AZ6" s="34">
        <v>4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17</v>
      </c>
      <c r="BH6" s="34">
        <v>3261</v>
      </c>
      <c r="BI6" s="34">
        <v>6331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20301</v>
      </c>
      <c r="BP6" s="34">
        <v>549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45</v>
      </c>
      <c r="BY6" s="34">
        <v>0</v>
      </c>
      <c r="BZ6" s="34">
        <v>47</v>
      </c>
      <c r="CA6" s="34">
        <v>16522</v>
      </c>
      <c r="CB6" s="34">
        <v>216</v>
      </c>
      <c r="CC6" s="34">
        <v>0</v>
      </c>
      <c r="CD6" s="34">
        <v>0</v>
      </c>
      <c r="CE6" s="34">
        <v>0</v>
      </c>
      <c r="CF6" s="34">
        <v>3</v>
      </c>
      <c r="CG6" s="34">
        <v>0</v>
      </c>
      <c r="CH6" s="34">
        <v>15</v>
      </c>
      <c r="CI6" s="34">
        <v>4</v>
      </c>
      <c r="CJ6" s="34">
        <v>0</v>
      </c>
      <c r="CK6" s="34">
        <v>0</v>
      </c>
      <c r="CL6" s="34">
        <v>15</v>
      </c>
      <c r="CM6" s="34">
        <v>0</v>
      </c>
      <c r="CN6" s="34">
        <v>0</v>
      </c>
      <c r="CO6" s="34">
        <v>0</v>
      </c>
      <c r="CP6" s="34">
        <v>0</v>
      </c>
      <c r="CQ6" s="34">
        <v>7</v>
      </c>
      <c r="CR6" s="147">
        <f t="shared" ref="CR6:CR35" si="0">SUM(B6:CQ6)</f>
        <v>494473</v>
      </c>
    </row>
    <row r="7" spans="1:99" ht="15" x14ac:dyDescent="0.2">
      <c r="A7" s="144" t="s">
        <v>23</v>
      </c>
      <c r="B7" s="28">
        <v>0</v>
      </c>
      <c r="C7" s="28">
        <v>57</v>
      </c>
      <c r="D7" s="28">
        <v>13</v>
      </c>
      <c r="E7" s="28">
        <v>2598</v>
      </c>
      <c r="F7" s="34">
        <v>0</v>
      </c>
      <c r="G7" s="34">
        <v>0</v>
      </c>
      <c r="H7" s="34">
        <v>0</v>
      </c>
      <c r="I7" s="96">
        <v>12079</v>
      </c>
      <c r="J7" s="96">
        <v>8897</v>
      </c>
      <c r="K7" s="96">
        <v>34732</v>
      </c>
      <c r="L7" s="34">
        <v>0</v>
      </c>
      <c r="M7" s="34">
        <v>0</v>
      </c>
      <c r="N7" s="34">
        <v>0</v>
      </c>
      <c r="O7" s="28">
        <v>6002</v>
      </c>
      <c r="P7" s="28">
        <v>3096</v>
      </c>
      <c r="Q7" s="28">
        <v>395</v>
      </c>
      <c r="R7" s="28">
        <v>19279</v>
      </c>
      <c r="S7" s="34">
        <v>20</v>
      </c>
      <c r="T7" s="34">
        <v>15</v>
      </c>
      <c r="U7" s="34">
        <v>1777</v>
      </c>
      <c r="V7" s="34">
        <v>34</v>
      </c>
      <c r="W7" s="34">
        <v>2</v>
      </c>
      <c r="X7" s="34">
        <v>171</v>
      </c>
      <c r="Y7" s="34">
        <v>0</v>
      </c>
      <c r="Z7" s="34">
        <v>0</v>
      </c>
      <c r="AA7" s="34">
        <v>2</v>
      </c>
      <c r="AB7" s="28">
        <v>0</v>
      </c>
      <c r="AC7" s="28">
        <v>0</v>
      </c>
      <c r="AD7" s="28">
        <v>26</v>
      </c>
      <c r="AE7" s="28">
        <v>0</v>
      </c>
      <c r="AF7" s="28">
        <v>0</v>
      </c>
      <c r="AG7" s="28">
        <v>74</v>
      </c>
      <c r="AH7" s="28">
        <v>102</v>
      </c>
      <c r="AI7" s="28">
        <v>0</v>
      </c>
      <c r="AJ7" s="28">
        <v>1178</v>
      </c>
      <c r="AK7" s="34">
        <v>0</v>
      </c>
      <c r="AL7" s="28">
        <v>299</v>
      </c>
      <c r="AM7" s="28">
        <v>15</v>
      </c>
      <c r="AN7" s="28">
        <v>3156</v>
      </c>
      <c r="AO7" s="34">
        <v>22</v>
      </c>
      <c r="AP7" s="34">
        <v>32</v>
      </c>
      <c r="AQ7" s="34">
        <v>811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7</v>
      </c>
      <c r="AX7" s="34">
        <v>0</v>
      </c>
      <c r="AY7" s="34">
        <v>0</v>
      </c>
      <c r="AZ7" s="34">
        <v>35</v>
      </c>
      <c r="BA7" s="34">
        <v>0</v>
      </c>
      <c r="BB7" s="34">
        <v>0</v>
      </c>
      <c r="BC7" s="196">
        <v>345</v>
      </c>
      <c r="BD7" s="34">
        <v>59</v>
      </c>
      <c r="BE7" s="34">
        <v>72</v>
      </c>
      <c r="BF7" s="34">
        <v>9210</v>
      </c>
      <c r="BG7" s="34">
        <v>0</v>
      </c>
      <c r="BH7" s="34">
        <v>0</v>
      </c>
      <c r="BI7" s="34">
        <v>9</v>
      </c>
      <c r="BJ7" s="34">
        <v>0</v>
      </c>
      <c r="BK7" s="34">
        <v>0</v>
      </c>
      <c r="BL7" s="34">
        <v>15</v>
      </c>
      <c r="BM7" s="34">
        <v>0</v>
      </c>
      <c r="BN7" s="34">
        <v>0</v>
      </c>
      <c r="BO7" s="34">
        <v>0</v>
      </c>
      <c r="BP7" s="34">
        <v>45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26</v>
      </c>
      <c r="BW7" s="34">
        <v>10</v>
      </c>
      <c r="BX7" s="34">
        <v>0</v>
      </c>
      <c r="BY7" s="34">
        <v>223</v>
      </c>
      <c r="BZ7" s="34">
        <v>0</v>
      </c>
      <c r="CA7" s="34">
        <v>17</v>
      </c>
      <c r="CB7" s="34">
        <v>287</v>
      </c>
      <c r="CC7" s="34">
        <v>0</v>
      </c>
      <c r="CD7" s="34">
        <v>163</v>
      </c>
      <c r="CE7" s="34">
        <v>28</v>
      </c>
      <c r="CF7" s="34">
        <v>2349</v>
      </c>
      <c r="CG7" s="34">
        <v>0</v>
      </c>
      <c r="CH7" s="34">
        <v>0</v>
      </c>
      <c r="CI7" s="34">
        <v>53</v>
      </c>
      <c r="CJ7" s="34">
        <v>0</v>
      </c>
      <c r="CK7" s="34">
        <v>0</v>
      </c>
      <c r="CL7" s="34">
        <v>177</v>
      </c>
      <c r="CM7" s="34">
        <v>0</v>
      </c>
      <c r="CN7" s="34">
        <v>0</v>
      </c>
      <c r="CO7" s="34">
        <v>0</v>
      </c>
      <c r="CP7" s="34">
        <v>0</v>
      </c>
      <c r="CQ7" s="125">
        <v>0</v>
      </c>
      <c r="CR7" s="147">
        <f t="shared" si="0"/>
        <v>108014</v>
      </c>
    </row>
    <row r="8" spans="1:99" x14ac:dyDescent="0.2">
      <c r="A8" s="144" t="s">
        <v>55</v>
      </c>
      <c r="B8" s="28">
        <v>0</v>
      </c>
      <c r="C8" s="28">
        <v>0</v>
      </c>
      <c r="D8" s="28">
        <v>0</v>
      </c>
      <c r="E8" s="28">
        <v>53</v>
      </c>
      <c r="F8" s="34">
        <v>0</v>
      </c>
      <c r="G8" s="34">
        <v>0</v>
      </c>
      <c r="H8" s="34">
        <v>2</v>
      </c>
      <c r="I8" s="34">
        <v>0</v>
      </c>
      <c r="J8" s="34">
        <v>0</v>
      </c>
      <c r="K8" s="34">
        <v>0</v>
      </c>
      <c r="L8" s="96">
        <v>43</v>
      </c>
      <c r="M8" s="96">
        <v>109</v>
      </c>
      <c r="N8" s="96">
        <v>322</v>
      </c>
      <c r="O8" s="34">
        <v>0</v>
      </c>
      <c r="P8" s="34">
        <v>0</v>
      </c>
      <c r="Q8" s="34">
        <v>0</v>
      </c>
      <c r="R8" s="34">
        <v>0</v>
      </c>
      <c r="S8" s="34">
        <v>67</v>
      </c>
      <c r="T8" s="34">
        <v>20</v>
      </c>
      <c r="U8" s="34">
        <v>216</v>
      </c>
      <c r="V8" s="34">
        <v>0</v>
      </c>
      <c r="W8" s="34">
        <v>0</v>
      </c>
      <c r="X8" s="34">
        <v>11</v>
      </c>
      <c r="Y8" s="34">
        <v>0</v>
      </c>
      <c r="Z8" s="34">
        <v>0</v>
      </c>
      <c r="AA8" s="34">
        <v>1</v>
      </c>
      <c r="AB8" s="28">
        <v>0</v>
      </c>
      <c r="AC8" s="28">
        <v>0</v>
      </c>
      <c r="AD8" s="28">
        <v>17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0</v>
      </c>
      <c r="AK8" s="34">
        <v>0</v>
      </c>
      <c r="AL8" s="28">
        <v>0</v>
      </c>
      <c r="AM8" s="28">
        <v>0</v>
      </c>
      <c r="AN8" s="28">
        <v>0</v>
      </c>
      <c r="AO8" s="34">
        <v>975</v>
      </c>
      <c r="AP8" s="34">
        <v>256</v>
      </c>
      <c r="AQ8" s="34">
        <v>2237</v>
      </c>
      <c r="AR8" s="34">
        <v>0</v>
      </c>
      <c r="AS8" s="34">
        <v>3</v>
      </c>
      <c r="AT8" s="34">
        <v>11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1</v>
      </c>
      <c r="BH8" s="34">
        <v>0</v>
      </c>
      <c r="BI8" s="34">
        <v>590</v>
      </c>
      <c r="BJ8" s="34">
        <v>0</v>
      </c>
      <c r="BK8" s="34">
        <v>0</v>
      </c>
      <c r="BL8" s="34">
        <v>21</v>
      </c>
      <c r="BM8" s="34">
        <v>0</v>
      </c>
      <c r="BN8" s="34">
        <v>0</v>
      </c>
      <c r="BO8" s="34">
        <v>0</v>
      </c>
      <c r="BP8" s="34">
        <v>0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44</v>
      </c>
      <c r="BW8" s="34">
        <v>0</v>
      </c>
      <c r="BX8" s="34">
        <v>0</v>
      </c>
      <c r="BY8" s="34">
        <v>0</v>
      </c>
      <c r="BZ8" s="34">
        <v>0</v>
      </c>
      <c r="CA8" s="34">
        <v>41</v>
      </c>
      <c r="CB8" s="34">
        <v>19</v>
      </c>
      <c r="CC8" s="34">
        <v>0</v>
      </c>
      <c r="CD8" s="34">
        <v>0</v>
      </c>
      <c r="CE8" s="34">
        <v>0</v>
      </c>
      <c r="CF8" s="34">
        <v>6</v>
      </c>
      <c r="CG8" s="34">
        <v>2</v>
      </c>
      <c r="CH8" s="34">
        <v>0</v>
      </c>
      <c r="CI8" s="34">
        <v>31</v>
      </c>
      <c r="CJ8" s="34">
        <v>0</v>
      </c>
      <c r="CK8" s="34">
        <v>0</v>
      </c>
      <c r="CL8" s="34">
        <v>2</v>
      </c>
      <c r="CM8" s="34">
        <v>0</v>
      </c>
      <c r="CN8" s="34">
        <v>0</v>
      </c>
      <c r="CO8" s="34">
        <v>0</v>
      </c>
      <c r="CP8" s="34">
        <v>0</v>
      </c>
      <c r="CQ8" s="125">
        <v>0</v>
      </c>
      <c r="CR8" s="147">
        <f t="shared" si="0"/>
        <v>5100</v>
      </c>
    </row>
    <row r="9" spans="1:99" ht="15" x14ac:dyDescent="0.2">
      <c r="A9" s="144" t="s">
        <v>25</v>
      </c>
      <c r="B9" s="28">
        <v>0</v>
      </c>
      <c r="C9" s="28">
        <v>3301</v>
      </c>
      <c r="D9" s="28">
        <v>290</v>
      </c>
      <c r="E9" s="28">
        <v>14211</v>
      </c>
      <c r="F9" s="34">
        <v>0</v>
      </c>
      <c r="G9" s="34">
        <v>0</v>
      </c>
      <c r="H9" s="34">
        <v>71</v>
      </c>
      <c r="I9" s="34">
        <v>698</v>
      </c>
      <c r="J9" s="34">
        <v>21072</v>
      </c>
      <c r="K9" s="34">
        <v>12454</v>
      </c>
      <c r="L9" s="34">
        <v>0</v>
      </c>
      <c r="M9" s="196">
        <v>362</v>
      </c>
      <c r="N9" s="34">
        <v>0</v>
      </c>
      <c r="O9" s="96">
        <v>56124</v>
      </c>
      <c r="P9" s="96">
        <v>31764</v>
      </c>
      <c r="Q9" s="96">
        <v>14587</v>
      </c>
      <c r="R9" s="96">
        <v>241388</v>
      </c>
      <c r="S9" s="34">
        <v>176</v>
      </c>
      <c r="T9" s="34">
        <v>50</v>
      </c>
      <c r="U9" s="34">
        <v>10318</v>
      </c>
      <c r="V9" s="34">
        <v>34</v>
      </c>
      <c r="W9" s="34">
        <v>85</v>
      </c>
      <c r="X9" s="34">
        <v>3711</v>
      </c>
      <c r="Y9" s="34">
        <v>28</v>
      </c>
      <c r="Z9" s="34">
        <v>0</v>
      </c>
      <c r="AA9" s="34">
        <v>1537</v>
      </c>
      <c r="AB9" s="28">
        <v>0</v>
      </c>
      <c r="AC9" s="28">
        <v>0</v>
      </c>
      <c r="AD9" s="28">
        <v>964</v>
      </c>
      <c r="AE9" s="28">
        <v>0</v>
      </c>
      <c r="AF9" s="28">
        <v>0</v>
      </c>
      <c r="AG9" s="28">
        <v>361</v>
      </c>
      <c r="AH9" s="28">
        <v>9737</v>
      </c>
      <c r="AI9" s="28">
        <v>2994</v>
      </c>
      <c r="AJ9" s="28">
        <v>9746</v>
      </c>
      <c r="AK9" s="34">
        <v>132</v>
      </c>
      <c r="AL9" s="28">
        <v>963</v>
      </c>
      <c r="AM9" s="28">
        <v>587</v>
      </c>
      <c r="AN9" s="28">
        <v>44926</v>
      </c>
      <c r="AO9" s="34">
        <v>158</v>
      </c>
      <c r="AP9" s="34">
        <v>115</v>
      </c>
      <c r="AQ9" s="34">
        <v>5091</v>
      </c>
      <c r="AR9" s="34">
        <v>275</v>
      </c>
      <c r="AS9" s="34">
        <v>126</v>
      </c>
      <c r="AT9" s="34">
        <v>325</v>
      </c>
      <c r="AU9" s="34">
        <v>0</v>
      </c>
      <c r="AV9" s="34">
        <v>0</v>
      </c>
      <c r="AW9" s="34">
        <v>48</v>
      </c>
      <c r="AX9" s="34">
        <v>0</v>
      </c>
      <c r="AY9" s="34">
        <v>0</v>
      </c>
      <c r="AZ9" s="34">
        <v>154</v>
      </c>
      <c r="BA9" s="34">
        <v>0</v>
      </c>
      <c r="BB9" s="34">
        <v>213</v>
      </c>
      <c r="BC9" s="34">
        <v>36</v>
      </c>
      <c r="BD9" s="34">
        <v>208</v>
      </c>
      <c r="BE9" s="34">
        <v>1589</v>
      </c>
      <c r="BF9" s="34">
        <v>33806</v>
      </c>
      <c r="BG9" s="34">
        <v>0</v>
      </c>
      <c r="BH9" s="34">
        <v>0</v>
      </c>
      <c r="BI9" s="34">
        <v>582</v>
      </c>
      <c r="BJ9" s="34">
        <v>0</v>
      </c>
      <c r="BK9" s="34">
        <v>0</v>
      </c>
      <c r="BL9" s="34">
        <v>4</v>
      </c>
      <c r="BM9" s="34">
        <v>0</v>
      </c>
      <c r="BN9" s="34">
        <v>0</v>
      </c>
      <c r="BO9" s="34">
        <v>1677</v>
      </c>
      <c r="BP9" s="34">
        <v>3106</v>
      </c>
      <c r="BQ9" s="34">
        <v>0</v>
      </c>
      <c r="BR9" s="34">
        <v>0</v>
      </c>
      <c r="BS9" s="34">
        <v>407</v>
      </c>
      <c r="BT9" s="34">
        <v>0</v>
      </c>
      <c r="BU9" s="34">
        <v>0</v>
      </c>
      <c r="BV9" s="34">
        <v>1045</v>
      </c>
      <c r="BW9" s="34">
        <v>20</v>
      </c>
      <c r="BX9" s="34">
        <v>15</v>
      </c>
      <c r="BY9" s="34">
        <v>1099</v>
      </c>
      <c r="BZ9" s="34">
        <v>6450</v>
      </c>
      <c r="CA9" s="34">
        <v>10854</v>
      </c>
      <c r="CB9" s="34">
        <v>21010</v>
      </c>
      <c r="CC9" s="34">
        <v>54</v>
      </c>
      <c r="CD9" s="34">
        <v>8483</v>
      </c>
      <c r="CE9" s="34">
        <v>234</v>
      </c>
      <c r="CF9" s="34">
        <v>38880</v>
      </c>
      <c r="CG9" s="34">
        <v>0</v>
      </c>
      <c r="CH9" s="34">
        <v>0</v>
      </c>
      <c r="CI9" s="34">
        <v>1123</v>
      </c>
      <c r="CJ9" s="34">
        <v>0</v>
      </c>
      <c r="CK9" s="34">
        <v>14</v>
      </c>
      <c r="CL9" s="34">
        <v>4011</v>
      </c>
      <c r="CM9" s="34">
        <v>0</v>
      </c>
      <c r="CN9" s="34">
        <v>0</v>
      </c>
      <c r="CO9" s="34">
        <v>0</v>
      </c>
      <c r="CP9" s="34">
        <v>0</v>
      </c>
      <c r="CQ9" s="125">
        <v>0</v>
      </c>
      <c r="CR9" s="147">
        <f t="shared" si="0"/>
        <v>623883</v>
      </c>
    </row>
    <row r="10" spans="1:99" x14ac:dyDescent="0.2">
      <c r="A10" s="144" t="s">
        <v>26</v>
      </c>
      <c r="B10" s="28">
        <v>0</v>
      </c>
      <c r="C10" s="28">
        <v>3622</v>
      </c>
      <c r="D10" s="28">
        <v>3060</v>
      </c>
      <c r="E10" s="28">
        <v>8227</v>
      </c>
      <c r="F10" s="34">
        <v>64</v>
      </c>
      <c r="G10" s="34">
        <v>61</v>
      </c>
      <c r="H10" s="34">
        <v>850</v>
      </c>
      <c r="I10" s="34">
        <v>0</v>
      </c>
      <c r="J10" s="34">
        <v>0</v>
      </c>
      <c r="K10" s="34">
        <v>47</v>
      </c>
      <c r="L10" s="34">
        <v>15</v>
      </c>
      <c r="M10" s="34">
        <v>21486</v>
      </c>
      <c r="N10" s="34">
        <v>202</v>
      </c>
      <c r="O10" s="34">
        <v>0</v>
      </c>
      <c r="P10" s="34">
        <v>0</v>
      </c>
      <c r="Q10" s="34">
        <v>0</v>
      </c>
      <c r="R10" s="34">
        <v>63</v>
      </c>
      <c r="S10" s="96">
        <v>52298</v>
      </c>
      <c r="T10" s="96">
        <v>35300</v>
      </c>
      <c r="U10" s="96">
        <v>124993</v>
      </c>
      <c r="V10" s="34">
        <v>868</v>
      </c>
      <c r="W10" s="34">
        <v>16379</v>
      </c>
      <c r="X10" s="34">
        <v>3780</v>
      </c>
      <c r="Y10" s="34">
        <v>0</v>
      </c>
      <c r="Z10" s="34">
        <v>3</v>
      </c>
      <c r="AA10" s="34">
        <v>805</v>
      </c>
      <c r="AB10" s="28">
        <v>445</v>
      </c>
      <c r="AC10" s="28">
        <v>189</v>
      </c>
      <c r="AD10" s="28">
        <v>5147</v>
      </c>
      <c r="AE10" s="28">
        <v>0</v>
      </c>
      <c r="AF10" s="28">
        <v>0</v>
      </c>
      <c r="AG10" s="28">
        <v>355</v>
      </c>
      <c r="AH10" s="28">
        <v>6</v>
      </c>
      <c r="AI10" s="28">
        <v>218</v>
      </c>
      <c r="AJ10" s="28">
        <v>140</v>
      </c>
      <c r="AK10" s="28">
        <v>0</v>
      </c>
      <c r="AL10" s="28">
        <v>0</v>
      </c>
      <c r="AM10" s="28">
        <v>26</v>
      </c>
      <c r="AN10" s="28">
        <v>481</v>
      </c>
      <c r="AO10" s="34">
        <v>5970</v>
      </c>
      <c r="AP10" s="34">
        <v>10409</v>
      </c>
      <c r="AQ10" s="34">
        <v>31971</v>
      </c>
      <c r="AR10" s="34">
        <v>63</v>
      </c>
      <c r="AS10" s="34">
        <v>151</v>
      </c>
      <c r="AT10" s="34">
        <v>221</v>
      </c>
      <c r="AU10" s="34">
        <v>0</v>
      </c>
      <c r="AV10" s="34">
        <v>0</v>
      </c>
      <c r="AW10" s="34">
        <v>323</v>
      </c>
      <c r="AX10" s="34">
        <v>0</v>
      </c>
      <c r="AY10" s="34">
        <v>0</v>
      </c>
      <c r="AZ10" s="34">
        <v>209</v>
      </c>
      <c r="BA10" s="34">
        <v>0</v>
      </c>
      <c r="BB10" s="34">
        <v>305</v>
      </c>
      <c r="BC10" s="34">
        <v>1</v>
      </c>
      <c r="BD10" s="34">
        <v>0</v>
      </c>
      <c r="BE10" s="34">
        <v>2</v>
      </c>
      <c r="BF10" s="34">
        <v>531</v>
      </c>
      <c r="BG10" s="34">
        <v>30</v>
      </c>
      <c r="BH10" s="34">
        <v>402</v>
      </c>
      <c r="BI10" s="34">
        <v>1609</v>
      </c>
      <c r="BJ10" s="34">
        <v>0</v>
      </c>
      <c r="BK10" s="34">
        <v>0</v>
      </c>
      <c r="BL10" s="34">
        <v>993</v>
      </c>
      <c r="BM10" s="34">
        <v>0</v>
      </c>
      <c r="BN10" s="34">
        <v>12</v>
      </c>
      <c r="BO10" s="34">
        <v>608</v>
      </c>
      <c r="BP10" s="34">
        <v>516</v>
      </c>
      <c r="BQ10" s="34">
        <v>0</v>
      </c>
      <c r="BR10" s="34">
        <v>0</v>
      </c>
      <c r="BS10" s="34">
        <v>184</v>
      </c>
      <c r="BT10" s="34">
        <v>0</v>
      </c>
      <c r="BU10" s="34">
        <v>156</v>
      </c>
      <c r="BV10" s="34">
        <v>117</v>
      </c>
      <c r="BW10" s="34">
        <v>7</v>
      </c>
      <c r="BX10" s="34">
        <v>794</v>
      </c>
      <c r="BY10" s="34">
        <v>465</v>
      </c>
      <c r="BZ10" s="34">
        <v>879</v>
      </c>
      <c r="CA10" s="34">
        <v>15940</v>
      </c>
      <c r="CB10" s="34">
        <v>19578</v>
      </c>
      <c r="CC10" s="34">
        <v>0</v>
      </c>
      <c r="CD10" s="34">
        <v>27</v>
      </c>
      <c r="CE10" s="34">
        <v>0</v>
      </c>
      <c r="CF10" s="34">
        <v>266</v>
      </c>
      <c r="CG10" s="34">
        <v>15</v>
      </c>
      <c r="CH10" s="34">
        <v>736</v>
      </c>
      <c r="CI10" s="34">
        <v>2362</v>
      </c>
      <c r="CJ10" s="34">
        <v>0</v>
      </c>
      <c r="CK10" s="34">
        <v>250</v>
      </c>
      <c r="CL10" s="34">
        <v>1440</v>
      </c>
      <c r="CM10" s="34">
        <v>0</v>
      </c>
      <c r="CN10" s="34">
        <v>0</v>
      </c>
      <c r="CO10" s="34">
        <v>0</v>
      </c>
      <c r="CP10" s="34">
        <v>0</v>
      </c>
      <c r="CQ10" s="125">
        <v>6</v>
      </c>
      <c r="CR10" s="147">
        <f t="shared" si="0"/>
        <v>376678</v>
      </c>
    </row>
    <row r="11" spans="1:99" x14ac:dyDescent="0.2">
      <c r="A11" s="144" t="s">
        <v>27</v>
      </c>
      <c r="B11" s="28">
        <v>0</v>
      </c>
      <c r="C11" s="28">
        <v>9348</v>
      </c>
      <c r="D11" s="28">
        <v>3196</v>
      </c>
      <c r="E11" s="28">
        <v>10194</v>
      </c>
      <c r="F11" s="34">
        <v>10</v>
      </c>
      <c r="G11" s="34">
        <v>0</v>
      </c>
      <c r="H11" s="34">
        <v>64</v>
      </c>
      <c r="I11" s="34">
        <v>42</v>
      </c>
      <c r="J11" s="34">
        <v>24</v>
      </c>
      <c r="K11" s="34">
        <v>155</v>
      </c>
      <c r="L11" s="34">
        <v>0</v>
      </c>
      <c r="M11" s="34">
        <v>4871</v>
      </c>
      <c r="N11" s="34">
        <v>42</v>
      </c>
      <c r="O11" s="34">
        <v>0</v>
      </c>
      <c r="P11" s="34">
        <v>0</v>
      </c>
      <c r="Q11" s="34">
        <v>0</v>
      </c>
      <c r="R11" s="34">
        <v>66</v>
      </c>
      <c r="S11" s="34">
        <v>292</v>
      </c>
      <c r="T11" s="34">
        <v>16</v>
      </c>
      <c r="U11" s="34">
        <v>3594</v>
      </c>
      <c r="V11" s="96">
        <v>30301</v>
      </c>
      <c r="W11" s="96">
        <v>40877</v>
      </c>
      <c r="X11" s="96">
        <v>93513</v>
      </c>
      <c r="Y11" s="34">
        <v>45</v>
      </c>
      <c r="Z11" s="34">
        <v>0</v>
      </c>
      <c r="AA11" s="34">
        <v>652</v>
      </c>
      <c r="AB11" s="28">
        <v>0</v>
      </c>
      <c r="AC11" s="28">
        <v>0</v>
      </c>
      <c r="AD11" s="28">
        <v>387</v>
      </c>
      <c r="AE11" s="28">
        <v>0</v>
      </c>
      <c r="AF11" s="28">
        <v>7</v>
      </c>
      <c r="AG11" s="28">
        <v>652</v>
      </c>
      <c r="AH11" s="28">
        <v>42</v>
      </c>
      <c r="AI11" s="28">
        <v>323</v>
      </c>
      <c r="AJ11" s="28">
        <v>80</v>
      </c>
      <c r="AK11" s="28">
        <v>57</v>
      </c>
      <c r="AL11" s="28">
        <v>54</v>
      </c>
      <c r="AM11" s="28">
        <v>32</v>
      </c>
      <c r="AN11" s="28">
        <v>319</v>
      </c>
      <c r="AO11" s="34">
        <v>10378</v>
      </c>
      <c r="AP11" s="34">
        <v>471</v>
      </c>
      <c r="AQ11" s="34">
        <v>17688</v>
      </c>
      <c r="AR11" s="34">
        <v>263</v>
      </c>
      <c r="AS11" s="34">
        <v>47</v>
      </c>
      <c r="AT11" s="34">
        <v>149</v>
      </c>
      <c r="AU11" s="34">
        <v>0</v>
      </c>
      <c r="AV11" s="34">
        <v>0</v>
      </c>
      <c r="AW11" s="34">
        <v>122</v>
      </c>
      <c r="AX11" s="34">
        <v>0</v>
      </c>
      <c r="AY11" s="34">
        <v>0</v>
      </c>
      <c r="AZ11" s="34">
        <v>464</v>
      </c>
      <c r="BA11" s="34">
        <v>0</v>
      </c>
      <c r="BB11" s="34">
        <v>14</v>
      </c>
      <c r="BC11" s="34">
        <v>35</v>
      </c>
      <c r="BD11" s="34">
        <v>0</v>
      </c>
      <c r="BE11" s="34">
        <v>0</v>
      </c>
      <c r="BF11" s="34">
        <v>444</v>
      </c>
      <c r="BG11" s="34">
        <v>182</v>
      </c>
      <c r="BH11" s="34">
        <v>0</v>
      </c>
      <c r="BI11" s="34">
        <v>742</v>
      </c>
      <c r="BJ11" s="34">
        <v>0</v>
      </c>
      <c r="BK11" s="34">
        <v>7</v>
      </c>
      <c r="BL11" s="34">
        <v>1590</v>
      </c>
      <c r="BM11" s="34">
        <v>0</v>
      </c>
      <c r="BN11" s="34">
        <v>0</v>
      </c>
      <c r="BO11" s="34">
        <v>0</v>
      </c>
      <c r="BP11" s="34">
        <v>46</v>
      </c>
      <c r="BQ11" s="34">
        <v>15</v>
      </c>
      <c r="BR11" s="34">
        <v>0</v>
      </c>
      <c r="BS11" s="34">
        <v>248</v>
      </c>
      <c r="BT11" s="34">
        <v>22</v>
      </c>
      <c r="BU11" s="34">
        <v>530</v>
      </c>
      <c r="BV11" s="34">
        <v>1061</v>
      </c>
      <c r="BW11" s="34">
        <v>8113</v>
      </c>
      <c r="BX11" s="34">
        <v>19776</v>
      </c>
      <c r="BY11" s="34">
        <v>5242</v>
      </c>
      <c r="BZ11" s="34">
        <v>152</v>
      </c>
      <c r="CA11" s="34">
        <v>499</v>
      </c>
      <c r="CB11" s="34">
        <v>2155</v>
      </c>
      <c r="CC11" s="34">
        <v>0</v>
      </c>
      <c r="CD11" s="34">
        <v>5</v>
      </c>
      <c r="CE11" s="34">
        <v>0</v>
      </c>
      <c r="CF11" s="34">
        <v>63</v>
      </c>
      <c r="CG11" s="34">
        <v>265</v>
      </c>
      <c r="CH11" s="34">
        <v>1067</v>
      </c>
      <c r="CI11" s="34">
        <v>5399</v>
      </c>
      <c r="CJ11" s="34">
        <v>56</v>
      </c>
      <c r="CK11" s="34">
        <v>313</v>
      </c>
      <c r="CL11" s="34">
        <v>2671</v>
      </c>
      <c r="CM11" s="34">
        <v>0</v>
      </c>
      <c r="CN11" s="34">
        <v>0</v>
      </c>
      <c r="CO11" s="34">
        <v>0</v>
      </c>
      <c r="CP11" s="34">
        <v>0</v>
      </c>
      <c r="CQ11" s="125">
        <v>47</v>
      </c>
      <c r="CR11" s="147">
        <f t="shared" si="0"/>
        <v>279596</v>
      </c>
    </row>
    <row r="12" spans="1:99" x14ac:dyDescent="0.2">
      <c r="A12" s="144" t="s">
        <v>28</v>
      </c>
      <c r="B12" s="28">
        <v>0</v>
      </c>
      <c r="C12" s="28">
        <v>588</v>
      </c>
      <c r="D12" s="28">
        <v>15</v>
      </c>
      <c r="E12" s="28">
        <v>1121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1</v>
      </c>
      <c r="L12" s="34">
        <v>0</v>
      </c>
      <c r="M12" s="34">
        <v>9105</v>
      </c>
      <c r="N12" s="34">
        <v>83</v>
      </c>
      <c r="O12" s="34">
        <v>0</v>
      </c>
      <c r="P12" s="34">
        <v>0</v>
      </c>
      <c r="Q12" s="34">
        <v>0</v>
      </c>
      <c r="R12" s="34">
        <v>0</v>
      </c>
      <c r="S12" s="34">
        <v>21</v>
      </c>
      <c r="T12" s="34">
        <v>37</v>
      </c>
      <c r="U12" s="34">
        <v>1480</v>
      </c>
      <c r="V12" s="34">
        <v>340</v>
      </c>
      <c r="W12" s="34">
        <v>872</v>
      </c>
      <c r="X12" s="34">
        <v>923</v>
      </c>
      <c r="Y12" s="96">
        <v>51133</v>
      </c>
      <c r="Z12" s="96">
        <v>24125</v>
      </c>
      <c r="AA12" s="96">
        <v>417666.92</v>
      </c>
      <c r="AB12" s="28">
        <v>0</v>
      </c>
      <c r="AC12" s="28">
        <v>0</v>
      </c>
      <c r="AD12" s="28">
        <v>40</v>
      </c>
      <c r="AE12" s="28">
        <v>1908</v>
      </c>
      <c r="AF12" s="28">
        <v>7723</v>
      </c>
      <c r="AG12" s="28">
        <v>9125</v>
      </c>
      <c r="AH12" s="28">
        <v>0</v>
      </c>
      <c r="AI12" s="28">
        <v>0</v>
      </c>
      <c r="AJ12" s="28">
        <v>52</v>
      </c>
      <c r="AK12" s="34">
        <v>0</v>
      </c>
      <c r="AL12" s="28">
        <v>0</v>
      </c>
      <c r="AM12" s="28">
        <v>0</v>
      </c>
      <c r="AN12" s="28">
        <v>15</v>
      </c>
      <c r="AO12" s="34">
        <v>426</v>
      </c>
      <c r="AP12" s="34">
        <v>1228</v>
      </c>
      <c r="AQ12" s="34">
        <v>2979</v>
      </c>
      <c r="AR12" s="34">
        <v>1</v>
      </c>
      <c r="AS12" s="34">
        <v>144</v>
      </c>
      <c r="AT12" s="34">
        <v>270</v>
      </c>
      <c r="AU12" s="34">
        <v>0</v>
      </c>
      <c r="AV12" s="34">
        <v>0</v>
      </c>
      <c r="AW12" s="34">
        <v>890</v>
      </c>
      <c r="AX12" s="34">
        <v>1978</v>
      </c>
      <c r="AY12" s="34">
        <v>28749</v>
      </c>
      <c r="AZ12" s="34">
        <v>34835</v>
      </c>
      <c r="BA12" s="34">
        <v>0</v>
      </c>
      <c r="BB12" s="34">
        <v>0</v>
      </c>
      <c r="BC12" s="34">
        <v>0</v>
      </c>
      <c r="BD12" s="34">
        <v>0</v>
      </c>
      <c r="BE12" s="34">
        <v>0</v>
      </c>
      <c r="BF12" s="34">
        <v>137</v>
      </c>
      <c r="BG12" s="34">
        <v>86</v>
      </c>
      <c r="BH12" s="34">
        <v>92</v>
      </c>
      <c r="BI12" s="34">
        <v>12197</v>
      </c>
      <c r="BJ12" s="34">
        <v>2876</v>
      </c>
      <c r="BK12" s="34">
        <v>1300</v>
      </c>
      <c r="BL12" s="34">
        <v>5614</v>
      </c>
      <c r="BM12" s="34">
        <v>0</v>
      </c>
      <c r="BN12" s="34">
        <v>0</v>
      </c>
      <c r="BO12" s="34">
        <v>0</v>
      </c>
      <c r="BP12" s="34">
        <v>21</v>
      </c>
      <c r="BQ12" s="34">
        <v>785</v>
      </c>
      <c r="BR12" s="34">
        <v>381</v>
      </c>
      <c r="BS12" s="34">
        <v>12526</v>
      </c>
      <c r="BT12" s="34">
        <v>61</v>
      </c>
      <c r="BU12" s="34">
        <v>3979</v>
      </c>
      <c r="BV12" s="34">
        <v>1371</v>
      </c>
      <c r="BW12" s="34">
        <v>1294</v>
      </c>
      <c r="BX12" s="34">
        <v>18364</v>
      </c>
      <c r="BY12" s="34">
        <v>2937</v>
      </c>
      <c r="BZ12" s="34">
        <v>0</v>
      </c>
      <c r="CA12" s="34">
        <v>444</v>
      </c>
      <c r="CB12" s="34">
        <v>542</v>
      </c>
      <c r="CC12" s="34">
        <v>0</v>
      </c>
      <c r="CD12" s="34">
        <v>0</v>
      </c>
      <c r="CE12" s="34">
        <v>0</v>
      </c>
      <c r="CF12" s="34">
        <v>0</v>
      </c>
      <c r="CG12" s="34">
        <v>38</v>
      </c>
      <c r="CH12" s="34">
        <v>12393</v>
      </c>
      <c r="CI12" s="34">
        <v>4192</v>
      </c>
      <c r="CJ12" s="34">
        <v>1600</v>
      </c>
      <c r="CK12" s="34">
        <v>74969</v>
      </c>
      <c r="CL12" s="34">
        <v>14390</v>
      </c>
      <c r="CM12" s="34">
        <v>0</v>
      </c>
      <c r="CN12" s="34">
        <v>0</v>
      </c>
      <c r="CO12" s="34">
        <v>0</v>
      </c>
      <c r="CP12" s="34">
        <v>0</v>
      </c>
      <c r="CQ12" s="125">
        <v>0</v>
      </c>
      <c r="CR12" s="147">
        <f t="shared" si="0"/>
        <v>770462.91999999993</v>
      </c>
    </row>
    <row r="13" spans="1:99" x14ac:dyDescent="0.2">
      <c r="A13" s="144" t="s">
        <v>29</v>
      </c>
      <c r="B13" s="28">
        <v>0</v>
      </c>
      <c r="C13" s="28">
        <v>119</v>
      </c>
      <c r="D13" s="28">
        <v>0</v>
      </c>
      <c r="E13" s="28">
        <v>631</v>
      </c>
      <c r="F13" s="34">
        <v>348</v>
      </c>
      <c r="G13" s="34">
        <v>0</v>
      </c>
      <c r="H13" s="34">
        <v>6095</v>
      </c>
      <c r="I13" s="34">
        <v>0</v>
      </c>
      <c r="J13" s="34">
        <v>0</v>
      </c>
      <c r="K13" s="34">
        <v>5</v>
      </c>
      <c r="L13" s="34">
        <v>0</v>
      </c>
      <c r="M13" s="34">
        <v>103392</v>
      </c>
      <c r="N13" s="34">
        <v>69</v>
      </c>
      <c r="O13" s="34">
        <v>0</v>
      </c>
      <c r="P13" s="34">
        <v>0</v>
      </c>
      <c r="Q13" s="34">
        <v>0</v>
      </c>
      <c r="R13" s="34">
        <v>0</v>
      </c>
      <c r="S13" s="34">
        <v>564</v>
      </c>
      <c r="T13" s="34">
        <v>8629</v>
      </c>
      <c r="U13" s="34">
        <v>9341</v>
      </c>
      <c r="V13" s="34">
        <v>44</v>
      </c>
      <c r="W13" s="34">
        <v>0</v>
      </c>
      <c r="X13" s="34">
        <v>439</v>
      </c>
      <c r="Y13" s="34">
        <v>0</v>
      </c>
      <c r="Z13" s="34">
        <v>0</v>
      </c>
      <c r="AA13" s="34">
        <v>47</v>
      </c>
      <c r="AB13" s="96">
        <v>141867</v>
      </c>
      <c r="AC13" s="96">
        <v>23347</v>
      </c>
      <c r="AD13" s="96">
        <v>521086.98499999999</v>
      </c>
      <c r="AE13" s="28">
        <v>0</v>
      </c>
      <c r="AF13" s="28">
        <v>0</v>
      </c>
      <c r="AG13" s="28">
        <v>6</v>
      </c>
      <c r="AH13" s="28">
        <v>0</v>
      </c>
      <c r="AI13" s="28">
        <v>483</v>
      </c>
      <c r="AJ13" s="28">
        <v>14</v>
      </c>
      <c r="AK13" s="34">
        <v>0</v>
      </c>
      <c r="AL13" s="28">
        <v>0</v>
      </c>
      <c r="AM13" s="28">
        <v>14</v>
      </c>
      <c r="AN13" s="28">
        <v>97</v>
      </c>
      <c r="AO13" s="34">
        <v>388</v>
      </c>
      <c r="AP13" s="34">
        <v>5305</v>
      </c>
      <c r="AQ13" s="34">
        <v>17280</v>
      </c>
      <c r="AR13" s="34">
        <v>3811</v>
      </c>
      <c r="AS13" s="34">
        <v>2835</v>
      </c>
      <c r="AT13" s="34">
        <v>15151</v>
      </c>
      <c r="AU13" s="34">
        <v>0</v>
      </c>
      <c r="AV13" s="34">
        <v>0</v>
      </c>
      <c r="AW13" s="34">
        <v>1342</v>
      </c>
      <c r="AX13" s="34">
        <v>0</v>
      </c>
      <c r="AY13" s="34">
        <v>0</v>
      </c>
      <c r="AZ13" s="34">
        <v>102</v>
      </c>
      <c r="BA13" s="34">
        <v>0</v>
      </c>
      <c r="BB13" s="34">
        <v>0</v>
      </c>
      <c r="BC13" s="34">
        <v>75</v>
      </c>
      <c r="BD13" s="34">
        <v>0</v>
      </c>
      <c r="BE13" s="34">
        <v>0</v>
      </c>
      <c r="BF13" s="34">
        <v>98</v>
      </c>
      <c r="BG13" s="34">
        <v>1651</v>
      </c>
      <c r="BH13" s="34">
        <v>11862</v>
      </c>
      <c r="BI13" s="34">
        <v>53592</v>
      </c>
      <c r="BJ13" s="34">
        <v>0</v>
      </c>
      <c r="BK13" s="34">
        <v>0</v>
      </c>
      <c r="BL13" s="34">
        <v>25</v>
      </c>
      <c r="BM13" s="34">
        <v>0</v>
      </c>
      <c r="BN13" s="34">
        <v>0</v>
      </c>
      <c r="BO13" s="34">
        <v>436</v>
      </c>
      <c r="BP13" s="34">
        <v>73</v>
      </c>
      <c r="BQ13" s="34">
        <v>0</v>
      </c>
      <c r="BR13" s="34">
        <v>0</v>
      </c>
      <c r="BS13" s="34">
        <v>0</v>
      </c>
      <c r="BT13" s="34">
        <v>0</v>
      </c>
      <c r="BU13" s="34">
        <v>13</v>
      </c>
      <c r="BV13" s="34">
        <v>79</v>
      </c>
      <c r="BW13" s="34">
        <v>36</v>
      </c>
      <c r="BX13" s="34">
        <v>1706</v>
      </c>
      <c r="BY13" s="34">
        <v>790</v>
      </c>
      <c r="BZ13" s="34">
        <v>124</v>
      </c>
      <c r="CA13" s="34">
        <v>8264</v>
      </c>
      <c r="CB13" s="34">
        <v>3050</v>
      </c>
      <c r="CC13" s="34">
        <v>0</v>
      </c>
      <c r="CD13" s="34">
        <v>0</v>
      </c>
      <c r="CE13" s="34">
        <v>0</v>
      </c>
      <c r="CF13" s="34">
        <v>0</v>
      </c>
      <c r="CG13" s="34">
        <v>0</v>
      </c>
      <c r="CH13" s="34">
        <v>13</v>
      </c>
      <c r="CI13" s="34">
        <v>330</v>
      </c>
      <c r="CJ13" s="34">
        <v>0</v>
      </c>
      <c r="CK13" s="34">
        <v>0</v>
      </c>
      <c r="CL13" s="34">
        <v>605</v>
      </c>
      <c r="CM13" s="34">
        <v>0</v>
      </c>
      <c r="CN13" s="34">
        <v>0</v>
      </c>
      <c r="CO13" s="34">
        <v>0</v>
      </c>
      <c r="CP13" s="34">
        <v>0</v>
      </c>
      <c r="CQ13" s="125">
        <v>2498</v>
      </c>
      <c r="CR13" s="147">
        <f t="shared" si="0"/>
        <v>948171.98499999999</v>
      </c>
    </row>
    <row r="14" spans="1:99" x14ac:dyDescent="0.2">
      <c r="A14" s="144" t="s">
        <v>30</v>
      </c>
      <c r="B14" s="28">
        <v>0</v>
      </c>
      <c r="C14" s="28">
        <v>28</v>
      </c>
      <c r="D14" s="28">
        <v>12</v>
      </c>
      <c r="E14" s="28">
        <v>244</v>
      </c>
      <c r="F14" s="34">
        <v>0</v>
      </c>
      <c r="G14" s="34">
        <v>0</v>
      </c>
      <c r="H14" s="34">
        <v>6</v>
      </c>
      <c r="I14" s="34">
        <v>0</v>
      </c>
      <c r="J14" s="34">
        <v>0</v>
      </c>
      <c r="K14" s="34">
        <v>0</v>
      </c>
      <c r="L14" s="34">
        <v>0</v>
      </c>
      <c r="M14" s="34">
        <v>30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222</v>
      </c>
      <c r="V14" s="34">
        <v>30</v>
      </c>
      <c r="W14" s="34">
        <v>60</v>
      </c>
      <c r="X14" s="34">
        <v>90</v>
      </c>
      <c r="Y14" s="34">
        <v>182</v>
      </c>
      <c r="Z14" s="34">
        <v>109</v>
      </c>
      <c r="AA14" s="34">
        <v>3264</v>
      </c>
      <c r="AB14" s="28">
        <v>0</v>
      </c>
      <c r="AC14" s="28">
        <v>0</v>
      </c>
      <c r="AD14" s="28">
        <v>53</v>
      </c>
      <c r="AE14" s="96">
        <v>2549</v>
      </c>
      <c r="AF14" s="96">
        <v>16629</v>
      </c>
      <c r="AG14" s="96">
        <v>32717</v>
      </c>
      <c r="AH14" s="28">
        <v>0</v>
      </c>
      <c r="AI14" s="28">
        <v>0</v>
      </c>
      <c r="AJ14" s="28">
        <v>0</v>
      </c>
      <c r="AK14" s="34">
        <v>34</v>
      </c>
      <c r="AL14" s="28">
        <v>0</v>
      </c>
      <c r="AM14" s="28">
        <v>0</v>
      </c>
      <c r="AN14" s="28">
        <v>54</v>
      </c>
      <c r="AO14" s="34">
        <v>15</v>
      </c>
      <c r="AP14" s="34">
        <v>40</v>
      </c>
      <c r="AQ14" s="34">
        <v>143</v>
      </c>
      <c r="AR14" s="34">
        <v>0</v>
      </c>
      <c r="AS14" s="34">
        <v>70</v>
      </c>
      <c r="AT14" s="34">
        <v>192</v>
      </c>
      <c r="AU14" s="34">
        <v>0</v>
      </c>
      <c r="AV14" s="34">
        <v>0</v>
      </c>
      <c r="AW14" s="34">
        <v>0</v>
      </c>
      <c r="AX14" s="34">
        <v>21</v>
      </c>
      <c r="AY14" s="34">
        <v>98</v>
      </c>
      <c r="AZ14" s="34">
        <v>628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5</v>
      </c>
      <c r="BG14" s="34">
        <v>0</v>
      </c>
      <c r="BH14" s="34">
        <v>0</v>
      </c>
      <c r="BI14" s="34">
        <v>81</v>
      </c>
      <c r="BJ14" s="34">
        <v>122</v>
      </c>
      <c r="BK14" s="34">
        <v>38</v>
      </c>
      <c r="BL14" s="34">
        <v>2611</v>
      </c>
      <c r="BM14" s="34">
        <v>0</v>
      </c>
      <c r="BN14" s="34">
        <v>0</v>
      </c>
      <c r="BO14" s="34">
        <v>0</v>
      </c>
      <c r="BP14" s="34">
        <v>0</v>
      </c>
      <c r="BQ14" s="34">
        <v>445</v>
      </c>
      <c r="BR14" s="34">
        <v>168</v>
      </c>
      <c r="BS14" s="34">
        <v>1185</v>
      </c>
      <c r="BT14" s="34">
        <v>21</v>
      </c>
      <c r="BU14" s="34">
        <v>57</v>
      </c>
      <c r="BV14" s="34">
        <v>293</v>
      </c>
      <c r="BW14" s="34">
        <v>10</v>
      </c>
      <c r="BX14" s="34">
        <v>157</v>
      </c>
      <c r="BY14" s="34">
        <v>36</v>
      </c>
      <c r="BZ14" s="34">
        <v>3</v>
      </c>
      <c r="CA14" s="34">
        <v>15</v>
      </c>
      <c r="CB14" s="34">
        <v>37</v>
      </c>
      <c r="CC14" s="34">
        <v>0</v>
      </c>
      <c r="CD14" s="34">
        <v>0</v>
      </c>
      <c r="CE14" s="34">
        <v>0</v>
      </c>
      <c r="CF14" s="34">
        <v>0</v>
      </c>
      <c r="CG14" s="34">
        <v>23</v>
      </c>
      <c r="CH14" s="34">
        <v>6</v>
      </c>
      <c r="CI14" s="34">
        <v>55</v>
      </c>
      <c r="CJ14" s="34">
        <v>133</v>
      </c>
      <c r="CK14" s="34">
        <v>1264</v>
      </c>
      <c r="CL14" s="34">
        <v>4452</v>
      </c>
      <c r="CM14" s="34">
        <v>0</v>
      </c>
      <c r="CN14" s="34">
        <v>0</v>
      </c>
      <c r="CO14" s="34">
        <v>0</v>
      </c>
      <c r="CP14" s="34">
        <v>0</v>
      </c>
      <c r="CQ14" s="125">
        <v>1</v>
      </c>
      <c r="CR14" s="147">
        <f t="shared" si="0"/>
        <v>68738</v>
      </c>
    </row>
    <row r="15" spans="1:99" x14ac:dyDescent="0.2">
      <c r="A15" s="144" t="s">
        <v>31</v>
      </c>
      <c r="B15" s="28">
        <v>0</v>
      </c>
      <c r="C15" s="28">
        <v>961</v>
      </c>
      <c r="D15" s="28">
        <v>74</v>
      </c>
      <c r="E15" s="28">
        <v>4601</v>
      </c>
      <c r="F15" s="34">
        <v>0</v>
      </c>
      <c r="G15" s="34">
        <v>0</v>
      </c>
      <c r="H15" s="34">
        <v>114</v>
      </c>
      <c r="I15" s="34">
        <v>30</v>
      </c>
      <c r="J15" s="34">
        <v>20078</v>
      </c>
      <c r="K15" s="34">
        <v>4873</v>
      </c>
      <c r="L15" s="34">
        <v>0</v>
      </c>
      <c r="M15" s="34">
        <v>1697</v>
      </c>
      <c r="N15" s="34">
        <v>0</v>
      </c>
      <c r="O15" s="34">
        <v>19788</v>
      </c>
      <c r="P15" s="34">
        <v>25</v>
      </c>
      <c r="Q15" s="34">
        <v>388</v>
      </c>
      <c r="R15" s="34">
        <v>24628</v>
      </c>
      <c r="S15" s="34">
        <v>9</v>
      </c>
      <c r="T15" s="34">
        <v>0</v>
      </c>
      <c r="U15" s="34">
        <v>1313</v>
      </c>
      <c r="V15" s="34">
        <v>0</v>
      </c>
      <c r="W15" s="34">
        <v>1280</v>
      </c>
      <c r="X15" s="34">
        <v>1967</v>
      </c>
      <c r="Y15" s="34">
        <v>0</v>
      </c>
      <c r="Z15" s="34">
        <v>0</v>
      </c>
      <c r="AA15" s="34">
        <v>510</v>
      </c>
      <c r="AB15" s="28">
        <v>0</v>
      </c>
      <c r="AC15" s="28">
        <v>0</v>
      </c>
      <c r="AD15" s="28">
        <v>47</v>
      </c>
      <c r="AE15" s="28">
        <v>0</v>
      </c>
      <c r="AF15" s="28">
        <v>0</v>
      </c>
      <c r="AG15" s="28">
        <v>0</v>
      </c>
      <c r="AH15" s="96">
        <v>37681</v>
      </c>
      <c r="AI15" s="96">
        <v>47434</v>
      </c>
      <c r="AJ15" s="96">
        <v>399465.99</v>
      </c>
      <c r="AK15" s="34">
        <v>0</v>
      </c>
      <c r="AL15" s="28">
        <v>96</v>
      </c>
      <c r="AM15" s="28">
        <v>1233</v>
      </c>
      <c r="AN15" s="28">
        <v>2718</v>
      </c>
      <c r="AO15" s="34">
        <v>57</v>
      </c>
      <c r="AP15" s="34">
        <v>6</v>
      </c>
      <c r="AQ15" s="34">
        <v>1982</v>
      </c>
      <c r="AR15" s="34">
        <v>160</v>
      </c>
      <c r="AS15" s="34">
        <v>771</v>
      </c>
      <c r="AT15" s="34">
        <v>941</v>
      </c>
      <c r="AU15" s="34">
        <v>0</v>
      </c>
      <c r="AV15" s="34">
        <v>0</v>
      </c>
      <c r="AW15" s="34">
        <v>229</v>
      </c>
      <c r="AX15" s="34">
        <v>0</v>
      </c>
      <c r="AY15" s="34">
        <v>0</v>
      </c>
      <c r="AZ15" s="34">
        <v>323</v>
      </c>
      <c r="BA15" s="34">
        <v>0</v>
      </c>
      <c r="BB15" s="34">
        <v>7635</v>
      </c>
      <c r="BC15" s="34">
        <v>4133</v>
      </c>
      <c r="BD15" s="34">
        <v>3355</v>
      </c>
      <c r="BE15" s="34">
        <v>8275</v>
      </c>
      <c r="BF15" s="34">
        <v>15027</v>
      </c>
      <c r="BG15" s="34">
        <v>16</v>
      </c>
      <c r="BH15" s="34">
        <v>0</v>
      </c>
      <c r="BI15" s="34">
        <v>185</v>
      </c>
      <c r="BJ15" s="34">
        <v>0</v>
      </c>
      <c r="BK15" s="34">
        <v>0</v>
      </c>
      <c r="BL15" s="34">
        <v>13</v>
      </c>
      <c r="BM15" s="34">
        <v>0</v>
      </c>
      <c r="BN15" s="34">
        <v>0</v>
      </c>
      <c r="BO15" s="34">
        <v>14453</v>
      </c>
      <c r="BP15" s="34">
        <v>6638</v>
      </c>
      <c r="BQ15" s="34">
        <v>0</v>
      </c>
      <c r="BR15" s="34">
        <v>0</v>
      </c>
      <c r="BS15" s="34">
        <v>0</v>
      </c>
      <c r="BT15" s="34">
        <v>0</v>
      </c>
      <c r="BU15" s="34">
        <v>0</v>
      </c>
      <c r="BV15" s="34">
        <v>372</v>
      </c>
      <c r="BW15" s="34">
        <v>0</v>
      </c>
      <c r="BX15" s="34">
        <v>42</v>
      </c>
      <c r="BY15" s="34">
        <v>1111</v>
      </c>
      <c r="BZ15" s="34">
        <v>925</v>
      </c>
      <c r="CA15" s="34">
        <v>40223</v>
      </c>
      <c r="CB15" s="34">
        <v>22885</v>
      </c>
      <c r="CC15" s="34">
        <v>0</v>
      </c>
      <c r="CD15" s="34">
        <v>553</v>
      </c>
      <c r="CE15" s="34">
        <v>49</v>
      </c>
      <c r="CF15" s="34">
        <v>3474</v>
      </c>
      <c r="CG15" s="34">
        <v>0</v>
      </c>
      <c r="CH15" s="34">
        <v>13</v>
      </c>
      <c r="CI15" s="34">
        <v>725</v>
      </c>
      <c r="CJ15" s="34">
        <v>0</v>
      </c>
      <c r="CK15" s="34">
        <v>0</v>
      </c>
      <c r="CL15" s="34">
        <v>1657</v>
      </c>
      <c r="CM15" s="34">
        <v>0</v>
      </c>
      <c r="CN15" s="34">
        <v>0</v>
      </c>
      <c r="CO15" s="34">
        <v>0</v>
      </c>
      <c r="CP15" s="34">
        <v>0</v>
      </c>
      <c r="CQ15" s="125">
        <v>0</v>
      </c>
      <c r="CR15" s="147">
        <f t="shared" si="0"/>
        <v>707238.99</v>
      </c>
    </row>
    <row r="16" spans="1:99" x14ac:dyDescent="0.2">
      <c r="A16" s="144" t="s">
        <v>32</v>
      </c>
      <c r="B16" s="28">
        <v>0</v>
      </c>
      <c r="C16" s="28">
        <v>15749</v>
      </c>
      <c r="D16" s="28">
        <v>2458</v>
      </c>
      <c r="E16" s="28">
        <v>10857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89</v>
      </c>
      <c r="R16" s="34">
        <v>17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2</v>
      </c>
      <c r="Y16" s="34">
        <v>0</v>
      </c>
      <c r="Z16" s="34">
        <v>0</v>
      </c>
      <c r="AA16" s="34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96">
        <v>8521</v>
      </c>
      <c r="AL16" s="28">
        <v>0</v>
      </c>
      <c r="AM16" s="28">
        <v>10</v>
      </c>
      <c r="AN16" s="28">
        <v>247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  <c r="BJ16" s="34">
        <v>0</v>
      </c>
      <c r="BK16" s="34">
        <v>0</v>
      </c>
      <c r="BL16" s="34">
        <v>2</v>
      </c>
      <c r="BM16" s="34">
        <v>0</v>
      </c>
      <c r="BN16" s="34">
        <v>0</v>
      </c>
      <c r="BO16" s="34">
        <v>0</v>
      </c>
      <c r="BP16" s="34">
        <v>0</v>
      </c>
      <c r="BQ16" s="34">
        <v>0</v>
      </c>
      <c r="BR16" s="34">
        <v>0</v>
      </c>
      <c r="BS16" s="34">
        <v>0</v>
      </c>
      <c r="BT16" s="34">
        <v>0</v>
      </c>
      <c r="BU16" s="34">
        <v>0</v>
      </c>
      <c r="BV16" s="84">
        <v>9</v>
      </c>
      <c r="BW16" s="34">
        <v>0</v>
      </c>
      <c r="BX16" s="34">
        <v>0</v>
      </c>
      <c r="BY16" s="34">
        <v>466</v>
      </c>
      <c r="BZ16" s="34">
        <v>20</v>
      </c>
      <c r="CA16" s="34">
        <v>0</v>
      </c>
      <c r="CB16" s="34">
        <v>20</v>
      </c>
      <c r="CC16" s="34">
        <v>0</v>
      </c>
      <c r="CD16" s="34">
        <v>0</v>
      </c>
      <c r="CE16" s="34">
        <v>0</v>
      </c>
      <c r="CF16" s="34">
        <v>53</v>
      </c>
      <c r="CG16" s="34">
        <v>0</v>
      </c>
      <c r="CH16" s="34">
        <v>0</v>
      </c>
      <c r="CI16" s="34">
        <v>4</v>
      </c>
      <c r="CJ16" s="34">
        <v>0</v>
      </c>
      <c r="CK16" s="34">
        <v>0</v>
      </c>
      <c r="CL16" s="34">
        <v>37</v>
      </c>
      <c r="CM16" s="34">
        <v>0</v>
      </c>
      <c r="CN16" s="34">
        <v>0</v>
      </c>
      <c r="CO16" s="34">
        <v>0</v>
      </c>
      <c r="CP16" s="34">
        <v>0</v>
      </c>
      <c r="CQ16" s="125">
        <v>0</v>
      </c>
      <c r="CR16" s="147">
        <f t="shared" si="0"/>
        <v>38561</v>
      </c>
    </row>
    <row r="17" spans="1:96" ht="15" x14ac:dyDescent="0.2">
      <c r="A17" s="144" t="s">
        <v>33</v>
      </c>
      <c r="B17" s="28">
        <v>88</v>
      </c>
      <c r="C17" s="28">
        <v>49356</v>
      </c>
      <c r="D17" s="28">
        <v>30692</v>
      </c>
      <c r="E17" s="28">
        <v>87952</v>
      </c>
      <c r="F17" s="34">
        <v>24</v>
      </c>
      <c r="G17" s="34">
        <v>0</v>
      </c>
      <c r="H17" s="34">
        <v>207</v>
      </c>
      <c r="I17" s="196">
        <v>386</v>
      </c>
      <c r="J17" s="196">
        <v>44684</v>
      </c>
      <c r="K17" s="196">
        <v>5664</v>
      </c>
      <c r="L17" s="34">
        <v>1</v>
      </c>
      <c r="M17" s="34">
        <v>569</v>
      </c>
      <c r="N17" s="34">
        <v>0</v>
      </c>
      <c r="O17" s="34">
        <v>50777</v>
      </c>
      <c r="P17" s="34">
        <v>284</v>
      </c>
      <c r="Q17" s="34">
        <v>9021</v>
      </c>
      <c r="R17" s="34">
        <v>46504</v>
      </c>
      <c r="S17" s="34">
        <v>103</v>
      </c>
      <c r="T17" s="34">
        <v>1695</v>
      </c>
      <c r="U17" s="34">
        <v>5559</v>
      </c>
      <c r="V17" s="34">
        <v>189</v>
      </c>
      <c r="W17" s="34">
        <v>451</v>
      </c>
      <c r="X17" s="34">
        <v>10328</v>
      </c>
      <c r="Y17" s="34">
        <v>95</v>
      </c>
      <c r="Z17" s="34">
        <v>0</v>
      </c>
      <c r="AA17" s="34">
        <v>2132</v>
      </c>
      <c r="AB17" s="28">
        <v>6</v>
      </c>
      <c r="AC17" s="28">
        <v>0</v>
      </c>
      <c r="AD17" s="28">
        <v>897</v>
      </c>
      <c r="AE17" s="28">
        <v>410</v>
      </c>
      <c r="AF17" s="28">
        <v>0</v>
      </c>
      <c r="AG17" s="28">
        <v>1877</v>
      </c>
      <c r="AH17" s="28">
        <v>108</v>
      </c>
      <c r="AI17" s="28">
        <v>5861</v>
      </c>
      <c r="AJ17" s="28">
        <v>2265</v>
      </c>
      <c r="AK17" s="34">
        <v>151</v>
      </c>
      <c r="AL17" s="96">
        <v>294001</v>
      </c>
      <c r="AM17" s="96">
        <v>94843</v>
      </c>
      <c r="AN17" s="96">
        <v>720333.35199999996</v>
      </c>
      <c r="AO17" s="34">
        <v>456</v>
      </c>
      <c r="AP17" s="34">
        <v>113</v>
      </c>
      <c r="AQ17" s="34">
        <v>8269</v>
      </c>
      <c r="AR17" s="34">
        <v>887</v>
      </c>
      <c r="AS17" s="34">
        <v>55</v>
      </c>
      <c r="AT17" s="34">
        <v>501</v>
      </c>
      <c r="AU17" s="34">
        <v>0</v>
      </c>
      <c r="AV17" s="34">
        <v>0</v>
      </c>
      <c r="AW17" s="34">
        <v>63</v>
      </c>
      <c r="AX17" s="34">
        <v>0</v>
      </c>
      <c r="AY17" s="34">
        <v>0</v>
      </c>
      <c r="AZ17" s="34">
        <v>128</v>
      </c>
      <c r="BA17" s="34">
        <v>0</v>
      </c>
      <c r="BB17" s="34">
        <v>15</v>
      </c>
      <c r="BC17" s="34">
        <v>219</v>
      </c>
      <c r="BD17" s="34">
        <v>550</v>
      </c>
      <c r="BE17" s="34">
        <v>17</v>
      </c>
      <c r="BF17" s="34">
        <v>13257</v>
      </c>
      <c r="BG17" s="34">
        <v>45</v>
      </c>
      <c r="BH17" s="34">
        <v>0</v>
      </c>
      <c r="BI17" s="34">
        <v>1209</v>
      </c>
      <c r="BJ17" s="34">
        <v>0</v>
      </c>
      <c r="BK17" s="34">
        <v>0</v>
      </c>
      <c r="BL17" s="34">
        <v>192</v>
      </c>
      <c r="BM17" s="34">
        <v>0</v>
      </c>
      <c r="BN17" s="34">
        <v>0</v>
      </c>
      <c r="BO17" s="34">
        <v>196</v>
      </c>
      <c r="BP17" s="34">
        <v>491</v>
      </c>
      <c r="BQ17" s="34">
        <v>29</v>
      </c>
      <c r="BR17" s="34">
        <v>0</v>
      </c>
      <c r="BS17" s="34">
        <v>284</v>
      </c>
      <c r="BT17" s="34">
        <v>0</v>
      </c>
      <c r="BU17" s="34">
        <v>2648</v>
      </c>
      <c r="BV17" s="34">
        <v>1084</v>
      </c>
      <c r="BW17" s="34">
        <v>56</v>
      </c>
      <c r="BX17" s="34">
        <v>2810</v>
      </c>
      <c r="BY17" s="34">
        <v>6502</v>
      </c>
      <c r="BZ17" s="34">
        <v>60</v>
      </c>
      <c r="CA17" s="34">
        <v>711</v>
      </c>
      <c r="CB17" s="34">
        <v>7299</v>
      </c>
      <c r="CC17" s="34">
        <v>3692</v>
      </c>
      <c r="CD17" s="34">
        <v>24506</v>
      </c>
      <c r="CE17" s="34">
        <v>17902</v>
      </c>
      <c r="CF17" s="34">
        <v>53394</v>
      </c>
      <c r="CG17" s="34">
        <v>0</v>
      </c>
      <c r="CH17" s="34">
        <v>70</v>
      </c>
      <c r="CI17" s="34">
        <v>3120</v>
      </c>
      <c r="CJ17" s="34">
        <v>0</v>
      </c>
      <c r="CK17" s="34">
        <v>1084</v>
      </c>
      <c r="CL17" s="34">
        <v>23059</v>
      </c>
      <c r="CM17" s="34">
        <v>0</v>
      </c>
      <c r="CN17" s="34">
        <v>0</v>
      </c>
      <c r="CO17" s="34">
        <v>0</v>
      </c>
      <c r="CP17" s="34">
        <v>0</v>
      </c>
      <c r="CQ17" s="125">
        <v>0</v>
      </c>
      <c r="CR17" s="147">
        <f t="shared" si="0"/>
        <v>1642486.352</v>
      </c>
    </row>
    <row r="18" spans="1:96" x14ac:dyDescent="0.2">
      <c r="A18" s="144" t="s">
        <v>34</v>
      </c>
      <c r="B18" s="28">
        <v>0</v>
      </c>
      <c r="C18" s="28">
        <v>2640</v>
      </c>
      <c r="D18" s="28">
        <v>1384</v>
      </c>
      <c r="E18" s="28">
        <v>7344</v>
      </c>
      <c r="F18" s="34">
        <v>40</v>
      </c>
      <c r="G18" s="34">
        <v>0</v>
      </c>
      <c r="H18" s="34">
        <v>192</v>
      </c>
      <c r="I18" s="34">
        <v>96</v>
      </c>
      <c r="J18" s="34">
        <v>0</v>
      </c>
      <c r="K18" s="34">
        <v>32</v>
      </c>
      <c r="L18" s="34">
        <v>31</v>
      </c>
      <c r="M18" s="34">
        <v>39907</v>
      </c>
      <c r="N18" s="34">
        <v>2788</v>
      </c>
      <c r="O18" s="34">
        <v>0</v>
      </c>
      <c r="P18" s="34">
        <v>20</v>
      </c>
      <c r="Q18" s="34">
        <v>0</v>
      </c>
      <c r="R18" s="34">
        <v>203</v>
      </c>
      <c r="S18" s="34">
        <v>10813</v>
      </c>
      <c r="T18" s="34">
        <v>2197</v>
      </c>
      <c r="U18" s="34">
        <v>24348</v>
      </c>
      <c r="V18" s="34">
        <v>9061</v>
      </c>
      <c r="W18" s="34">
        <v>17818</v>
      </c>
      <c r="X18" s="34">
        <v>17637</v>
      </c>
      <c r="Y18" s="34">
        <v>16</v>
      </c>
      <c r="Z18" s="34">
        <v>0</v>
      </c>
      <c r="AA18" s="34">
        <v>1368</v>
      </c>
      <c r="AB18" s="28">
        <v>328</v>
      </c>
      <c r="AC18" s="28">
        <v>19</v>
      </c>
      <c r="AD18" s="28">
        <v>5141</v>
      </c>
      <c r="AE18" s="28">
        <v>0</v>
      </c>
      <c r="AF18" s="28">
        <v>0</v>
      </c>
      <c r="AG18" s="28">
        <v>192</v>
      </c>
      <c r="AH18" s="28">
        <v>0</v>
      </c>
      <c r="AI18" s="28">
        <v>180</v>
      </c>
      <c r="AJ18" s="28">
        <v>340</v>
      </c>
      <c r="AK18" s="34">
        <v>0</v>
      </c>
      <c r="AL18" s="34">
        <v>40</v>
      </c>
      <c r="AM18" s="34">
        <v>0</v>
      </c>
      <c r="AN18" s="34">
        <v>395</v>
      </c>
      <c r="AO18" s="96">
        <v>150539</v>
      </c>
      <c r="AP18" s="96">
        <v>69744</v>
      </c>
      <c r="AQ18" s="96">
        <v>355539</v>
      </c>
      <c r="AR18" s="34">
        <v>420</v>
      </c>
      <c r="AS18" s="34">
        <v>186</v>
      </c>
      <c r="AT18" s="34">
        <v>421</v>
      </c>
      <c r="AU18" s="34">
        <v>4</v>
      </c>
      <c r="AV18" s="34">
        <v>1</v>
      </c>
      <c r="AW18" s="34">
        <v>1086</v>
      </c>
      <c r="AX18" s="34">
        <v>0</v>
      </c>
      <c r="AY18" s="34">
        <v>0</v>
      </c>
      <c r="AZ18" s="34">
        <v>839</v>
      </c>
      <c r="BA18" s="34">
        <v>0</v>
      </c>
      <c r="BB18" s="34">
        <v>14</v>
      </c>
      <c r="BC18" s="34">
        <v>7</v>
      </c>
      <c r="BD18" s="34">
        <v>0</v>
      </c>
      <c r="BE18" s="34">
        <v>0</v>
      </c>
      <c r="BF18" s="34">
        <v>292</v>
      </c>
      <c r="BG18" s="34">
        <v>2236</v>
      </c>
      <c r="BH18" s="34">
        <v>7047</v>
      </c>
      <c r="BI18" s="34">
        <v>17879</v>
      </c>
      <c r="BJ18" s="34">
        <v>5</v>
      </c>
      <c r="BK18" s="34">
        <v>0</v>
      </c>
      <c r="BL18" s="34">
        <v>6080</v>
      </c>
      <c r="BM18" s="34">
        <v>8</v>
      </c>
      <c r="BN18" s="34">
        <v>13</v>
      </c>
      <c r="BO18" s="34">
        <v>0</v>
      </c>
      <c r="BP18" s="34">
        <v>247</v>
      </c>
      <c r="BQ18" s="34">
        <v>5</v>
      </c>
      <c r="BR18" s="34">
        <v>0</v>
      </c>
      <c r="BS18" s="34">
        <v>344</v>
      </c>
      <c r="BT18" s="34">
        <v>0</v>
      </c>
      <c r="BU18" s="34">
        <v>161</v>
      </c>
      <c r="BV18" s="34">
        <v>315</v>
      </c>
      <c r="BW18" s="34">
        <v>215</v>
      </c>
      <c r="BX18" s="34">
        <v>187</v>
      </c>
      <c r="BY18" s="34">
        <v>362</v>
      </c>
      <c r="BZ18" s="34">
        <v>142</v>
      </c>
      <c r="CA18" s="34">
        <v>13296</v>
      </c>
      <c r="CB18" s="34">
        <v>6402</v>
      </c>
      <c r="CC18" s="34">
        <v>0</v>
      </c>
      <c r="CD18" s="34">
        <v>0</v>
      </c>
      <c r="CE18" s="34">
        <v>0</v>
      </c>
      <c r="CF18" s="34">
        <v>113</v>
      </c>
      <c r="CG18" s="34">
        <v>1356</v>
      </c>
      <c r="CH18" s="34">
        <v>8908</v>
      </c>
      <c r="CI18" s="34">
        <v>13781</v>
      </c>
      <c r="CJ18" s="34">
        <v>10</v>
      </c>
      <c r="CK18" s="34">
        <v>60</v>
      </c>
      <c r="CL18" s="34">
        <v>952</v>
      </c>
      <c r="CM18" s="34">
        <v>0</v>
      </c>
      <c r="CN18" s="34">
        <v>0</v>
      </c>
      <c r="CO18" s="34">
        <v>0</v>
      </c>
      <c r="CP18" s="34">
        <v>0</v>
      </c>
      <c r="CQ18" s="125">
        <v>22</v>
      </c>
      <c r="CR18" s="147">
        <f t="shared" si="0"/>
        <v>803808</v>
      </c>
    </row>
    <row r="19" spans="1:96" x14ac:dyDescent="0.2">
      <c r="A19" s="144" t="s">
        <v>35</v>
      </c>
      <c r="B19" s="28">
        <v>0</v>
      </c>
      <c r="C19" s="28">
        <v>0</v>
      </c>
      <c r="D19" s="28">
        <v>0</v>
      </c>
      <c r="E19" s="28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84">
        <v>0</v>
      </c>
      <c r="AR19" s="96">
        <v>0</v>
      </c>
      <c r="AS19" s="96">
        <v>1897</v>
      </c>
      <c r="AT19" s="96">
        <v>2074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0</v>
      </c>
      <c r="CF19" s="34">
        <v>0</v>
      </c>
      <c r="CG19" s="34">
        <v>0</v>
      </c>
      <c r="CH19" s="34">
        <v>0</v>
      </c>
      <c r="CI19" s="34">
        <v>0</v>
      </c>
      <c r="CJ19" s="34">
        <v>0</v>
      </c>
      <c r="CK19" s="34">
        <v>0</v>
      </c>
      <c r="CL19" s="34">
        <v>0</v>
      </c>
      <c r="CM19" s="34">
        <v>0</v>
      </c>
      <c r="CN19" s="34">
        <v>0</v>
      </c>
      <c r="CO19" s="34">
        <v>0</v>
      </c>
      <c r="CP19" s="34">
        <v>0</v>
      </c>
      <c r="CQ19" s="125">
        <v>470</v>
      </c>
      <c r="CR19" s="147">
        <f t="shared" si="0"/>
        <v>4441</v>
      </c>
    </row>
    <row r="20" spans="1:96" ht="15" x14ac:dyDescent="0.2">
      <c r="A20" s="144" t="s">
        <v>36</v>
      </c>
      <c r="B20" s="28">
        <v>0</v>
      </c>
      <c r="C20" s="28">
        <v>0</v>
      </c>
      <c r="D20" s="28">
        <v>0</v>
      </c>
      <c r="E20" s="28">
        <v>56</v>
      </c>
      <c r="F20" s="34">
        <v>0</v>
      </c>
      <c r="G20" s="34">
        <v>0</v>
      </c>
      <c r="H20" s="34">
        <v>119</v>
      </c>
      <c r="I20" s="34">
        <v>0</v>
      </c>
      <c r="J20" s="34">
        <v>0</v>
      </c>
      <c r="K20" s="34">
        <v>0</v>
      </c>
      <c r="L20" s="34">
        <v>23</v>
      </c>
      <c r="M20" s="34">
        <v>32276</v>
      </c>
      <c r="N20" s="34">
        <v>28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5</v>
      </c>
      <c r="U20" s="34">
        <v>996</v>
      </c>
      <c r="V20" s="34">
        <v>0</v>
      </c>
      <c r="W20" s="34">
        <v>0</v>
      </c>
      <c r="X20" s="34">
        <v>209</v>
      </c>
      <c r="Y20" s="34">
        <v>53</v>
      </c>
      <c r="Z20" s="34">
        <v>7</v>
      </c>
      <c r="AA20" s="34">
        <v>994</v>
      </c>
      <c r="AB20" s="28">
        <v>0</v>
      </c>
      <c r="AC20" s="28">
        <v>0</v>
      </c>
      <c r="AD20" s="28">
        <v>1166</v>
      </c>
      <c r="AE20" s="28">
        <v>0</v>
      </c>
      <c r="AF20" s="28">
        <v>0</v>
      </c>
      <c r="AG20" s="28">
        <v>17</v>
      </c>
      <c r="AH20" s="28">
        <v>0</v>
      </c>
      <c r="AI20" s="28">
        <v>0</v>
      </c>
      <c r="AJ20" s="28">
        <v>0</v>
      </c>
      <c r="AK20" s="34">
        <v>0</v>
      </c>
      <c r="AL20" s="34">
        <v>0</v>
      </c>
      <c r="AM20" s="34">
        <v>0</v>
      </c>
      <c r="AN20" s="34">
        <v>0</v>
      </c>
      <c r="AO20" s="34">
        <v>35</v>
      </c>
      <c r="AP20" s="34">
        <v>696</v>
      </c>
      <c r="AQ20" s="34">
        <v>1281</v>
      </c>
      <c r="AR20" s="34">
        <v>0</v>
      </c>
      <c r="AS20" s="34">
        <v>28</v>
      </c>
      <c r="AT20" s="34">
        <v>87</v>
      </c>
      <c r="AU20" s="96">
        <v>673</v>
      </c>
      <c r="AV20" s="96">
        <v>4360</v>
      </c>
      <c r="AW20" s="96">
        <v>108934</v>
      </c>
      <c r="AX20" s="34">
        <v>0</v>
      </c>
      <c r="AY20" s="34">
        <v>0</v>
      </c>
      <c r="AZ20" s="34">
        <v>4</v>
      </c>
      <c r="BA20" s="34">
        <v>0</v>
      </c>
      <c r="BB20" s="34">
        <v>0</v>
      </c>
      <c r="BC20" s="34">
        <v>0</v>
      </c>
      <c r="BD20" s="34">
        <v>0</v>
      </c>
      <c r="BE20" s="34">
        <v>0</v>
      </c>
      <c r="BF20" s="34">
        <v>0</v>
      </c>
      <c r="BG20" s="34">
        <v>9110</v>
      </c>
      <c r="BH20" s="34">
        <v>3069</v>
      </c>
      <c r="BI20" s="34">
        <v>21529</v>
      </c>
      <c r="BJ20" s="34">
        <v>0</v>
      </c>
      <c r="BK20" s="34">
        <v>0</v>
      </c>
      <c r="BL20" s="34">
        <v>0</v>
      </c>
      <c r="BM20" s="34">
        <v>0</v>
      </c>
      <c r="BN20" s="34">
        <v>0</v>
      </c>
      <c r="BO20" s="34">
        <v>0</v>
      </c>
      <c r="BP20" s="34">
        <v>0</v>
      </c>
      <c r="BQ20" s="34">
        <v>0</v>
      </c>
      <c r="BR20" s="34">
        <v>0</v>
      </c>
      <c r="BS20" s="34">
        <v>0</v>
      </c>
      <c r="BT20" s="34">
        <v>0</v>
      </c>
      <c r="BU20" s="34">
        <v>0</v>
      </c>
      <c r="BV20" s="34">
        <v>13</v>
      </c>
      <c r="BW20" s="34">
        <v>0</v>
      </c>
      <c r="BX20" s="34">
        <v>0</v>
      </c>
      <c r="BY20" s="34">
        <v>0</v>
      </c>
      <c r="BZ20" s="34">
        <v>17</v>
      </c>
      <c r="CA20" s="34">
        <v>79</v>
      </c>
      <c r="CB20" s="34">
        <v>24</v>
      </c>
      <c r="CC20" s="34">
        <v>0</v>
      </c>
      <c r="CD20" s="34">
        <v>0</v>
      </c>
      <c r="CE20" s="34">
        <v>0</v>
      </c>
      <c r="CF20" s="34">
        <v>0</v>
      </c>
      <c r="CG20" s="34">
        <v>0</v>
      </c>
      <c r="CH20" s="34">
        <v>15</v>
      </c>
      <c r="CI20" s="34">
        <v>19</v>
      </c>
      <c r="CJ20" s="34">
        <v>0</v>
      </c>
      <c r="CK20" s="34">
        <v>0</v>
      </c>
      <c r="CL20" s="34">
        <v>918</v>
      </c>
      <c r="CM20" s="34">
        <v>0</v>
      </c>
      <c r="CN20" s="196">
        <v>662</v>
      </c>
      <c r="CO20" s="34">
        <v>0</v>
      </c>
      <c r="CP20" s="34">
        <v>0</v>
      </c>
      <c r="CQ20" s="125">
        <v>267</v>
      </c>
      <c r="CR20" s="147">
        <f t="shared" si="0"/>
        <v>187769</v>
      </c>
    </row>
    <row r="21" spans="1:96" x14ac:dyDescent="0.2">
      <c r="A21" s="144" t="s">
        <v>37</v>
      </c>
      <c r="B21" s="28">
        <v>0</v>
      </c>
      <c r="C21" s="28">
        <v>20</v>
      </c>
      <c r="D21" s="28">
        <v>1</v>
      </c>
      <c r="E21" s="28">
        <v>355</v>
      </c>
      <c r="F21" s="34">
        <v>21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408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1799</v>
      </c>
      <c r="V21" s="34">
        <v>9</v>
      </c>
      <c r="W21" s="34">
        <v>38</v>
      </c>
      <c r="X21" s="34">
        <v>124</v>
      </c>
      <c r="Y21" s="34">
        <v>626</v>
      </c>
      <c r="Z21" s="34">
        <v>1080</v>
      </c>
      <c r="AA21" s="34">
        <v>20301</v>
      </c>
      <c r="AB21" s="28">
        <v>0</v>
      </c>
      <c r="AC21" s="28">
        <v>0</v>
      </c>
      <c r="AD21" s="28">
        <v>434</v>
      </c>
      <c r="AE21" s="28">
        <v>1331</v>
      </c>
      <c r="AF21" s="28">
        <v>363</v>
      </c>
      <c r="AG21" s="28">
        <v>2343</v>
      </c>
      <c r="AH21" s="28">
        <v>0</v>
      </c>
      <c r="AI21" s="28">
        <v>0</v>
      </c>
      <c r="AJ21" s="28">
        <v>29</v>
      </c>
      <c r="AK21" s="34">
        <v>0</v>
      </c>
      <c r="AL21" s="34">
        <v>0</v>
      </c>
      <c r="AM21" s="34">
        <v>0</v>
      </c>
      <c r="AN21" s="34">
        <v>1</v>
      </c>
      <c r="AO21" s="34">
        <v>118</v>
      </c>
      <c r="AP21" s="34">
        <v>52</v>
      </c>
      <c r="AQ21" s="34">
        <v>644</v>
      </c>
      <c r="AR21" s="34">
        <v>0</v>
      </c>
      <c r="AS21" s="34">
        <v>16</v>
      </c>
      <c r="AT21" s="34">
        <v>18</v>
      </c>
      <c r="AU21" s="34">
        <v>0</v>
      </c>
      <c r="AV21" s="34">
        <v>0</v>
      </c>
      <c r="AW21" s="34">
        <v>22</v>
      </c>
      <c r="AX21" s="96">
        <v>5419</v>
      </c>
      <c r="AY21" s="96">
        <v>24472</v>
      </c>
      <c r="AZ21" s="96">
        <v>67223</v>
      </c>
      <c r="BA21" s="34">
        <v>0</v>
      </c>
      <c r="BB21" s="34">
        <v>0</v>
      </c>
      <c r="BC21" s="34">
        <v>0</v>
      </c>
      <c r="BD21" s="34">
        <v>0</v>
      </c>
      <c r="BE21" s="34">
        <v>0</v>
      </c>
      <c r="BF21" s="34">
        <v>23</v>
      </c>
      <c r="BG21" s="34">
        <v>51</v>
      </c>
      <c r="BH21" s="34">
        <v>0</v>
      </c>
      <c r="BI21" s="34">
        <v>1279</v>
      </c>
      <c r="BJ21" s="34">
        <v>0</v>
      </c>
      <c r="BK21" s="34">
        <v>0</v>
      </c>
      <c r="BL21" s="34">
        <v>271</v>
      </c>
      <c r="BM21" s="34">
        <v>0</v>
      </c>
      <c r="BN21" s="34">
        <v>0</v>
      </c>
      <c r="BO21" s="34">
        <v>0</v>
      </c>
      <c r="BP21" s="34">
        <v>53</v>
      </c>
      <c r="BQ21" s="34">
        <v>191</v>
      </c>
      <c r="BR21" s="34">
        <v>42</v>
      </c>
      <c r="BS21" s="34">
        <v>2853</v>
      </c>
      <c r="BT21" s="34">
        <v>17</v>
      </c>
      <c r="BU21" s="34">
        <v>236</v>
      </c>
      <c r="BV21" s="34">
        <v>379</v>
      </c>
      <c r="BW21" s="34">
        <v>228</v>
      </c>
      <c r="BX21" s="34">
        <v>49</v>
      </c>
      <c r="BY21" s="34">
        <v>32</v>
      </c>
      <c r="BZ21" s="34">
        <v>0</v>
      </c>
      <c r="CA21" s="34">
        <v>503</v>
      </c>
      <c r="CB21" s="34">
        <v>119</v>
      </c>
      <c r="CC21" s="34">
        <v>0</v>
      </c>
      <c r="CD21" s="34">
        <v>0</v>
      </c>
      <c r="CE21" s="34">
        <v>0</v>
      </c>
      <c r="CF21" s="34">
        <v>0</v>
      </c>
      <c r="CG21" s="34">
        <v>1259</v>
      </c>
      <c r="CH21" s="34">
        <v>155</v>
      </c>
      <c r="CI21" s="34">
        <v>4965</v>
      </c>
      <c r="CJ21" s="34">
        <v>34</v>
      </c>
      <c r="CK21" s="34">
        <v>3616</v>
      </c>
      <c r="CL21" s="34">
        <v>970</v>
      </c>
      <c r="CM21" s="34">
        <v>0</v>
      </c>
      <c r="CN21" s="34">
        <v>0</v>
      </c>
      <c r="CO21" s="34">
        <v>0</v>
      </c>
      <c r="CP21" s="34">
        <v>0</v>
      </c>
      <c r="CQ21" s="125">
        <v>0</v>
      </c>
      <c r="CR21" s="147">
        <f t="shared" si="0"/>
        <v>144592</v>
      </c>
    </row>
    <row r="22" spans="1:96" ht="15" x14ac:dyDescent="0.2">
      <c r="A22" s="144" t="s">
        <v>38</v>
      </c>
      <c r="B22" s="28">
        <v>0</v>
      </c>
      <c r="C22" s="28">
        <v>0</v>
      </c>
      <c r="D22" s="28">
        <v>0</v>
      </c>
      <c r="E22" s="28">
        <v>137</v>
      </c>
      <c r="F22" s="34">
        <v>0</v>
      </c>
      <c r="G22" s="34">
        <v>0</v>
      </c>
      <c r="H22" s="34">
        <v>0</v>
      </c>
      <c r="I22" s="34">
        <v>0</v>
      </c>
      <c r="J22" s="34">
        <v>515</v>
      </c>
      <c r="K22" s="34">
        <v>1856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196">
        <v>3541</v>
      </c>
      <c r="S22" s="34">
        <v>0</v>
      </c>
      <c r="T22" s="34">
        <v>0</v>
      </c>
      <c r="U22" s="34">
        <v>71</v>
      </c>
      <c r="V22" s="34">
        <v>0</v>
      </c>
      <c r="W22" s="34">
        <v>0</v>
      </c>
      <c r="X22" s="34">
        <v>67</v>
      </c>
      <c r="Y22" s="34">
        <v>0</v>
      </c>
      <c r="Z22" s="34">
        <v>0</v>
      </c>
      <c r="AA22" s="34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175</v>
      </c>
      <c r="AI22" s="28">
        <v>695</v>
      </c>
      <c r="AJ22" s="28">
        <v>12281</v>
      </c>
      <c r="AK22" s="34">
        <v>0</v>
      </c>
      <c r="AL22" s="34">
        <v>0</v>
      </c>
      <c r="AM22" s="34">
        <v>37</v>
      </c>
      <c r="AN22" s="34">
        <v>696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>
        <v>0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96">
        <v>0</v>
      </c>
      <c r="BB22" s="96">
        <v>7983</v>
      </c>
      <c r="BC22" s="96">
        <v>34951</v>
      </c>
      <c r="BD22" s="34">
        <v>0</v>
      </c>
      <c r="BE22" s="34">
        <v>668</v>
      </c>
      <c r="BF22" s="34">
        <v>1665</v>
      </c>
      <c r="BG22" s="34">
        <v>0</v>
      </c>
      <c r="BH22" s="34">
        <v>0</v>
      </c>
      <c r="BI22" s="34">
        <v>11</v>
      </c>
      <c r="BJ22" s="34">
        <v>0</v>
      </c>
      <c r="BK22" s="34">
        <v>0</v>
      </c>
      <c r="BL22" s="34">
        <v>0</v>
      </c>
      <c r="BM22" s="34">
        <v>0</v>
      </c>
      <c r="BN22" s="34">
        <v>0</v>
      </c>
      <c r="BO22" s="34">
        <v>0</v>
      </c>
      <c r="BP22" s="34">
        <v>225</v>
      </c>
      <c r="BQ22" s="34">
        <v>0</v>
      </c>
      <c r="BR22" s="34">
        <v>0</v>
      </c>
      <c r="BS22" s="34">
        <v>0</v>
      </c>
      <c r="BT22" s="34">
        <v>0</v>
      </c>
      <c r="BU22" s="34">
        <v>0</v>
      </c>
      <c r="BV22" s="34">
        <v>24</v>
      </c>
      <c r="BW22" s="34">
        <v>0</v>
      </c>
      <c r="BX22" s="34">
        <v>0</v>
      </c>
      <c r="BY22" s="34">
        <v>112</v>
      </c>
      <c r="BZ22" s="34">
        <v>0</v>
      </c>
      <c r="CA22" s="34">
        <v>0</v>
      </c>
      <c r="CB22" s="34">
        <v>211</v>
      </c>
      <c r="CC22" s="34">
        <v>0</v>
      </c>
      <c r="CD22" s="34">
        <v>0</v>
      </c>
      <c r="CE22" s="34">
        <v>0</v>
      </c>
      <c r="CF22" s="34">
        <v>356</v>
      </c>
      <c r="CG22" s="34">
        <v>0</v>
      </c>
      <c r="CH22" s="34">
        <v>0</v>
      </c>
      <c r="CI22" s="34">
        <v>0</v>
      </c>
      <c r="CJ22" s="34">
        <v>0</v>
      </c>
      <c r="CK22" s="34">
        <v>0</v>
      </c>
      <c r="CL22" s="34">
        <v>137</v>
      </c>
      <c r="CM22" s="34">
        <v>0</v>
      </c>
      <c r="CN22" s="34">
        <v>0</v>
      </c>
      <c r="CO22" s="34">
        <v>0</v>
      </c>
      <c r="CP22" s="34">
        <v>0</v>
      </c>
      <c r="CQ22" s="125">
        <v>0</v>
      </c>
      <c r="CR22" s="147">
        <f t="shared" si="0"/>
        <v>66414</v>
      </c>
    </row>
    <row r="23" spans="1:96" x14ac:dyDescent="0.2">
      <c r="A23" s="144" t="s">
        <v>39</v>
      </c>
      <c r="B23" s="28">
        <v>0</v>
      </c>
      <c r="C23" s="28">
        <v>4523</v>
      </c>
      <c r="D23" s="28">
        <v>85</v>
      </c>
      <c r="E23" s="28">
        <v>15896</v>
      </c>
      <c r="F23" s="34">
        <v>0</v>
      </c>
      <c r="G23" s="34">
        <v>0</v>
      </c>
      <c r="H23" s="34">
        <v>0</v>
      </c>
      <c r="I23" s="34">
        <v>558</v>
      </c>
      <c r="J23" s="34">
        <v>44815</v>
      </c>
      <c r="K23" s="34">
        <v>15676</v>
      </c>
      <c r="L23" s="34">
        <v>0</v>
      </c>
      <c r="M23" s="34">
        <v>114</v>
      </c>
      <c r="N23" s="34">
        <v>38</v>
      </c>
      <c r="O23" s="34">
        <v>0</v>
      </c>
      <c r="P23" s="34">
        <v>886</v>
      </c>
      <c r="Q23" s="34">
        <v>2326</v>
      </c>
      <c r="R23" s="34">
        <v>63522</v>
      </c>
      <c r="S23" s="34">
        <v>230</v>
      </c>
      <c r="T23" s="34">
        <v>54</v>
      </c>
      <c r="U23" s="34">
        <v>7071</v>
      </c>
      <c r="V23" s="34">
        <v>71</v>
      </c>
      <c r="W23" s="34">
        <v>0</v>
      </c>
      <c r="X23" s="34">
        <v>9738</v>
      </c>
      <c r="Y23" s="34">
        <v>274</v>
      </c>
      <c r="Z23" s="34">
        <v>0</v>
      </c>
      <c r="AA23" s="34">
        <v>3070</v>
      </c>
      <c r="AB23" s="28">
        <v>0</v>
      </c>
      <c r="AC23" s="28">
        <v>0</v>
      </c>
      <c r="AD23" s="28">
        <v>319</v>
      </c>
      <c r="AE23" s="28">
        <v>0</v>
      </c>
      <c r="AF23" s="28">
        <v>10</v>
      </c>
      <c r="AG23" s="28">
        <v>135</v>
      </c>
      <c r="AH23" s="28">
        <v>5023</v>
      </c>
      <c r="AI23" s="28">
        <v>5393</v>
      </c>
      <c r="AJ23" s="28">
        <v>21489</v>
      </c>
      <c r="AK23" s="34">
        <v>0</v>
      </c>
      <c r="AL23" s="34">
        <v>392</v>
      </c>
      <c r="AM23" s="34">
        <v>4404</v>
      </c>
      <c r="AN23" s="34">
        <v>22822</v>
      </c>
      <c r="AO23" s="34">
        <v>243</v>
      </c>
      <c r="AP23" s="34">
        <v>10</v>
      </c>
      <c r="AQ23" s="34">
        <v>6163</v>
      </c>
      <c r="AR23" s="34">
        <v>1</v>
      </c>
      <c r="AS23" s="34">
        <v>7</v>
      </c>
      <c r="AT23" s="34">
        <v>175</v>
      </c>
      <c r="AU23" s="34">
        <v>0</v>
      </c>
      <c r="AV23" s="34">
        <v>0</v>
      </c>
      <c r="AW23" s="34">
        <v>91</v>
      </c>
      <c r="AX23" s="34">
        <v>0</v>
      </c>
      <c r="AY23" s="34">
        <v>0</v>
      </c>
      <c r="AZ23" s="34">
        <v>982</v>
      </c>
      <c r="BA23" s="34">
        <v>0</v>
      </c>
      <c r="BB23" s="34">
        <v>2826</v>
      </c>
      <c r="BC23" s="34">
        <v>842</v>
      </c>
      <c r="BD23" s="96">
        <v>15842</v>
      </c>
      <c r="BE23" s="96">
        <v>16275</v>
      </c>
      <c r="BF23" s="96">
        <v>187278.66099999999</v>
      </c>
      <c r="BG23" s="34">
        <v>0</v>
      </c>
      <c r="BH23" s="34">
        <v>0</v>
      </c>
      <c r="BI23" s="34">
        <v>129</v>
      </c>
      <c r="BJ23" s="34">
        <v>0</v>
      </c>
      <c r="BK23" s="34">
        <v>0</v>
      </c>
      <c r="BL23" s="34">
        <v>50</v>
      </c>
      <c r="BM23" s="34">
        <v>0</v>
      </c>
      <c r="BN23" s="34">
        <v>0</v>
      </c>
      <c r="BO23" s="34">
        <v>325</v>
      </c>
      <c r="BP23" s="34">
        <v>2202</v>
      </c>
      <c r="BQ23" s="34">
        <v>0</v>
      </c>
      <c r="BR23" s="34">
        <v>0</v>
      </c>
      <c r="BS23" s="34">
        <v>290</v>
      </c>
      <c r="BT23" s="34">
        <v>0</v>
      </c>
      <c r="BU23" s="34">
        <v>203</v>
      </c>
      <c r="BV23" s="34">
        <v>3160</v>
      </c>
      <c r="BW23" s="34">
        <v>0</v>
      </c>
      <c r="BX23" s="34">
        <v>0</v>
      </c>
      <c r="BY23" s="34">
        <v>3515</v>
      </c>
      <c r="BZ23" s="34">
        <v>3160</v>
      </c>
      <c r="CA23" s="34">
        <v>3484</v>
      </c>
      <c r="CB23" s="34">
        <v>24852</v>
      </c>
      <c r="CC23" s="34">
        <v>0</v>
      </c>
      <c r="CD23" s="34">
        <v>1506</v>
      </c>
      <c r="CE23" s="34">
        <v>28</v>
      </c>
      <c r="CF23" s="34">
        <v>12919</v>
      </c>
      <c r="CG23" s="34">
        <v>0</v>
      </c>
      <c r="CH23" s="34">
        <v>0</v>
      </c>
      <c r="CI23" s="34">
        <v>1889</v>
      </c>
      <c r="CJ23" s="34">
        <v>336</v>
      </c>
      <c r="CK23" s="34">
        <v>56</v>
      </c>
      <c r="CL23" s="34">
        <v>12779</v>
      </c>
      <c r="CM23" s="34">
        <v>0</v>
      </c>
      <c r="CN23" s="34">
        <v>0</v>
      </c>
      <c r="CO23" s="34">
        <v>0</v>
      </c>
      <c r="CP23" s="34">
        <v>0</v>
      </c>
      <c r="CQ23" s="125">
        <v>0</v>
      </c>
      <c r="CR23" s="147">
        <f t="shared" si="0"/>
        <v>530552.66099999996</v>
      </c>
    </row>
    <row r="24" spans="1:96" x14ac:dyDescent="0.2">
      <c r="A24" s="144" t="s">
        <v>40</v>
      </c>
      <c r="B24" s="28">
        <v>0</v>
      </c>
      <c r="C24" s="28">
        <v>231</v>
      </c>
      <c r="D24" s="28">
        <v>0</v>
      </c>
      <c r="E24" s="28">
        <v>939</v>
      </c>
      <c r="F24" s="34">
        <v>199</v>
      </c>
      <c r="G24" s="34">
        <v>0</v>
      </c>
      <c r="H24" s="34">
        <v>407</v>
      </c>
      <c r="I24" s="34">
        <v>0</v>
      </c>
      <c r="J24" s="34">
        <v>0</v>
      </c>
      <c r="K24" s="34">
        <v>0</v>
      </c>
      <c r="L24" s="34">
        <v>1</v>
      </c>
      <c r="M24" s="34">
        <v>119511</v>
      </c>
      <c r="N24" s="34">
        <v>1264</v>
      </c>
      <c r="O24" s="34">
        <v>0</v>
      </c>
      <c r="P24" s="34">
        <v>0</v>
      </c>
      <c r="Q24" s="34">
        <v>0</v>
      </c>
      <c r="R24" s="34">
        <v>210</v>
      </c>
      <c r="S24" s="34">
        <v>85</v>
      </c>
      <c r="T24" s="34">
        <v>198</v>
      </c>
      <c r="U24" s="34">
        <v>3563</v>
      </c>
      <c r="V24" s="34">
        <v>70</v>
      </c>
      <c r="W24" s="34">
        <v>68</v>
      </c>
      <c r="X24" s="34">
        <v>868</v>
      </c>
      <c r="Y24" s="34">
        <v>343</v>
      </c>
      <c r="Z24" s="34">
        <v>505</v>
      </c>
      <c r="AA24" s="34">
        <v>18468</v>
      </c>
      <c r="AB24" s="28">
        <v>829</v>
      </c>
      <c r="AC24" s="28">
        <v>49</v>
      </c>
      <c r="AD24" s="28">
        <v>17587</v>
      </c>
      <c r="AE24" s="28">
        <v>0</v>
      </c>
      <c r="AF24" s="28">
        <v>16</v>
      </c>
      <c r="AG24" s="28">
        <v>84</v>
      </c>
      <c r="AH24" s="28">
        <v>0</v>
      </c>
      <c r="AI24" s="28">
        <v>2444</v>
      </c>
      <c r="AJ24" s="28">
        <v>64</v>
      </c>
      <c r="AK24" s="34">
        <v>22</v>
      </c>
      <c r="AL24" s="34">
        <v>0</v>
      </c>
      <c r="AM24" s="34">
        <v>0</v>
      </c>
      <c r="AN24" s="34">
        <v>592</v>
      </c>
      <c r="AO24" s="34">
        <v>420</v>
      </c>
      <c r="AP24" s="34">
        <v>22924</v>
      </c>
      <c r="AQ24" s="34">
        <v>27771</v>
      </c>
      <c r="AR24" s="34">
        <v>50</v>
      </c>
      <c r="AS24" s="34">
        <v>2124</v>
      </c>
      <c r="AT24" s="34">
        <v>2983</v>
      </c>
      <c r="AU24" s="34">
        <v>3</v>
      </c>
      <c r="AV24" s="34">
        <v>102</v>
      </c>
      <c r="AW24" s="34">
        <v>16073</v>
      </c>
      <c r="AX24" s="34">
        <v>68</v>
      </c>
      <c r="AY24" s="34">
        <v>2068</v>
      </c>
      <c r="AZ24" s="34">
        <v>2794</v>
      </c>
      <c r="BA24" s="34">
        <v>0</v>
      </c>
      <c r="BB24" s="34">
        <v>0</v>
      </c>
      <c r="BC24" s="34">
        <v>6</v>
      </c>
      <c r="BD24" s="34">
        <v>0</v>
      </c>
      <c r="BE24" s="34">
        <v>0</v>
      </c>
      <c r="BF24" s="34">
        <v>153</v>
      </c>
      <c r="BG24" s="96">
        <v>102319</v>
      </c>
      <c r="BH24" s="96">
        <v>132840</v>
      </c>
      <c r="BI24" s="96">
        <v>692085.95400000003</v>
      </c>
      <c r="BJ24" s="34">
        <v>18</v>
      </c>
      <c r="BK24" s="34">
        <v>27</v>
      </c>
      <c r="BL24" s="34">
        <v>136</v>
      </c>
      <c r="BM24" s="34">
        <v>0</v>
      </c>
      <c r="BN24" s="34">
        <v>0</v>
      </c>
      <c r="BO24" s="34">
        <v>0</v>
      </c>
      <c r="BP24" s="34">
        <v>57</v>
      </c>
      <c r="BQ24" s="34">
        <v>0</v>
      </c>
      <c r="BR24" s="34">
        <v>0</v>
      </c>
      <c r="BS24" s="34">
        <v>883</v>
      </c>
      <c r="BT24" s="34">
        <v>0</v>
      </c>
      <c r="BU24" s="34">
        <v>245</v>
      </c>
      <c r="BV24" s="34">
        <v>679</v>
      </c>
      <c r="BW24" s="34">
        <v>0</v>
      </c>
      <c r="BX24" s="34">
        <v>3268</v>
      </c>
      <c r="BY24" s="34">
        <v>1173</v>
      </c>
      <c r="BZ24" s="34">
        <v>0</v>
      </c>
      <c r="CA24" s="34">
        <v>1167</v>
      </c>
      <c r="CB24" s="34">
        <v>1755</v>
      </c>
      <c r="CC24" s="34">
        <v>0</v>
      </c>
      <c r="CD24" s="34">
        <v>0</v>
      </c>
      <c r="CE24" s="34">
        <v>0</v>
      </c>
      <c r="CF24" s="34">
        <v>0</v>
      </c>
      <c r="CG24" s="34">
        <v>1</v>
      </c>
      <c r="CH24" s="34">
        <v>550</v>
      </c>
      <c r="CI24" s="34">
        <v>1696</v>
      </c>
      <c r="CJ24" s="34">
        <v>0</v>
      </c>
      <c r="CK24" s="34">
        <v>3020</v>
      </c>
      <c r="CL24" s="34">
        <v>1572</v>
      </c>
      <c r="CM24" s="34">
        <v>0</v>
      </c>
      <c r="CN24" s="34">
        <v>0</v>
      </c>
      <c r="CO24" s="34">
        <v>0</v>
      </c>
      <c r="CP24" s="34">
        <v>0</v>
      </c>
      <c r="CQ24" s="125">
        <v>3414</v>
      </c>
      <c r="CR24" s="147">
        <f t="shared" si="0"/>
        <v>1193061.9539999999</v>
      </c>
    </row>
    <row r="25" spans="1:96" x14ac:dyDescent="0.2">
      <c r="A25" s="144" t="s">
        <v>41</v>
      </c>
      <c r="B25" s="28">
        <v>0</v>
      </c>
      <c r="C25" s="28">
        <v>24</v>
      </c>
      <c r="D25" s="28">
        <v>0</v>
      </c>
      <c r="E25" s="28">
        <v>723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21</v>
      </c>
      <c r="Y25" s="34">
        <v>16</v>
      </c>
      <c r="Z25" s="34">
        <v>0</v>
      </c>
      <c r="AA25" s="34">
        <v>415</v>
      </c>
      <c r="AB25" s="28">
        <v>0</v>
      </c>
      <c r="AC25" s="28">
        <v>0</v>
      </c>
      <c r="AD25" s="28">
        <v>6</v>
      </c>
      <c r="AE25" s="28">
        <v>107</v>
      </c>
      <c r="AF25" s="28">
        <v>186</v>
      </c>
      <c r="AG25" s="28">
        <v>1053</v>
      </c>
      <c r="AH25" s="28">
        <v>0</v>
      </c>
      <c r="AI25" s="28">
        <v>0</v>
      </c>
      <c r="AJ25" s="28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4</v>
      </c>
      <c r="AP25" s="34">
        <v>0</v>
      </c>
      <c r="AQ25" s="34">
        <v>141</v>
      </c>
      <c r="AR25" s="34">
        <v>1784</v>
      </c>
      <c r="AS25" s="34">
        <v>725</v>
      </c>
      <c r="AT25" s="34">
        <v>1981</v>
      </c>
      <c r="AU25" s="34">
        <v>0</v>
      </c>
      <c r="AV25" s="34">
        <v>0</v>
      </c>
      <c r="AW25" s="34">
        <v>6</v>
      </c>
      <c r="AX25" s="34">
        <v>0</v>
      </c>
      <c r="AY25" s="34">
        <v>0</v>
      </c>
      <c r="AZ25" s="34">
        <v>59</v>
      </c>
      <c r="BA25" s="34">
        <v>0</v>
      </c>
      <c r="BB25" s="34">
        <v>0</v>
      </c>
      <c r="BC25" s="34">
        <v>0</v>
      </c>
      <c r="BD25" s="34">
        <v>0</v>
      </c>
      <c r="BE25" s="34">
        <v>0</v>
      </c>
      <c r="BF25" s="34">
        <v>0</v>
      </c>
      <c r="BG25" s="34">
        <v>0</v>
      </c>
      <c r="BH25" s="34">
        <v>0</v>
      </c>
      <c r="BI25" s="34">
        <v>0</v>
      </c>
      <c r="BJ25" s="96">
        <v>86215</v>
      </c>
      <c r="BK25" s="96">
        <v>13530</v>
      </c>
      <c r="BL25" s="96">
        <v>90934</v>
      </c>
      <c r="BM25" s="34">
        <v>0</v>
      </c>
      <c r="BN25" s="34">
        <v>0</v>
      </c>
      <c r="BO25" s="34">
        <v>0</v>
      </c>
      <c r="BP25" s="34">
        <v>0</v>
      </c>
      <c r="BQ25" s="34">
        <v>0</v>
      </c>
      <c r="BR25" s="34">
        <v>0</v>
      </c>
      <c r="BS25" s="34">
        <v>552</v>
      </c>
      <c r="BT25" s="34">
        <v>0</v>
      </c>
      <c r="BU25" s="34">
        <v>0</v>
      </c>
      <c r="BV25" s="34">
        <v>45</v>
      </c>
      <c r="BW25" s="34">
        <v>0</v>
      </c>
      <c r="BX25" s="34">
        <v>0</v>
      </c>
      <c r="BY25" s="34">
        <v>29</v>
      </c>
      <c r="BZ25" s="34">
        <v>0</v>
      </c>
      <c r="CA25" s="34">
        <v>0</v>
      </c>
      <c r="CB25" s="34">
        <v>3</v>
      </c>
      <c r="CC25" s="34">
        <v>0</v>
      </c>
      <c r="CD25" s="34">
        <v>0</v>
      </c>
      <c r="CE25" s="34">
        <v>0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70</v>
      </c>
      <c r="CM25" s="34">
        <v>0</v>
      </c>
      <c r="CN25" s="34">
        <v>0</v>
      </c>
      <c r="CO25" s="34">
        <v>0</v>
      </c>
      <c r="CP25" s="34">
        <v>0</v>
      </c>
      <c r="CQ25" s="125">
        <v>0</v>
      </c>
      <c r="CR25" s="147">
        <f t="shared" si="0"/>
        <v>198629</v>
      </c>
    </row>
    <row r="26" spans="1:96" x14ac:dyDescent="0.2">
      <c r="A26" s="144" t="s">
        <v>42</v>
      </c>
      <c r="B26" s="28">
        <v>0</v>
      </c>
      <c r="C26" s="28">
        <v>44</v>
      </c>
      <c r="D26" s="28">
        <v>42</v>
      </c>
      <c r="E26" s="28">
        <v>108</v>
      </c>
      <c r="F26" s="34">
        <v>0</v>
      </c>
      <c r="G26" s="34">
        <v>3</v>
      </c>
      <c r="H26" s="34">
        <v>243</v>
      </c>
      <c r="I26" s="34">
        <v>0</v>
      </c>
      <c r="J26" s="34">
        <v>121</v>
      </c>
      <c r="K26" s="34">
        <v>0</v>
      </c>
      <c r="L26" s="34">
        <v>0</v>
      </c>
      <c r="M26" s="34">
        <v>667</v>
      </c>
      <c r="N26" s="34">
        <v>0</v>
      </c>
      <c r="O26" s="34">
        <v>0</v>
      </c>
      <c r="P26" s="34">
        <v>0</v>
      </c>
      <c r="Q26" s="34">
        <v>0</v>
      </c>
      <c r="R26" s="34">
        <v>236</v>
      </c>
      <c r="S26" s="34">
        <v>0</v>
      </c>
      <c r="T26" s="34">
        <v>0</v>
      </c>
      <c r="U26" s="34">
        <v>184</v>
      </c>
      <c r="V26" s="34">
        <v>0</v>
      </c>
      <c r="W26" s="34">
        <v>287</v>
      </c>
      <c r="X26" s="34">
        <v>57</v>
      </c>
      <c r="Y26" s="34">
        <v>0</v>
      </c>
      <c r="Z26" s="34">
        <v>0</v>
      </c>
      <c r="AA26" s="34">
        <v>0</v>
      </c>
      <c r="AB26" s="28">
        <v>0</v>
      </c>
      <c r="AC26" s="28">
        <v>0</v>
      </c>
      <c r="AD26" s="28">
        <v>19</v>
      </c>
      <c r="AE26" s="28">
        <v>0</v>
      </c>
      <c r="AF26" s="28">
        <v>0</v>
      </c>
      <c r="AG26" s="28">
        <v>0</v>
      </c>
      <c r="AH26" s="28">
        <v>341</v>
      </c>
      <c r="AI26" s="28">
        <v>947</v>
      </c>
      <c r="AJ26" s="28">
        <v>2235</v>
      </c>
      <c r="AK26" s="34">
        <v>0</v>
      </c>
      <c r="AL26" s="34">
        <v>0</v>
      </c>
      <c r="AM26" s="34">
        <v>0</v>
      </c>
      <c r="AN26" s="34">
        <v>30</v>
      </c>
      <c r="AO26" s="34">
        <v>0</v>
      </c>
      <c r="AP26" s="34">
        <v>0</v>
      </c>
      <c r="AQ26" s="34">
        <v>84</v>
      </c>
      <c r="AR26" s="34">
        <v>13</v>
      </c>
      <c r="AS26" s="34">
        <v>1487</v>
      </c>
      <c r="AT26" s="34">
        <v>1510</v>
      </c>
      <c r="AU26" s="34">
        <v>0</v>
      </c>
      <c r="AV26" s="34">
        <v>0</v>
      </c>
      <c r="AW26" s="34">
        <v>21</v>
      </c>
      <c r="AX26" s="34">
        <v>0</v>
      </c>
      <c r="AY26" s="34">
        <v>0</v>
      </c>
      <c r="AZ26" s="34">
        <v>0</v>
      </c>
      <c r="BA26" s="34">
        <v>0</v>
      </c>
      <c r="BB26" s="34">
        <v>15</v>
      </c>
      <c r="BC26" s="34">
        <v>4</v>
      </c>
      <c r="BD26" s="34">
        <v>0</v>
      </c>
      <c r="BE26" s="34">
        <v>0</v>
      </c>
      <c r="BF26" s="34">
        <v>93</v>
      </c>
      <c r="BG26" s="34">
        <v>0</v>
      </c>
      <c r="BH26" s="34">
        <v>0</v>
      </c>
      <c r="BI26" s="34">
        <v>48</v>
      </c>
      <c r="BJ26" s="34">
        <v>0</v>
      </c>
      <c r="BK26" s="34">
        <v>0</v>
      </c>
      <c r="BL26" s="34">
        <v>0</v>
      </c>
      <c r="BM26" s="96">
        <v>203</v>
      </c>
      <c r="BN26" s="96">
        <v>563</v>
      </c>
      <c r="BO26" s="96">
        <v>24552</v>
      </c>
      <c r="BP26" s="96">
        <v>30209</v>
      </c>
      <c r="BQ26" s="34">
        <v>0</v>
      </c>
      <c r="BR26" s="34">
        <v>0</v>
      </c>
      <c r="BS26" s="34">
        <v>17</v>
      </c>
      <c r="BT26" s="34">
        <v>0</v>
      </c>
      <c r="BU26" s="34">
        <v>0</v>
      </c>
      <c r="BV26" s="34">
        <v>11</v>
      </c>
      <c r="BW26" s="34">
        <v>0</v>
      </c>
      <c r="BX26" s="34">
        <v>0</v>
      </c>
      <c r="BY26" s="34">
        <v>0</v>
      </c>
      <c r="BZ26" s="34">
        <v>550</v>
      </c>
      <c r="CA26" s="34">
        <v>5120</v>
      </c>
      <c r="CB26" s="34">
        <v>2447</v>
      </c>
      <c r="CC26" s="34">
        <v>0</v>
      </c>
      <c r="CD26" s="34">
        <v>0</v>
      </c>
      <c r="CE26" s="34">
        <v>0</v>
      </c>
      <c r="CF26" s="34">
        <v>0</v>
      </c>
      <c r="CG26" s="34">
        <v>0</v>
      </c>
      <c r="CH26" s="34">
        <v>0</v>
      </c>
      <c r="CI26" s="34">
        <v>1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0</v>
      </c>
      <c r="CP26" s="34">
        <v>0</v>
      </c>
      <c r="CQ26" s="125">
        <v>0</v>
      </c>
      <c r="CR26" s="147">
        <f t="shared" si="0"/>
        <v>72512</v>
      </c>
    </row>
    <row r="27" spans="1:96" x14ac:dyDescent="0.2">
      <c r="A27" s="144" t="s">
        <v>43</v>
      </c>
      <c r="B27" s="28">
        <v>23</v>
      </c>
      <c r="C27" s="28">
        <v>2</v>
      </c>
      <c r="D27" s="28">
        <v>0</v>
      </c>
      <c r="E27" s="28">
        <v>19</v>
      </c>
      <c r="F27" s="28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57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1</v>
      </c>
      <c r="T27" s="34">
        <v>0</v>
      </c>
      <c r="U27" s="34">
        <v>134</v>
      </c>
      <c r="V27" s="34">
        <v>0</v>
      </c>
      <c r="W27" s="34">
        <v>0</v>
      </c>
      <c r="X27" s="34">
        <v>85</v>
      </c>
      <c r="Y27" s="34">
        <v>4054</v>
      </c>
      <c r="Z27" s="34">
        <v>1009</v>
      </c>
      <c r="AA27" s="34">
        <v>8574</v>
      </c>
      <c r="AB27" s="28">
        <v>0</v>
      </c>
      <c r="AC27" s="28">
        <v>0</v>
      </c>
      <c r="AD27" s="28">
        <v>0</v>
      </c>
      <c r="AE27" s="28">
        <v>142</v>
      </c>
      <c r="AF27" s="28">
        <v>53</v>
      </c>
      <c r="AG27" s="28">
        <v>1123</v>
      </c>
      <c r="AH27" s="28">
        <v>0</v>
      </c>
      <c r="AI27" s="28">
        <v>0</v>
      </c>
      <c r="AJ27" s="28">
        <v>3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95</v>
      </c>
      <c r="AQ27" s="34">
        <v>60</v>
      </c>
      <c r="AR27" s="34">
        <v>132</v>
      </c>
      <c r="AS27" s="34">
        <v>249</v>
      </c>
      <c r="AT27" s="34">
        <v>1808</v>
      </c>
      <c r="AU27" s="34">
        <v>0</v>
      </c>
      <c r="AV27" s="34">
        <v>0</v>
      </c>
      <c r="AW27" s="34">
        <v>0</v>
      </c>
      <c r="AX27" s="34">
        <v>78</v>
      </c>
      <c r="AY27" s="34">
        <v>246</v>
      </c>
      <c r="AZ27" s="34">
        <v>1162</v>
      </c>
      <c r="BA27" s="34">
        <v>0</v>
      </c>
      <c r="BB27" s="34">
        <v>0</v>
      </c>
      <c r="BC27" s="34">
        <v>0</v>
      </c>
      <c r="BD27" s="34">
        <v>0</v>
      </c>
      <c r="BE27" s="34">
        <v>0</v>
      </c>
      <c r="BF27" s="34">
        <v>41</v>
      </c>
      <c r="BG27" s="34">
        <v>0</v>
      </c>
      <c r="BH27" s="34">
        <v>0</v>
      </c>
      <c r="BI27" s="34">
        <v>296</v>
      </c>
      <c r="BJ27" s="34">
        <v>1021</v>
      </c>
      <c r="BK27" s="34">
        <v>15</v>
      </c>
      <c r="BL27" s="34">
        <v>760</v>
      </c>
      <c r="BM27" s="34">
        <v>0</v>
      </c>
      <c r="BN27" s="34">
        <v>0</v>
      </c>
      <c r="BO27" s="34">
        <v>0</v>
      </c>
      <c r="BP27" s="34">
        <v>0</v>
      </c>
      <c r="BQ27" s="96">
        <v>5159</v>
      </c>
      <c r="BR27" s="96">
        <v>5247</v>
      </c>
      <c r="BS27" s="96">
        <v>46706</v>
      </c>
      <c r="BT27" s="34">
        <v>0</v>
      </c>
      <c r="BU27" s="34">
        <v>31</v>
      </c>
      <c r="BV27" s="34">
        <v>0</v>
      </c>
      <c r="BW27" s="34">
        <v>0</v>
      </c>
      <c r="BX27" s="34">
        <v>108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3</v>
      </c>
      <c r="CE27" s="34">
        <v>0</v>
      </c>
      <c r="CF27" s="34">
        <v>0</v>
      </c>
      <c r="CG27" s="34">
        <v>0</v>
      </c>
      <c r="CH27" s="34">
        <v>147</v>
      </c>
      <c r="CI27" s="34">
        <v>91</v>
      </c>
      <c r="CJ27" s="34">
        <v>0</v>
      </c>
      <c r="CK27" s="34">
        <v>907</v>
      </c>
      <c r="CL27" s="34">
        <v>651</v>
      </c>
      <c r="CM27" s="34">
        <v>0</v>
      </c>
      <c r="CN27" s="34">
        <v>0</v>
      </c>
      <c r="CO27" s="34">
        <v>0</v>
      </c>
      <c r="CP27" s="34">
        <v>0</v>
      </c>
      <c r="CQ27" s="125">
        <v>0</v>
      </c>
      <c r="CR27" s="147">
        <f t="shared" si="0"/>
        <v>80292</v>
      </c>
    </row>
    <row r="28" spans="1:96" x14ac:dyDescent="0.2">
      <c r="A28" s="144" t="s">
        <v>44</v>
      </c>
      <c r="B28" s="28">
        <v>0</v>
      </c>
      <c r="C28" s="28">
        <v>38</v>
      </c>
      <c r="D28" s="28">
        <v>19</v>
      </c>
      <c r="E28" s="28">
        <v>560</v>
      </c>
      <c r="F28" s="34">
        <v>43</v>
      </c>
      <c r="G28" s="34">
        <v>0</v>
      </c>
      <c r="H28" s="34">
        <v>53</v>
      </c>
      <c r="I28" s="34">
        <v>0</v>
      </c>
      <c r="J28" s="34">
        <v>0</v>
      </c>
      <c r="K28" s="34">
        <v>39</v>
      </c>
      <c r="L28" s="34">
        <v>12</v>
      </c>
      <c r="M28" s="34">
        <v>0</v>
      </c>
      <c r="N28" s="34">
        <v>12</v>
      </c>
      <c r="O28" s="34">
        <v>0</v>
      </c>
      <c r="P28" s="34">
        <v>0</v>
      </c>
      <c r="Q28" s="34">
        <v>0</v>
      </c>
      <c r="R28" s="34">
        <v>32</v>
      </c>
      <c r="S28" s="34">
        <v>0</v>
      </c>
      <c r="T28" s="34">
        <v>0</v>
      </c>
      <c r="U28" s="34">
        <v>76</v>
      </c>
      <c r="V28" s="34">
        <v>0</v>
      </c>
      <c r="W28" s="34">
        <v>94</v>
      </c>
      <c r="X28" s="34">
        <v>1110</v>
      </c>
      <c r="Y28" s="34">
        <v>38</v>
      </c>
      <c r="Z28" s="34">
        <v>0</v>
      </c>
      <c r="AA28" s="34">
        <v>1107</v>
      </c>
      <c r="AB28" s="28">
        <v>0</v>
      </c>
      <c r="AC28" s="28">
        <v>0</v>
      </c>
      <c r="AD28" s="28">
        <v>92</v>
      </c>
      <c r="AE28" s="28">
        <v>0</v>
      </c>
      <c r="AF28" s="28">
        <v>186</v>
      </c>
      <c r="AG28" s="28">
        <v>265</v>
      </c>
      <c r="AH28" s="28">
        <v>0</v>
      </c>
      <c r="AI28" s="28">
        <v>0</v>
      </c>
      <c r="AJ28" s="28">
        <v>8</v>
      </c>
      <c r="AK28" s="34">
        <v>10</v>
      </c>
      <c r="AL28" s="34">
        <v>5</v>
      </c>
      <c r="AM28" s="34">
        <v>0</v>
      </c>
      <c r="AN28" s="34">
        <v>37</v>
      </c>
      <c r="AO28" s="34">
        <v>0</v>
      </c>
      <c r="AP28" s="34">
        <v>0</v>
      </c>
      <c r="AQ28" s="34">
        <v>376</v>
      </c>
      <c r="AR28" s="34">
        <v>350</v>
      </c>
      <c r="AS28" s="34">
        <v>656</v>
      </c>
      <c r="AT28" s="34">
        <v>1050</v>
      </c>
      <c r="AU28" s="34">
        <v>0</v>
      </c>
      <c r="AV28" s="34">
        <v>0</v>
      </c>
      <c r="AW28" s="34">
        <v>61</v>
      </c>
      <c r="AX28" s="34">
        <v>20</v>
      </c>
      <c r="AY28" s="34">
        <v>0</v>
      </c>
      <c r="AZ28" s="34">
        <v>585</v>
      </c>
      <c r="BA28" s="34">
        <v>0</v>
      </c>
      <c r="BB28" s="34">
        <v>0</v>
      </c>
      <c r="BC28" s="34">
        <v>9</v>
      </c>
      <c r="BD28" s="34">
        <v>18</v>
      </c>
      <c r="BE28" s="34">
        <v>0</v>
      </c>
      <c r="BF28" s="34">
        <v>50</v>
      </c>
      <c r="BG28" s="34">
        <v>0</v>
      </c>
      <c r="BH28" s="34">
        <v>0</v>
      </c>
      <c r="BI28" s="34">
        <v>230</v>
      </c>
      <c r="BJ28" s="34">
        <v>0</v>
      </c>
      <c r="BK28" s="34">
        <v>0</v>
      </c>
      <c r="BL28" s="34">
        <v>208</v>
      </c>
      <c r="BM28" s="34">
        <v>0</v>
      </c>
      <c r="BN28" s="34">
        <v>0</v>
      </c>
      <c r="BO28" s="34">
        <v>0</v>
      </c>
      <c r="BP28" s="34">
        <v>61</v>
      </c>
      <c r="BQ28" s="34">
        <v>3</v>
      </c>
      <c r="BR28" s="34">
        <v>0</v>
      </c>
      <c r="BS28" s="34">
        <v>77</v>
      </c>
      <c r="BT28" s="96">
        <v>2148</v>
      </c>
      <c r="BU28" s="96">
        <v>11296</v>
      </c>
      <c r="BV28" s="96">
        <v>18555</v>
      </c>
      <c r="BW28" s="34">
        <v>3320</v>
      </c>
      <c r="BX28" s="34">
        <v>659</v>
      </c>
      <c r="BY28" s="34">
        <v>2974</v>
      </c>
      <c r="BZ28" s="34">
        <v>0</v>
      </c>
      <c r="CA28" s="34">
        <v>9</v>
      </c>
      <c r="CB28" s="34">
        <v>333</v>
      </c>
      <c r="CC28" s="34">
        <v>0</v>
      </c>
      <c r="CD28" s="34">
        <v>0</v>
      </c>
      <c r="CE28" s="34">
        <v>0</v>
      </c>
      <c r="CF28" s="34">
        <v>18</v>
      </c>
      <c r="CG28" s="34">
        <v>250</v>
      </c>
      <c r="CH28" s="34">
        <v>11</v>
      </c>
      <c r="CI28" s="34">
        <v>944</v>
      </c>
      <c r="CJ28" s="34">
        <v>470</v>
      </c>
      <c r="CK28" s="34">
        <v>1589</v>
      </c>
      <c r="CL28" s="34">
        <v>6028</v>
      </c>
      <c r="CM28" s="34">
        <v>0</v>
      </c>
      <c r="CN28" s="34">
        <v>0</v>
      </c>
      <c r="CO28" s="34">
        <v>0</v>
      </c>
      <c r="CP28" s="34">
        <v>0</v>
      </c>
      <c r="CQ28" s="125">
        <v>0</v>
      </c>
      <c r="CR28" s="147">
        <f t="shared" si="0"/>
        <v>56194</v>
      </c>
    </row>
    <row r="29" spans="1:96" x14ac:dyDescent="0.2">
      <c r="A29" s="144" t="s">
        <v>45</v>
      </c>
      <c r="B29" s="28">
        <v>0</v>
      </c>
      <c r="C29" s="28">
        <v>583</v>
      </c>
      <c r="D29" s="28">
        <v>41</v>
      </c>
      <c r="E29" s="28">
        <v>1526</v>
      </c>
      <c r="F29" s="34">
        <v>30</v>
      </c>
      <c r="G29" s="34">
        <v>0</v>
      </c>
      <c r="H29" s="34">
        <v>20</v>
      </c>
      <c r="I29" s="34">
        <v>0</v>
      </c>
      <c r="J29" s="34">
        <v>107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248</v>
      </c>
      <c r="V29" s="34">
        <v>2085</v>
      </c>
      <c r="W29" s="34">
        <v>876</v>
      </c>
      <c r="X29" s="34">
        <v>12255</v>
      </c>
      <c r="Y29" s="34">
        <v>1</v>
      </c>
      <c r="Z29" s="34">
        <v>0</v>
      </c>
      <c r="AA29" s="34">
        <v>1154</v>
      </c>
      <c r="AB29" s="28">
        <v>0</v>
      </c>
      <c r="AC29" s="28">
        <v>0</v>
      </c>
      <c r="AD29" s="28">
        <v>135</v>
      </c>
      <c r="AE29" s="28">
        <v>38</v>
      </c>
      <c r="AF29" s="28">
        <v>0</v>
      </c>
      <c r="AG29" s="28">
        <v>319</v>
      </c>
      <c r="AH29" s="28">
        <v>0</v>
      </c>
      <c r="AI29" s="28">
        <v>0</v>
      </c>
      <c r="AJ29" s="28">
        <v>79</v>
      </c>
      <c r="AK29" s="34">
        <v>560</v>
      </c>
      <c r="AL29" s="34">
        <v>0</v>
      </c>
      <c r="AM29" s="34">
        <v>234</v>
      </c>
      <c r="AN29" s="34">
        <v>109</v>
      </c>
      <c r="AO29" s="34">
        <v>24</v>
      </c>
      <c r="AP29" s="34">
        <v>0</v>
      </c>
      <c r="AQ29" s="34">
        <v>461</v>
      </c>
      <c r="AR29" s="34">
        <v>1020</v>
      </c>
      <c r="AS29" s="34">
        <v>749</v>
      </c>
      <c r="AT29" s="34">
        <v>1695</v>
      </c>
      <c r="AU29" s="34">
        <v>0</v>
      </c>
      <c r="AV29" s="34">
        <v>0</v>
      </c>
      <c r="AW29" s="34">
        <v>89</v>
      </c>
      <c r="AX29" s="34">
        <v>0</v>
      </c>
      <c r="AY29" s="34">
        <v>0</v>
      </c>
      <c r="AZ29" s="34">
        <v>322</v>
      </c>
      <c r="BA29" s="34">
        <v>0</v>
      </c>
      <c r="BB29" s="34">
        <v>0</v>
      </c>
      <c r="BC29" s="34">
        <v>3</v>
      </c>
      <c r="BD29" s="34">
        <v>0</v>
      </c>
      <c r="BE29" s="34">
        <v>0</v>
      </c>
      <c r="BF29" s="34">
        <v>153</v>
      </c>
      <c r="BG29" s="34">
        <v>7</v>
      </c>
      <c r="BH29" s="34">
        <v>0</v>
      </c>
      <c r="BI29" s="34">
        <v>328</v>
      </c>
      <c r="BJ29" s="34">
        <v>0</v>
      </c>
      <c r="BK29" s="34">
        <v>0</v>
      </c>
      <c r="BL29" s="34">
        <v>142</v>
      </c>
      <c r="BM29" s="34">
        <v>0</v>
      </c>
      <c r="BN29" s="34">
        <v>0</v>
      </c>
      <c r="BO29" s="34">
        <v>0</v>
      </c>
      <c r="BP29" s="34">
        <v>34</v>
      </c>
      <c r="BQ29" s="34">
        <v>0</v>
      </c>
      <c r="BR29" s="34">
        <v>0</v>
      </c>
      <c r="BS29" s="34">
        <v>84</v>
      </c>
      <c r="BT29" s="34">
        <v>1245</v>
      </c>
      <c r="BU29" s="34">
        <v>1015</v>
      </c>
      <c r="BV29" s="34">
        <v>4768</v>
      </c>
      <c r="BW29" s="96">
        <v>21901</v>
      </c>
      <c r="BX29" s="96">
        <v>22337</v>
      </c>
      <c r="BY29" s="96">
        <v>33242</v>
      </c>
      <c r="BZ29" s="34">
        <v>0</v>
      </c>
      <c r="CA29" s="34">
        <v>0</v>
      </c>
      <c r="CB29" s="34">
        <v>499</v>
      </c>
      <c r="CC29" s="34">
        <v>0</v>
      </c>
      <c r="CD29" s="34">
        <v>0</v>
      </c>
      <c r="CE29" s="34">
        <v>0</v>
      </c>
      <c r="CF29" s="34">
        <v>2</v>
      </c>
      <c r="CG29" s="34">
        <v>24</v>
      </c>
      <c r="CH29" s="34">
        <v>0</v>
      </c>
      <c r="CI29" s="34">
        <v>659</v>
      </c>
      <c r="CJ29" s="34">
        <v>709</v>
      </c>
      <c r="CK29" s="34">
        <v>2023</v>
      </c>
      <c r="CL29" s="34">
        <v>12670</v>
      </c>
      <c r="CM29" s="34">
        <v>0</v>
      </c>
      <c r="CN29" s="34">
        <v>0</v>
      </c>
      <c r="CO29" s="34">
        <v>0</v>
      </c>
      <c r="CP29" s="34">
        <v>0</v>
      </c>
      <c r="CQ29" s="125">
        <v>0</v>
      </c>
      <c r="CR29" s="147">
        <f t="shared" si="0"/>
        <v>126605</v>
      </c>
    </row>
    <row r="30" spans="1:96" x14ac:dyDescent="0.2">
      <c r="A30" s="144" t="s">
        <v>46</v>
      </c>
      <c r="B30" s="28">
        <v>0</v>
      </c>
      <c r="C30" s="28">
        <v>43321</v>
      </c>
      <c r="D30" s="28">
        <v>15553</v>
      </c>
      <c r="E30" s="28">
        <v>20799</v>
      </c>
      <c r="F30" s="34">
        <v>133</v>
      </c>
      <c r="G30" s="34">
        <v>0</v>
      </c>
      <c r="H30" s="34">
        <v>719</v>
      </c>
      <c r="I30" s="34">
        <v>0</v>
      </c>
      <c r="J30" s="34">
        <v>685</v>
      </c>
      <c r="K30" s="34">
        <v>424</v>
      </c>
      <c r="L30" s="34">
        <v>0</v>
      </c>
      <c r="M30" s="34">
        <v>17457</v>
      </c>
      <c r="N30" s="34">
        <v>1</v>
      </c>
      <c r="O30" s="34">
        <v>0</v>
      </c>
      <c r="P30" s="34">
        <v>11</v>
      </c>
      <c r="Q30" s="34">
        <v>14</v>
      </c>
      <c r="R30" s="34">
        <v>4589</v>
      </c>
      <c r="S30" s="34">
        <v>10153</v>
      </c>
      <c r="T30" s="34">
        <v>5897</v>
      </c>
      <c r="U30" s="34">
        <v>18262</v>
      </c>
      <c r="V30" s="34">
        <v>450</v>
      </c>
      <c r="W30" s="34">
        <v>13276</v>
      </c>
      <c r="X30" s="34">
        <v>4612</v>
      </c>
      <c r="Y30" s="34">
        <v>0</v>
      </c>
      <c r="Z30" s="34">
        <v>0</v>
      </c>
      <c r="AA30" s="34">
        <v>608</v>
      </c>
      <c r="AB30" s="28">
        <v>271</v>
      </c>
      <c r="AC30" s="28">
        <v>0</v>
      </c>
      <c r="AD30" s="28">
        <v>3317</v>
      </c>
      <c r="AE30" s="28">
        <v>0</v>
      </c>
      <c r="AF30" s="28">
        <v>0</v>
      </c>
      <c r="AG30" s="28">
        <v>148</v>
      </c>
      <c r="AH30" s="28">
        <v>595</v>
      </c>
      <c r="AI30" s="28">
        <v>8920</v>
      </c>
      <c r="AJ30" s="28">
        <v>8752</v>
      </c>
      <c r="AK30" s="34">
        <v>0</v>
      </c>
      <c r="AL30" s="34">
        <v>76</v>
      </c>
      <c r="AM30" s="34">
        <v>14</v>
      </c>
      <c r="AN30" s="34">
        <v>866</v>
      </c>
      <c r="AO30" s="34">
        <v>1593</v>
      </c>
      <c r="AP30" s="34">
        <v>1419</v>
      </c>
      <c r="AQ30" s="34">
        <v>5906</v>
      </c>
      <c r="AR30" s="34">
        <v>4040</v>
      </c>
      <c r="AS30" s="34">
        <v>4317</v>
      </c>
      <c r="AT30" s="34">
        <v>11476</v>
      </c>
      <c r="AU30" s="34">
        <v>0</v>
      </c>
      <c r="AV30" s="34">
        <v>0</v>
      </c>
      <c r="AW30" s="34">
        <v>396</v>
      </c>
      <c r="AX30" s="34">
        <v>0</v>
      </c>
      <c r="AY30" s="34">
        <v>0</v>
      </c>
      <c r="AZ30" s="34">
        <v>385</v>
      </c>
      <c r="BA30" s="34">
        <v>0</v>
      </c>
      <c r="BB30" s="34">
        <v>672</v>
      </c>
      <c r="BC30" s="34">
        <v>31</v>
      </c>
      <c r="BD30" s="34">
        <v>0</v>
      </c>
      <c r="BE30" s="34">
        <v>0</v>
      </c>
      <c r="BF30" s="34">
        <v>1595</v>
      </c>
      <c r="BG30" s="34">
        <v>52</v>
      </c>
      <c r="BH30" s="34">
        <v>0</v>
      </c>
      <c r="BI30" s="34">
        <v>1762</v>
      </c>
      <c r="BJ30" s="34">
        <v>0</v>
      </c>
      <c r="BK30" s="34">
        <v>0</v>
      </c>
      <c r="BL30" s="34">
        <v>379</v>
      </c>
      <c r="BM30" s="34">
        <v>0</v>
      </c>
      <c r="BN30" s="34">
        <v>0</v>
      </c>
      <c r="BO30" s="34">
        <v>875</v>
      </c>
      <c r="BP30" s="34">
        <v>4379</v>
      </c>
      <c r="BQ30" s="34">
        <v>0</v>
      </c>
      <c r="BR30" s="34">
        <v>0</v>
      </c>
      <c r="BS30" s="34">
        <v>364</v>
      </c>
      <c r="BT30" s="34">
        <v>0</v>
      </c>
      <c r="BU30" s="34">
        <v>709</v>
      </c>
      <c r="BV30" s="34">
        <v>416</v>
      </c>
      <c r="BW30" s="34">
        <v>21</v>
      </c>
      <c r="BX30" s="34">
        <v>1293</v>
      </c>
      <c r="BY30" s="34">
        <v>434</v>
      </c>
      <c r="BZ30" s="96">
        <v>87661</v>
      </c>
      <c r="CA30" s="96">
        <v>116055</v>
      </c>
      <c r="CB30" s="96">
        <v>289948</v>
      </c>
      <c r="CC30" s="34">
        <v>0</v>
      </c>
      <c r="CD30" s="34">
        <v>1</v>
      </c>
      <c r="CE30" s="34">
        <v>0</v>
      </c>
      <c r="CF30" s="34">
        <v>326</v>
      </c>
      <c r="CG30" s="34">
        <v>40</v>
      </c>
      <c r="CH30" s="34">
        <v>660</v>
      </c>
      <c r="CI30" s="34">
        <v>1747</v>
      </c>
      <c r="CJ30" s="34">
        <v>0</v>
      </c>
      <c r="CK30" s="34">
        <v>1409</v>
      </c>
      <c r="CL30" s="34">
        <v>1281</v>
      </c>
      <c r="CM30" s="34">
        <v>0</v>
      </c>
      <c r="CN30" s="34">
        <v>0</v>
      </c>
      <c r="CO30" s="34">
        <v>0</v>
      </c>
      <c r="CP30" s="34">
        <v>0</v>
      </c>
      <c r="CQ30" s="125">
        <v>5</v>
      </c>
      <c r="CR30" s="147">
        <f t="shared" si="0"/>
        <v>721570</v>
      </c>
    </row>
    <row r="31" spans="1:96" x14ac:dyDescent="0.2">
      <c r="A31" s="144" t="s">
        <v>47</v>
      </c>
      <c r="B31" s="28">
        <v>0</v>
      </c>
      <c r="C31" s="28">
        <v>1533</v>
      </c>
      <c r="D31" s="28">
        <v>1489</v>
      </c>
      <c r="E31" s="28">
        <v>14358</v>
      </c>
      <c r="F31" s="34">
        <v>0</v>
      </c>
      <c r="G31" s="34">
        <v>0</v>
      </c>
      <c r="H31" s="34">
        <v>0</v>
      </c>
      <c r="I31" s="34">
        <v>499</v>
      </c>
      <c r="J31" s="34">
        <v>11793</v>
      </c>
      <c r="K31" s="34">
        <v>7672</v>
      </c>
      <c r="L31" s="34">
        <v>0</v>
      </c>
      <c r="M31" s="34">
        <v>2</v>
      </c>
      <c r="N31" s="34">
        <v>0</v>
      </c>
      <c r="O31" s="34">
        <v>11719</v>
      </c>
      <c r="P31" s="34">
        <v>7513</v>
      </c>
      <c r="Q31" s="34">
        <v>5317</v>
      </c>
      <c r="R31" s="34">
        <v>40016</v>
      </c>
      <c r="S31" s="34">
        <v>0</v>
      </c>
      <c r="T31" s="34">
        <v>37</v>
      </c>
      <c r="U31" s="34">
        <v>2241</v>
      </c>
      <c r="V31" s="34">
        <v>0</v>
      </c>
      <c r="W31" s="34">
        <v>0</v>
      </c>
      <c r="X31" s="34">
        <v>4136</v>
      </c>
      <c r="Y31" s="34">
        <v>0</v>
      </c>
      <c r="Z31" s="34">
        <v>0</v>
      </c>
      <c r="AA31" s="34">
        <v>561</v>
      </c>
      <c r="AB31" s="28">
        <v>0</v>
      </c>
      <c r="AC31" s="28">
        <v>0</v>
      </c>
      <c r="AD31" s="28">
        <v>80</v>
      </c>
      <c r="AE31" s="28">
        <v>30</v>
      </c>
      <c r="AF31" s="28">
        <v>0</v>
      </c>
      <c r="AG31" s="28">
        <v>421</v>
      </c>
      <c r="AH31" s="28">
        <v>59</v>
      </c>
      <c r="AI31" s="28">
        <v>509</v>
      </c>
      <c r="AJ31" s="28">
        <v>773</v>
      </c>
      <c r="AK31" s="34">
        <v>1</v>
      </c>
      <c r="AL31" s="34">
        <v>12819</v>
      </c>
      <c r="AM31" s="34">
        <v>8183</v>
      </c>
      <c r="AN31" s="34">
        <v>94682</v>
      </c>
      <c r="AO31" s="34">
        <v>64</v>
      </c>
      <c r="AP31" s="34">
        <v>70</v>
      </c>
      <c r="AQ31" s="34">
        <v>1664</v>
      </c>
      <c r="AR31" s="34">
        <v>5262</v>
      </c>
      <c r="AS31" s="34">
        <v>932</v>
      </c>
      <c r="AT31" s="34">
        <v>10511</v>
      </c>
      <c r="AU31" s="34">
        <v>0</v>
      </c>
      <c r="AV31" s="34">
        <v>0</v>
      </c>
      <c r="AW31" s="34">
        <v>283</v>
      </c>
      <c r="AX31" s="34">
        <v>0</v>
      </c>
      <c r="AY31" s="34">
        <v>0</v>
      </c>
      <c r="AZ31" s="34">
        <v>39</v>
      </c>
      <c r="BA31" s="34">
        <v>0</v>
      </c>
      <c r="BB31" s="34">
        <v>0</v>
      </c>
      <c r="BC31" s="34">
        <v>58</v>
      </c>
      <c r="BD31" s="34">
        <v>276</v>
      </c>
      <c r="BE31" s="34">
        <v>0</v>
      </c>
      <c r="BF31" s="34">
        <v>4711</v>
      </c>
      <c r="BG31" s="34">
        <v>0</v>
      </c>
      <c r="BH31" s="34">
        <v>0</v>
      </c>
      <c r="BI31" s="34">
        <v>307</v>
      </c>
      <c r="BJ31" s="34">
        <v>0</v>
      </c>
      <c r="BK31" s="34">
        <v>0</v>
      </c>
      <c r="BL31" s="34">
        <v>30</v>
      </c>
      <c r="BM31" s="34">
        <v>0</v>
      </c>
      <c r="BN31" s="34">
        <v>0</v>
      </c>
      <c r="BO31" s="34">
        <v>129</v>
      </c>
      <c r="BP31" s="34">
        <v>55</v>
      </c>
      <c r="BQ31" s="34">
        <v>0</v>
      </c>
      <c r="BR31" s="34">
        <v>0</v>
      </c>
      <c r="BS31" s="34">
        <v>0</v>
      </c>
      <c r="BT31" s="34">
        <v>0</v>
      </c>
      <c r="BU31" s="34">
        <v>212</v>
      </c>
      <c r="BV31" s="34">
        <v>580</v>
      </c>
      <c r="BW31" s="34">
        <v>0</v>
      </c>
      <c r="BX31" s="34">
        <v>296</v>
      </c>
      <c r="BY31" s="34">
        <v>2133</v>
      </c>
      <c r="BZ31" s="34">
        <v>0</v>
      </c>
      <c r="CA31" s="34">
        <v>112</v>
      </c>
      <c r="CB31" s="34">
        <v>2255</v>
      </c>
      <c r="CC31" s="96">
        <v>1000</v>
      </c>
      <c r="CD31" s="96">
        <v>110451</v>
      </c>
      <c r="CE31" s="96">
        <v>7963</v>
      </c>
      <c r="CF31" s="96">
        <v>211742</v>
      </c>
      <c r="CG31" s="34">
        <v>37</v>
      </c>
      <c r="CH31" s="34">
        <v>0</v>
      </c>
      <c r="CI31" s="34">
        <v>531</v>
      </c>
      <c r="CJ31" s="34">
        <v>0</v>
      </c>
      <c r="CK31" s="34">
        <v>79</v>
      </c>
      <c r="CL31" s="34">
        <v>6917</v>
      </c>
      <c r="CM31" s="34">
        <v>0</v>
      </c>
      <c r="CN31" s="34">
        <v>0</v>
      </c>
      <c r="CO31" s="34">
        <v>0</v>
      </c>
      <c r="CP31" s="34">
        <v>0</v>
      </c>
      <c r="CQ31" s="125">
        <v>0</v>
      </c>
      <c r="CR31" s="147">
        <f t="shared" si="0"/>
        <v>595142</v>
      </c>
    </row>
    <row r="32" spans="1:96" x14ac:dyDescent="0.2">
      <c r="A32" s="144" t="s">
        <v>48</v>
      </c>
      <c r="B32" s="28">
        <v>0</v>
      </c>
      <c r="C32" s="28">
        <v>277</v>
      </c>
      <c r="D32" s="28">
        <v>175</v>
      </c>
      <c r="E32" s="28">
        <v>1318</v>
      </c>
      <c r="F32" s="34">
        <v>48</v>
      </c>
      <c r="G32" s="34">
        <v>0</v>
      </c>
      <c r="H32" s="34">
        <v>138</v>
      </c>
      <c r="I32" s="34">
        <v>0</v>
      </c>
      <c r="J32" s="34">
        <v>0</v>
      </c>
      <c r="K32" s="34">
        <v>40</v>
      </c>
      <c r="L32" s="34">
        <v>0</v>
      </c>
      <c r="M32" s="34">
        <v>3631</v>
      </c>
      <c r="N32" s="34">
        <v>307</v>
      </c>
      <c r="O32" s="34">
        <v>0</v>
      </c>
      <c r="P32" s="34">
        <v>0</v>
      </c>
      <c r="Q32" s="34">
        <v>0</v>
      </c>
      <c r="R32" s="34">
        <v>62</v>
      </c>
      <c r="S32" s="34">
        <v>176</v>
      </c>
      <c r="T32" s="34">
        <v>4</v>
      </c>
      <c r="U32" s="34">
        <v>3850</v>
      </c>
      <c r="V32" s="34">
        <v>4141</v>
      </c>
      <c r="W32" s="34">
        <v>7637</v>
      </c>
      <c r="X32" s="34">
        <v>4674</v>
      </c>
      <c r="Y32" s="34">
        <v>375</v>
      </c>
      <c r="Z32" s="34">
        <v>0</v>
      </c>
      <c r="AA32" s="34">
        <v>6892</v>
      </c>
      <c r="AB32" s="28">
        <v>15</v>
      </c>
      <c r="AC32" s="28">
        <v>0</v>
      </c>
      <c r="AD32" s="28">
        <v>864</v>
      </c>
      <c r="AE32" s="28">
        <v>0</v>
      </c>
      <c r="AF32" s="28">
        <v>0</v>
      </c>
      <c r="AG32" s="28">
        <v>480</v>
      </c>
      <c r="AH32" s="28">
        <v>0</v>
      </c>
      <c r="AI32" s="28">
        <v>69</v>
      </c>
      <c r="AJ32" s="28">
        <v>202</v>
      </c>
      <c r="AK32" s="34">
        <v>24</v>
      </c>
      <c r="AL32" s="34">
        <v>6</v>
      </c>
      <c r="AM32" s="34">
        <v>22</v>
      </c>
      <c r="AN32" s="34">
        <v>136</v>
      </c>
      <c r="AO32" s="34">
        <v>4605</v>
      </c>
      <c r="AP32" s="34">
        <v>3809</v>
      </c>
      <c r="AQ32" s="34">
        <v>25278</v>
      </c>
      <c r="AR32" s="34">
        <v>1941</v>
      </c>
      <c r="AS32" s="34">
        <v>2575</v>
      </c>
      <c r="AT32" s="34">
        <v>6049</v>
      </c>
      <c r="AU32" s="34">
        <v>0</v>
      </c>
      <c r="AV32" s="34">
        <v>0</v>
      </c>
      <c r="AW32" s="34">
        <v>141</v>
      </c>
      <c r="AX32" s="34">
        <v>181</v>
      </c>
      <c r="AY32" s="34">
        <v>116</v>
      </c>
      <c r="AZ32" s="34">
        <v>3043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69</v>
      </c>
      <c r="BG32" s="34">
        <v>1</v>
      </c>
      <c r="BH32" s="34">
        <v>49</v>
      </c>
      <c r="BI32" s="34">
        <v>2770</v>
      </c>
      <c r="BJ32" s="34">
        <v>0</v>
      </c>
      <c r="BK32" s="34">
        <v>0</v>
      </c>
      <c r="BL32" s="34">
        <v>1373</v>
      </c>
      <c r="BM32" s="34">
        <v>0</v>
      </c>
      <c r="BN32" s="34">
        <v>0</v>
      </c>
      <c r="BO32" s="34">
        <v>0</v>
      </c>
      <c r="BP32" s="34">
        <v>48</v>
      </c>
      <c r="BQ32" s="34">
        <v>171</v>
      </c>
      <c r="BR32" s="34">
        <v>14</v>
      </c>
      <c r="BS32" s="34">
        <v>2876</v>
      </c>
      <c r="BT32" s="34">
        <v>0</v>
      </c>
      <c r="BU32" s="34">
        <v>1103</v>
      </c>
      <c r="BV32" s="34">
        <v>1615</v>
      </c>
      <c r="BW32" s="34">
        <v>523</v>
      </c>
      <c r="BX32" s="34">
        <v>396</v>
      </c>
      <c r="BY32" s="34">
        <v>274</v>
      </c>
      <c r="BZ32" s="34">
        <v>4</v>
      </c>
      <c r="CA32" s="34">
        <v>60</v>
      </c>
      <c r="CB32" s="34">
        <v>1609</v>
      </c>
      <c r="CC32" s="34">
        <v>0</v>
      </c>
      <c r="CD32" s="34">
        <v>0</v>
      </c>
      <c r="CE32" s="34">
        <v>3</v>
      </c>
      <c r="CF32" s="34">
        <v>77</v>
      </c>
      <c r="CG32" s="96">
        <v>48603</v>
      </c>
      <c r="CH32" s="96">
        <v>40556</v>
      </c>
      <c r="CI32" s="96">
        <v>146363</v>
      </c>
      <c r="CJ32" s="34">
        <v>0</v>
      </c>
      <c r="CK32" s="34">
        <v>394</v>
      </c>
      <c r="CL32" s="34">
        <v>1859</v>
      </c>
      <c r="CM32" s="34">
        <v>0</v>
      </c>
      <c r="CN32" s="34">
        <v>0</v>
      </c>
      <c r="CO32" s="34">
        <v>0</v>
      </c>
      <c r="CP32" s="34">
        <v>0</v>
      </c>
      <c r="CQ32" s="125">
        <v>35</v>
      </c>
      <c r="CR32" s="147">
        <f t="shared" si="0"/>
        <v>334146</v>
      </c>
    </row>
    <row r="33" spans="1:96" x14ac:dyDescent="0.2">
      <c r="A33" s="144" t="s">
        <v>49</v>
      </c>
      <c r="B33" s="28">
        <v>0</v>
      </c>
      <c r="C33" s="28">
        <v>441</v>
      </c>
      <c r="D33" s="28">
        <v>92</v>
      </c>
      <c r="E33" s="28">
        <v>1911</v>
      </c>
      <c r="F33" s="34">
        <v>31</v>
      </c>
      <c r="G33" s="34">
        <v>0</v>
      </c>
      <c r="H33" s="34">
        <v>70</v>
      </c>
      <c r="I33" s="34">
        <v>0</v>
      </c>
      <c r="J33" s="34">
        <v>0</v>
      </c>
      <c r="K33" s="34">
        <v>48</v>
      </c>
      <c r="L33" s="34">
        <v>0</v>
      </c>
      <c r="M33" s="34">
        <v>45</v>
      </c>
      <c r="N33" s="34">
        <v>0</v>
      </c>
      <c r="O33" s="34">
        <v>0</v>
      </c>
      <c r="P33" s="34">
        <v>0</v>
      </c>
      <c r="Q33" s="34">
        <v>0</v>
      </c>
      <c r="R33" s="34">
        <v>531</v>
      </c>
      <c r="S33" s="34">
        <v>0</v>
      </c>
      <c r="T33" s="34">
        <v>0</v>
      </c>
      <c r="U33" s="34">
        <v>635</v>
      </c>
      <c r="V33" s="34">
        <v>50</v>
      </c>
      <c r="W33" s="34">
        <v>443</v>
      </c>
      <c r="X33" s="34">
        <v>2709</v>
      </c>
      <c r="Y33" s="34">
        <v>217</v>
      </c>
      <c r="Z33" s="34">
        <v>30</v>
      </c>
      <c r="AA33" s="34">
        <v>6043</v>
      </c>
      <c r="AB33" s="28">
        <v>0</v>
      </c>
      <c r="AC33" s="28">
        <v>0</v>
      </c>
      <c r="AD33" s="28">
        <v>289</v>
      </c>
      <c r="AE33" s="28">
        <v>279</v>
      </c>
      <c r="AF33" s="28">
        <v>1210</v>
      </c>
      <c r="AG33" s="28">
        <v>11352</v>
      </c>
      <c r="AH33" s="28">
        <v>0</v>
      </c>
      <c r="AI33" s="28">
        <v>0</v>
      </c>
      <c r="AJ33" s="28">
        <v>162</v>
      </c>
      <c r="AK33" s="34">
        <v>38</v>
      </c>
      <c r="AL33" s="34">
        <v>29</v>
      </c>
      <c r="AM33" s="34">
        <v>0</v>
      </c>
      <c r="AN33" s="34">
        <v>888</v>
      </c>
      <c r="AO33" s="34">
        <v>15</v>
      </c>
      <c r="AP33" s="34">
        <v>6</v>
      </c>
      <c r="AQ33" s="34">
        <v>939</v>
      </c>
      <c r="AR33" s="34">
        <v>1144</v>
      </c>
      <c r="AS33" s="34">
        <v>2740</v>
      </c>
      <c r="AT33" s="34">
        <v>4259</v>
      </c>
      <c r="AU33" s="34">
        <v>0</v>
      </c>
      <c r="AV33" s="34">
        <v>0</v>
      </c>
      <c r="AW33" s="34">
        <v>3</v>
      </c>
      <c r="AX33" s="34">
        <v>0</v>
      </c>
      <c r="AY33" s="34">
        <v>37</v>
      </c>
      <c r="AZ33" s="34">
        <v>1433</v>
      </c>
      <c r="BA33" s="34">
        <v>0</v>
      </c>
      <c r="BB33" s="34">
        <v>0</v>
      </c>
      <c r="BC33" s="34">
        <v>20</v>
      </c>
      <c r="BD33" s="34">
        <v>23</v>
      </c>
      <c r="BE33" s="34">
        <v>0</v>
      </c>
      <c r="BF33" s="34">
        <v>349</v>
      </c>
      <c r="BG33" s="34">
        <v>0</v>
      </c>
      <c r="BH33" s="34">
        <v>29</v>
      </c>
      <c r="BI33" s="34">
        <v>1321</v>
      </c>
      <c r="BJ33" s="34">
        <v>0</v>
      </c>
      <c r="BK33" s="34">
        <v>0</v>
      </c>
      <c r="BL33" s="34">
        <v>968</v>
      </c>
      <c r="BM33" s="34">
        <v>0</v>
      </c>
      <c r="BN33" s="34">
        <v>0</v>
      </c>
      <c r="BO33" s="34">
        <v>0</v>
      </c>
      <c r="BP33" s="34">
        <v>204</v>
      </c>
      <c r="BQ33" s="34">
        <v>92</v>
      </c>
      <c r="BR33" s="34">
        <v>0</v>
      </c>
      <c r="BS33" s="34">
        <v>1108</v>
      </c>
      <c r="BT33" s="34">
        <v>159</v>
      </c>
      <c r="BU33" s="34">
        <v>7257</v>
      </c>
      <c r="BV33" s="34">
        <v>6244</v>
      </c>
      <c r="BW33" s="34">
        <v>15032</v>
      </c>
      <c r="BX33" s="34">
        <v>7637</v>
      </c>
      <c r="BY33" s="34">
        <v>6788</v>
      </c>
      <c r="BZ33" s="34">
        <v>0</v>
      </c>
      <c r="CA33" s="34">
        <v>84</v>
      </c>
      <c r="CB33" s="34">
        <v>758</v>
      </c>
      <c r="CC33" s="34">
        <v>0</v>
      </c>
      <c r="CD33" s="34">
        <v>0</v>
      </c>
      <c r="CE33" s="34">
        <v>0</v>
      </c>
      <c r="CF33" s="34">
        <v>269</v>
      </c>
      <c r="CG33" s="34">
        <v>44</v>
      </c>
      <c r="CH33" s="34">
        <v>81</v>
      </c>
      <c r="CI33" s="34">
        <v>1296</v>
      </c>
      <c r="CJ33" s="96">
        <v>34518</v>
      </c>
      <c r="CK33" s="96">
        <v>52353</v>
      </c>
      <c r="CL33" s="96">
        <v>113292</v>
      </c>
      <c r="CM33" s="34">
        <v>0</v>
      </c>
      <c r="CN33" s="34">
        <v>0</v>
      </c>
      <c r="CO33" s="34">
        <v>0</v>
      </c>
      <c r="CP33" s="34">
        <v>0</v>
      </c>
      <c r="CQ33" s="125">
        <v>0</v>
      </c>
      <c r="CR33" s="147">
        <f t="shared" si="0"/>
        <v>288045</v>
      </c>
    </row>
    <row r="34" spans="1:96" x14ac:dyDescent="0.2">
      <c r="A34" s="144" t="s">
        <v>50</v>
      </c>
      <c r="B34" s="28">
        <v>0</v>
      </c>
      <c r="C34" s="28">
        <v>0</v>
      </c>
      <c r="D34" s="28">
        <v>0</v>
      </c>
      <c r="E34" s="28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  <c r="AI34" s="28">
        <v>0</v>
      </c>
      <c r="AJ34" s="28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84">
        <v>0</v>
      </c>
      <c r="AR34" s="8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0</v>
      </c>
      <c r="BX34" s="34">
        <v>0</v>
      </c>
      <c r="BY34" s="34">
        <v>0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96">
        <v>0</v>
      </c>
      <c r="CN34" s="96">
        <v>81</v>
      </c>
      <c r="CO34" s="34">
        <v>0</v>
      </c>
      <c r="CP34" s="34">
        <v>0</v>
      </c>
      <c r="CQ34" s="125">
        <v>0</v>
      </c>
      <c r="CR34" s="147">
        <f t="shared" si="0"/>
        <v>81</v>
      </c>
    </row>
    <row r="35" spans="1:96" ht="15.75" thickBot="1" x14ac:dyDescent="0.25">
      <c r="A35" s="145" t="s">
        <v>51</v>
      </c>
      <c r="B35" s="28">
        <v>0</v>
      </c>
      <c r="C35" s="28">
        <v>0</v>
      </c>
      <c r="D35" s="28">
        <v>0</v>
      </c>
      <c r="E35" s="28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114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4">
        <v>0</v>
      </c>
      <c r="W35" s="34">
        <v>0</v>
      </c>
      <c r="X35" s="34">
        <v>0</v>
      </c>
      <c r="Y35" s="34">
        <v>0</v>
      </c>
      <c r="Z35" s="34">
        <v>0</v>
      </c>
      <c r="AA35" s="34">
        <v>0</v>
      </c>
      <c r="AB35" s="28">
        <v>0</v>
      </c>
      <c r="AC35" s="28">
        <v>0</v>
      </c>
      <c r="AD35" s="196">
        <v>6541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39">
        <v>0</v>
      </c>
      <c r="AL35" s="39">
        <v>0</v>
      </c>
      <c r="AM35" s="39">
        <v>0</v>
      </c>
      <c r="AN35" s="39">
        <v>0</v>
      </c>
      <c r="AO35" s="39">
        <v>0</v>
      </c>
      <c r="AP35" s="39">
        <v>0</v>
      </c>
      <c r="AQ35" s="34">
        <v>1326</v>
      </c>
      <c r="AR35" s="39">
        <v>0</v>
      </c>
      <c r="AS35" s="39">
        <v>275</v>
      </c>
      <c r="AT35" s="39">
        <v>1081</v>
      </c>
      <c r="AU35" s="39">
        <v>0</v>
      </c>
      <c r="AV35" s="39">
        <v>0</v>
      </c>
      <c r="AW35" s="39">
        <v>231</v>
      </c>
      <c r="AX35" s="39">
        <v>0</v>
      </c>
      <c r="AY35" s="39">
        <v>0</v>
      </c>
      <c r="AZ35" s="39">
        <v>0</v>
      </c>
      <c r="BA35" s="39">
        <v>0</v>
      </c>
      <c r="BB35" s="39">
        <v>0</v>
      </c>
      <c r="BC35" s="39">
        <v>0</v>
      </c>
      <c r="BD35" s="39">
        <v>0</v>
      </c>
      <c r="BE35" s="39">
        <v>0</v>
      </c>
      <c r="BF35" s="39">
        <v>0</v>
      </c>
      <c r="BG35" s="39">
        <v>544</v>
      </c>
      <c r="BH35" s="39">
        <v>438</v>
      </c>
      <c r="BI35" s="39">
        <v>19616</v>
      </c>
      <c r="BJ35" s="39">
        <v>0</v>
      </c>
      <c r="BK35" s="39">
        <v>0</v>
      </c>
      <c r="BL35" s="39">
        <v>0</v>
      </c>
      <c r="BM35" s="39">
        <v>0</v>
      </c>
      <c r="BN35" s="39">
        <v>0</v>
      </c>
      <c r="BO35" s="39">
        <v>0</v>
      </c>
      <c r="BP35" s="39">
        <v>0</v>
      </c>
      <c r="BQ35" s="39">
        <v>0</v>
      </c>
      <c r="BR35" s="39">
        <v>0</v>
      </c>
      <c r="BS35" s="39">
        <v>0</v>
      </c>
      <c r="BT35" s="39">
        <v>0</v>
      </c>
      <c r="BU35" s="39">
        <v>0</v>
      </c>
      <c r="BV35" s="39">
        <v>0</v>
      </c>
      <c r="BW35" s="39">
        <v>0</v>
      </c>
      <c r="BX35" s="39">
        <v>0</v>
      </c>
      <c r="BY35" s="39">
        <v>0</v>
      </c>
      <c r="BZ35" s="39">
        <v>0</v>
      </c>
      <c r="CA35" s="39">
        <v>0</v>
      </c>
      <c r="CB35" s="39">
        <v>0</v>
      </c>
      <c r="CC35" s="39">
        <v>0</v>
      </c>
      <c r="CD35" s="39">
        <v>0</v>
      </c>
      <c r="CE35" s="39">
        <v>0</v>
      </c>
      <c r="CF35" s="39">
        <v>0</v>
      </c>
      <c r="CG35" s="39">
        <v>0</v>
      </c>
      <c r="CH35" s="39">
        <v>0</v>
      </c>
      <c r="CI35" s="39">
        <v>0</v>
      </c>
      <c r="CJ35" s="39">
        <v>0</v>
      </c>
      <c r="CK35" s="39">
        <v>0</v>
      </c>
      <c r="CL35" s="39">
        <v>0</v>
      </c>
      <c r="CM35" s="39">
        <v>0</v>
      </c>
      <c r="CN35" s="39">
        <v>0</v>
      </c>
      <c r="CO35" s="126">
        <v>435</v>
      </c>
      <c r="CP35" s="126">
        <v>0</v>
      </c>
      <c r="CQ35" s="127">
        <v>47805</v>
      </c>
      <c r="CR35" s="147">
        <f t="shared" si="0"/>
        <v>78406</v>
      </c>
    </row>
    <row r="36" spans="1:96" ht="13.5" thickBot="1" x14ac:dyDescent="0.25">
      <c r="A36" s="146" t="s">
        <v>52</v>
      </c>
      <c r="B36" s="146">
        <f>SUM(B4:B35)</f>
        <v>256</v>
      </c>
      <c r="C36" s="146">
        <f t="shared" ref="C36:BP36" si="1">SUM(C4:C35)</f>
        <v>594203</v>
      </c>
      <c r="D36" s="146">
        <f t="shared" si="1"/>
        <v>335578</v>
      </c>
      <c r="E36" s="146">
        <f>SUM(E4:E35)</f>
        <v>975343</v>
      </c>
      <c r="F36" s="146">
        <f t="shared" si="1"/>
        <v>17970</v>
      </c>
      <c r="G36" s="146">
        <f t="shared" si="1"/>
        <v>9312</v>
      </c>
      <c r="H36" s="146">
        <f t="shared" si="1"/>
        <v>328251</v>
      </c>
      <c r="I36" s="146">
        <f t="shared" si="1"/>
        <v>14408</v>
      </c>
      <c r="J36" s="146">
        <f t="shared" si="1"/>
        <v>158823</v>
      </c>
      <c r="K36" s="146">
        <f t="shared" si="1"/>
        <v>86850</v>
      </c>
      <c r="L36" s="146">
        <f t="shared" si="1"/>
        <v>140</v>
      </c>
      <c r="M36" s="146">
        <f t="shared" si="1"/>
        <v>429565</v>
      </c>
      <c r="N36" s="146">
        <f t="shared" si="1"/>
        <v>5164</v>
      </c>
      <c r="O36" s="146">
        <f t="shared" si="1"/>
        <v>144410</v>
      </c>
      <c r="P36" s="146">
        <f t="shared" si="1"/>
        <v>43641</v>
      </c>
      <c r="Q36" s="146">
        <f t="shared" si="1"/>
        <v>33114</v>
      </c>
      <c r="R36" s="146">
        <f t="shared" si="1"/>
        <v>453480</v>
      </c>
      <c r="S36" s="146">
        <f t="shared" si="1"/>
        <v>81143</v>
      </c>
      <c r="T36" s="146">
        <f t="shared" si="1"/>
        <v>54262</v>
      </c>
      <c r="U36" s="146">
        <f t="shared" si="1"/>
        <v>234273</v>
      </c>
      <c r="V36" s="146">
        <f t="shared" si="1"/>
        <v>51058</v>
      </c>
      <c r="W36" s="146">
        <f t="shared" si="1"/>
        <v>113577</v>
      </c>
      <c r="X36" s="146">
        <f>SUM(X4:X35)</f>
        <v>199133</v>
      </c>
      <c r="Y36" s="146">
        <f>SUM(Y5:Y35)</f>
        <v>57719</v>
      </c>
      <c r="Z36" s="146">
        <f>SUM(Z5:Z35)</f>
        <v>26875</v>
      </c>
      <c r="AA36" s="146">
        <f>SUM(AA5:AA35)</f>
        <v>499392.92</v>
      </c>
      <c r="AB36" s="146">
        <f t="shared" si="1"/>
        <v>146812</v>
      </c>
      <c r="AC36" s="146">
        <f t="shared" si="1"/>
        <v>23634</v>
      </c>
      <c r="AD36" s="146">
        <f t="shared" si="1"/>
        <v>588255.98499999999</v>
      </c>
      <c r="AE36" s="146">
        <f t="shared" si="1"/>
        <v>6938</v>
      </c>
      <c r="AF36" s="146">
        <f t="shared" si="1"/>
        <v>28405</v>
      </c>
      <c r="AG36" s="146">
        <f t="shared" si="1"/>
        <v>64881</v>
      </c>
      <c r="AH36" s="146">
        <f t="shared" si="1"/>
        <v>53932</v>
      </c>
      <c r="AI36" s="146">
        <f t="shared" si="1"/>
        <v>81867</v>
      </c>
      <c r="AJ36" s="146">
        <f t="shared" si="1"/>
        <v>462409.99</v>
      </c>
      <c r="AK36" s="146">
        <f>SUM(AK5:AK35)</f>
        <v>18990</v>
      </c>
      <c r="AL36" s="146">
        <f t="shared" si="1"/>
        <v>324434</v>
      </c>
      <c r="AM36" s="146">
        <f t="shared" si="1"/>
        <v>142778</v>
      </c>
      <c r="AN36" s="146">
        <f t="shared" si="1"/>
        <v>965021.35199999996</v>
      </c>
      <c r="AO36" s="146">
        <f t="shared" si="1"/>
        <v>180096</v>
      </c>
      <c r="AP36" s="146">
        <f t="shared" si="1"/>
        <v>127313</v>
      </c>
      <c r="AQ36" s="146">
        <f>SUM(AQ4:AQ35)</f>
        <v>530631</v>
      </c>
      <c r="AR36" s="146">
        <v>0</v>
      </c>
      <c r="AS36" s="146">
        <f t="shared" si="1"/>
        <v>24878</v>
      </c>
      <c r="AT36" s="146">
        <f t="shared" si="1"/>
        <v>71057</v>
      </c>
      <c r="AU36" s="146">
        <f t="shared" si="1"/>
        <v>680</v>
      </c>
      <c r="AV36" s="146">
        <f t="shared" si="1"/>
        <v>4463</v>
      </c>
      <c r="AW36" s="146">
        <f t="shared" si="1"/>
        <v>131113</v>
      </c>
      <c r="AX36" s="146">
        <f t="shared" si="1"/>
        <v>7765</v>
      </c>
      <c r="AY36" s="146">
        <f t="shared" si="1"/>
        <v>55786</v>
      </c>
      <c r="AZ36" s="146">
        <f t="shared" si="1"/>
        <v>117401</v>
      </c>
      <c r="BA36" s="146">
        <f t="shared" si="1"/>
        <v>0</v>
      </c>
      <c r="BB36" s="146">
        <f t="shared" si="1"/>
        <v>19729</v>
      </c>
      <c r="BC36" s="146">
        <f t="shared" si="1"/>
        <v>41244</v>
      </c>
      <c r="BD36" s="146">
        <f t="shared" si="1"/>
        <v>20344</v>
      </c>
      <c r="BE36" s="146">
        <f t="shared" si="1"/>
        <v>26898</v>
      </c>
      <c r="BF36" s="146">
        <f t="shared" si="1"/>
        <v>272409.66099999996</v>
      </c>
      <c r="BG36" s="146">
        <f t="shared" si="1"/>
        <v>116506</v>
      </c>
      <c r="BH36" s="146">
        <f t="shared" si="1"/>
        <v>159089</v>
      </c>
      <c r="BI36" s="146">
        <f t="shared" si="1"/>
        <v>839282.95400000003</v>
      </c>
      <c r="BJ36" s="146">
        <f>SUM(BJ5:BJ35)</f>
        <v>90287</v>
      </c>
      <c r="BK36" s="146">
        <f>SUM(BK5:BK35)</f>
        <v>14917</v>
      </c>
      <c r="BL36" s="146">
        <f>SUM(BL5:BL35)</f>
        <v>116377</v>
      </c>
      <c r="BM36" s="146">
        <v>0</v>
      </c>
      <c r="BN36" s="146">
        <f t="shared" si="1"/>
        <v>588</v>
      </c>
      <c r="BO36" s="146">
        <f t="shared" si="1"/>
        <v>63667</v>
      </c>
      <c r="BP36" s="146">
        <f t="shared" si="1"/>
        <v>50794</v>
      </c>
      <c r="BQ36" s="146">
        <f t="shared" ref="BQ36:CQ36" si="2">SUM(BQ4:BQ35)</f>
        <v>6903</v>
      </c>
      <c r="BR36" s="146">
        <f t="shared" si="2"/>
        <v>5852</v>
      </c>
      <c r="BS36" s="146">
        <f t="shared" si="2"/>
        <v>71404</v>
      </c>
      <c r="BT36" s="146">
        <f t="shared" si="2"/>
        <v>3673</v>
      </c>
      <c r="BU36" s="146">
        <f t="shared" si="2"/>
        <v>30044</v>
      </c>
      <c r="BV36" s="146">
        <f t="shared" si="2"/>
        <v>45115</v>
      </c>
      <c r="BW36" s="146">
        <f t="shared" si="2"/>
        <v>50938</v>
      </c>
      <c r="BX36" s="146">
        <f t="shared" si="2"/>
        <v>91813</v>
      </c>
      <c r="BY36" s="146">
        <f t="shared" si="2"/>
        <v>74362</v>
      </c>
      <c r="BZ36" s="146">
        <f t="shared" si="2"/>
        <v>103836</v>
      </c>
      <c r="CA36" s="146">
        <f t="shared" si="2"/>
        <v>250752</v>
      </c>
      <c r="CB36" s="146">
        <f t="shared" si="2"/>
        <v>463424</v>
      </c>
      <c r="CC36" s="146">
        <f t="shared" si="2"/>
        <v>4746</v>
      </c>
      <c r="CD36" s="146">
        <f t="shared" si="2"/>
        <v>145821</v>
      </c>
      <c r="CE36" s="146">
        <f t="shared" si="2"/>
        <v>28709</v>
      </c>
      <c r="CF36" s="146">
        <f t="shared" si="2"/>
        <v>328233</v>
      </c>
      <c r="CG36" s="146">
        <f t="shared" si="2"/>
        <v>52012</v>
      </c>
      <c r="CH36" s="146">
        <f t="shared" si="2"/>
        <v>65585</v>
      </c>
      <c r="CI36" s="146">
        <f t="shared" si="2"/>
        <v>196929</v>
      </c>
      <c r="CJ36" s="146">
        <f t="shared" si="2"/>
        <v>37952</v>
      </c>
      <c r="CK36" s="146">
        <f t="shared" si="2"/>
        <v>144850</v>
      </c>
      <c r="CL36" s="146">
        <f t="shared" si="2"/>
        <v>224314</v>
      </c>
      <c r="CM36" s="146">
        <f t="shared" si="2"/>
        <v>0</v>
      </c>
      <c r="CN36" s="146">
        <f t="shared" si="2"/>
        <v>743</v>
      </c>
      <c r="CO36" s="146">
        <f t="shared" si="2"/>
        <v>435</v>
      </c>
      <c r="CP36" s="146">
        <f t="shared" si="2"/>
        <v>0</v>
      </c>
      <c r="CQ36" s="146">
        <f t="shared" si="2"/>
        <v>54655</v>
      </c>
      <c r="CR36" s="146">
        <f>SUM(CR4:CR35)</f>
        <v>13444595.862000002</v>
      </c>
    </row>
    <row r="37" spans="1:96" ht="13.5" thickBot="1" x14ac:dyDescent="0.25"/>
    <row r="38" spans="1:96" ht="13.5" thickBot="1" x14ac:dyDescent="0.25">
      <c r="B38" s="89"/>
      <c r="C38" s="65" t="s">
        <v>63</v>
      </c>
      <c r="D38" s="65"/>
    </row>
    <row r="40" spans="1:96" x14ac:dyDescent="0.2">
      <c r="B40" s="110" t="s">
        <v>59</v>
      </c>
      <c r="C40" s="189" t="s">
        <v>14</v>
      </c>
    </row>
    <row r="41" spans="1:96" x14ac:dyDescent="0.2">
      <c r="B41" s="110" t="s">
        <v>60</v>
      </c>
      <c r="C41" s="189" t="s">
        <v>12</v>
      </c>
    </row>
    <row r="42" spans="1:96" x14ac:dyDescent="0.2">
      <c r="B42" s="110" t="s">
        <v>61</v>
      </c>
      <c r="C42" s="189" t="s">
        <v>13</v>
      </c>
    </row>
  </sheetData>
  <sheetProtection algorithmName="SHA-512" hashValue="JibWxDBSB++aNv7gIgTUhRhq0aqd0uWyCpbGxRS63Lu8bTNW29X9KNvHmvPH34/Ut6T9wUzORewYq7obBjKykg==" saltValue="HUDk2c5r/9E4ZMF+xBtyyg==" spinCount="100000" sort="0" autoFilter="0"/>
  <autoFilter ref="A3:CQ3"/>
  <mergeCells count="31">
    <mergeCell ref="BM2:BP2"/>
    <mergeCell ref="CR2:CR3"/>
    <mergeCell ref="I2:K2"/>
    <mergeCell ref="CO2:CQ2"/>
    <mergeCell ref="BW2:BY2"/>
    <mergeCell ref="BZ2:CB2"/>
    <mergeCell ref="CG2:CI2"/>
    <mergeCell ref="CJ2:CL2"/>
    <mergeCell ref="CM2:CN2"/>
    <mergeCell ref="CC2:CF2"/>
    <mergeCell ref="BG2:BI2"/>
    <mergeCell ref="BJ2:BL2"/>
    <mergeCell ref="BQ2:BS2"/>
    <mergeCell ref="BT2:BV2"/>
    <mergeCell ref="AB2:AD2"/>
    <mergeCell ref="AU2:AW2"/>
    <mergeCell ref="AX2:AZ2"/>
    <mergeCell ref="BA2:BC2"/>
    <mergeCell ref="BD2:BF2"/>
    <mergeCell ref="AE2:AG2"/>
    <mergeCell ref="AH2:AJ2"/>
    <mergeCell ref="AL2:AN2"/>
    <mergeCell ref="AO2:AQ2"/>
    <mergeCell ref="E1:Y1"/>
    <mergeCell ref="C2:E2"/>
    <mergeCell ref="F2:H2"/>
    <mergeCell ref="L2:N2"/>
    <mergeCell ref="O2:R2"/>
    <mergeCell ref="S2:U2"/>
    <mergeCell ref="V2:X2"/>
    <mergeCell ref="Y2:AA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I8"/>
  <sheetViews>
    <sheetView workbookViewId="0">
      <selection activeCell="A3" sqref="A3"/>
    </sheetView>
  </sheetViews>
  <sheetFormatPr baseColWidth="10" defaultColWidth="11.42578125" defaultRowHeight="12.75" x14ac:dyDescent="0.2"/>
  <cols>
    <col min="1" max="1" width="17.140625" style="7" customWidth="1"/>
    <col min="2" max="2" width="18" style="7" customWidth="1"/>
    <col min="3" max="3" width="14.42578125" style="7" bestFit="1" customWidth="1"/>
    <col min="4" max="4" width="13.7109375" style="7" bestFit="1" customWidth="1"/>
    <col min="5" max="5" width="19.5703125" style="7" bestFit="1" customWidth="1"/>
    <col min="6" max="6" width="18.140625" style="7" customWidth="1"/>
    <col min="7" max="7" width="17.85546875" style="7" customWidth="1"/>
    <col min="8" max="8" width="22.7109375" style="7" customWidth="1"/>
    <col min="9" max="9" width="21.5703125" style="7" customWidth="1"/>
    <col min="10" max="16384" width="11.42578125" style="7"/>
  </cols>
  <sheetData>
    <row r="1" spans="1:9" ht="74.25" customHeight="1" thickBot="1" x14ac:dyDescent="0.25"/>
    <row r="2" spans="1:9" ht="40.5" customHeight="1" thickBot="1" x14ac:dyDescent="0.25">
      <c r="A2" s="247" t="s">
        <v>64</v>
      </c>
      <c r="B2" s="248"/>
      <c r="C2" s="248"/>
      <c r="D2" s="248"/>
      <c r="E2" s="248"/>
      <c r="F2" s="248"/>
      <c r="G2" s="248"/>
      <c r="H2" s="248"/>
      <c r="I2" s="249"/>
    </row>
    <row r="3" spans="1:9" ht="38.25" x14ac:dyDescent="0.2">
      <c r="A3" s="151" t="s">
        <v>65</v>
      </c>
      <c r="B3" s="45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52</v>
      </c>
    </row>
    <row r="4" spans="1:9" x14ac:dyDescent="0.2">
      <c r="A4" s="152" t="s">
        <v>11</v>
      </c>
      <c r="B4" s="8">
        <v>107</v>
      </c>
      <c r="C4" s="8">
        <v>76</v>
      </c>
      <c r="D4" s="8">
        <v>95</v>
      </c>
      <c r="E4" s="8">
        <v>21</v>
      </c>
      <c r="F4" s="8">
        <v>101363.07600000002</v>
      </c>
      <c r="G4" s="8">
        <v>36053</v>
      </c>
      <c r="H4" s="8">
        <v>5582</v>
      </c>
      <c r="I4" s="8">
        <v>149367</v>
      </c>
    </row>
    <row r="5" spans="1:9" x14ac:dyDescent="0.2">
      <c r="A5" s="152" t="s">
        <v>12</v>
      </c>
      <c r="B5" s="8">
        <v>455740</v>
      </c>
      <c r="C5" s="8">
        <v>270543</v>
      </c>
      <c r="D5" s="8">
        <v>217140</v>
      </c>
      <c r="E5" s="8">
        <v>456462</v>
      </c>
      <c r="F5" s="8">
        <v>455459.09499999997</v>
      </c>
      <c r="G5" s="8">
        <v>273471</v>
      </c>
      <c r="H5" s="8">
        <v>101995</v>
      </c>
      <c r="I5" s="8">
        <v>2231904</v>
      </c>
    </row>
    <row r="6" spans="1:9" x14ac:dyDescent="0.2">
      <c r="A6" s="152" t="s">
        <v>13</v>
      </c>
      <c r="B6" s="8">
        <v>30128</v>
      </c>
      <c r="C6" s="8">
        <v>82225</v>
      </c>
      <c r="D6" s="8">
        <v>273825</v>
      </c>
      <c r="E6" s="8">
        <v>772991</v>
      </c>
      <c r="F6" s="8">
        <v>142292</v>
      </c>
      <c r="G6" s="8">
        <v>773829.03</v>
      </c>
      <c r="H6" s="8">
        <v>472646.17299999995</v>
      </c>
      <c r="I6" s="8">
        <v>2552135</v>
      </c>
    </row>
    <row r="7" spans="1:9" x14ac:dyDescent="0.2">
      <c r="A7" s="152" t="s">
        <v>14</v>
      </c>
      <c r="B7" s="8">
        <v>1576078</v>
      </c>
      <c r="C7" s="8">
        <v>954418</v>
      </c>
      <c r="D7" s="8">
        <v>760467</v>
      </c>
      <c r="E7" s="8">
        <v>1632018.1230000001</v>
      </c>
      <c r="F7" s="8">
        <v>1991555.291</v>
      </c>
      <c r="G7" s="8">
        <v>1194630.878</v>
      </c>
      <c r="H7" s="8">
        <v>407600</v>
      </c>
      <c r="I7" s="8">
        <v>8511202.8619999997</v>
      </c>
    </row>
    <row r="8" spans="1:9" x14ac:dyDescent="0.2">
      <c r="A8" s="153" t="s">
        <v>52</v>
      </c>
      <c r="B8" s="153">
        <f>SUM(B4:B7)</f>
        <v>2062053</v>
      </c>
      <c r="C8" s="153">
        <f t="shared" ref="C8:I8" si="0">SUM(C4:C7)</f>
        <v>1307262</v>
      </c>
      <c r="D8" s="153">
        <f t="shared" si="0"/>
        <v>1251527</v>
      </c>
      <c r="E8" s="153">
        <f t="shared" si="0"/>
        <v>2861492.1230000001</v>
      </c>
      <c r="F8" s="153">
        <f t="shared" si="0"/>
        <v>2690669.4619999998</v>
      </c>
      <c r="G8" s="153">
        <f t="shared" si="0"/>
        <v>2277983.9079999998</v>
      </c>
      <c r="H8" s="153">
        <f t="shared" si="0"/>
        <v>987823.17299999995</v>
      </c>
      <c r="I8" s="153">
        <f t="shared" si="0"/>
        <v>13444608.862</v>
      </c>
    </row>
  </sheetData>
  <sheetProtection algorithmName="SHA-512" hashValue="hN6Y0ohfa9a0ZP0LI0HhPCSdVXKj+djxWmD8fAQf9DvTOdE/RdV0RzOR2NtZ+/lv0uSTzPDFL6lPFK6+bVM4qA==" saltValue="x0M8dArNYa1cQRL+N60MPw==" spinCount="100000" sort="0" autoFilter="0"/>
  <autoFilter ref="A3:I3"/>
  <mergeCells count="1">
    <mergeCell ref="A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7030A0"/>
  </sheetPr>
  <dimension ref="A1:U38"/>
  <sheetViews>
    <sheetView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A24" sqref="A24"/>
    </sheetView>
  </sheetViews>
  <sheetFormatPr baseColWidth="10" defaultColWidth="11.42578125" defaultRowHeight="12.75" x14ac:dyDescent="0.2"/>
  <cols>
    <col min="1" max="1" width="24.5703125" style="7" customWidth="1"/>
    <col min="2" max="2" width="11" style="73" bestFit="1" customWidth="1"/>
    <col min="3" max="3" width="16" style="73" bestFit="1" customWidth="1"/>
    <col min="4" max="4" width="12.5703125" style="73" bestFit="1" customWidth="1"/>
    <col min="5" max="5" width="11.7109375" style="73" bestFit="1" customWidth="1"/>
    <col min="6" max="6" width="17.5703125" style="7" customWidth="1"/>
    <col min="7" max="7" width="11" style="7" bestFit="1" customWidth="1"/>
    <col min="8" max="8" width="16" style="7" bestFit="1" customWidth="1"/>
    <col min="9" max="9" width="12.5703125" style="7" bestFit="1" customWidth="1"/>
    <col min="10" max="10" width="11.7109375" style="7" bestFit="1" customWidth="1"/>
    <col min="11" max="11" width="10.28515625" style="7" bestFit="1" customWidth="1"/>
    <col min="12" max="12" width="11" style="7" bestFit="1" customWidth="1"/>
    <col min="13" max="13" width="16" style="7" bestFit="1" customWidth="1"/>
    <col min="14" max="14" width="12.5703125" style="7" bestFit="1" customWidth="1"/>
    <col min="15" max="15" width="11.7109375" style="7" bestFit="1" customWidth="1"/>
    <col min="16" max="16" width="15.28515625" style="7" customWidth="1"/>
    <col min="17" max="17" width="11" style="7" bestFit="1" customWidth="1"/>
    <col min="18" max="18" width="16" style="7" bestFit="1" customWidth="1"/>
    <col min="19" max="19" width="12.5703125" style="7" bestFit="1" customWidth="1"/>
    <col min="20" max="20" width="20.28515625" style="7" customWidth="1"/>
    <col min="21" max="16384" width="11.42578125" style="7"/>
  </cols>
  <sheetData>
    <row r="1" spans="1:21" ht="65.25" customHeight="1" thickBot="1" x14ac:dyDescent="0.25">
      <c r="D1" s="250" t="s">
        <v>73</v>
      </c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1" ht="13.5" thickBot="1" x14ac:dyDescent="0.25">
      <c r="A2" s="9"/>
      <c r="B2" s="228" t="s">
        <v>6</v>
      </c>
      <c r="C2" s="229"/>
      <c r="D2" s="229"/>
      <c r="E2" s="229"/>
      <c r="F2" s="230"/>
      <c r="G2" s="231" t="s">
        <v>74</v>
      </c>
      <c r="H2" s="232"/>
      <c r="I2" s="232"/>
      <c r="J2" s="232"/>
      <c r="K2" s="233"/>
      <c r="L2" s="251" t="s">
        <v>8</v>
      </c>
      <c r="M2" s="234"/>
      <c r="N2" s="234"/>
      <c r="O2" s="234"/>
      <c r="P2" s="252"/>
      <c r="Q2" s="235" t="s">
        <v>9</v>
      </c>
      <c r="R2" s="236"/>
      <c r="S2" s="236"/>
      <c r="T2" s="237"/>
    </row>
    <row r="3" spans="1:21" s="44" customFormat="1" ht="13.5" thickBot="1" x14ac:dyDescent="0.25">
      <c r="A3" s="136" t="s">
        <v>10</v>
      </c>
      <c r="B3" s="10" t="s">
        <v>12</v>
      </c>
      <c r="C3" s="11" t="s">
        <v>13</v>
      </c>
      <c r="D3" s="12" t="s">
        <v>14</v>
      </c>
      <c r="E3" s="13" t="s">
        <v>15</v>
      </c>
      <c r="F3" s="52" t="s">
        <v>16</v>
      </c>
      <c r="G3" s="15" t="s">
        <v>12</v>
      </c>
      <c r="H3" s="16" t="s">
        <v>13</v>
      </c>
      <c r="I3" s="17" t="s">
        <v>14</v>
      </c>
      <c r="J3" s="18" t="s">
        <v>15</v>
      </c>
      <c r="K3" s="19" t="s">
        <v>17</v>
      </c>
      <c r="L3" s="80" t="s">
        <v>12</v>
      </c>
      <c r="M3" s="57" t="s">
        <v>13</v>
      </c>
      <c r="N3" s="58" t="s">
        <v>14</v>
      </c>
      <c r="O3" s="23" t="s">
        <v>15</v>
      </c>
      <c r="P3" s="63" t="s">
        <v>18</v>
      </c>
      <c r="Q3" s="24" t="s">
        <v>12</v>
      </c>
      <c r="R3" s="25" t="s">
        <v>13</v>
      </c>
      <c r="S3" s="26" t="s">
        <v>14</v>
      </c>
      <c r="T3" s="27" t="s">
        <v>19</v>
      </c>
    </row>
    <row r="4" spans="1:21" ht="13.5" thickBot="1" x14ac:dyDescent="0.25">
      <c r="A4" s="137" t="s">
        <v>20</v>
      </c>
      <c r="B4" s="29">
        <v>0</v>
      </c>
      <c r="C4" s="30"/>
      <c r="D4" s="30">
        <v>0</v>
      </c>
      <c r="E4" s="13">
        <f t="shared" ref="E4:E12" si="0">SUM(B4:D4)</f>
        <v>0</v>
      </c>
      <c r="F4" s="35">
        <f>E4/$E$36</f>
        <v>0</v>
      </c>
      <c r="G4" s="29">
        <v>0</v>
      </c>
      <c r="H4" s="30">
        <v>0</v>
      </c>
      <c r="I4" s="30">
        <v>0</v>
      </c>
      <c r="J4" s="18">
        <f>SUM(G4:I4)</f>
        <v>0</v>
      </c>
      <c r="K4" s="199">
        <v>0</v>
      </c>
      <c r="L4" s="189">
        <v>0</v>
      </c>
      <c r="M4" s="189">
        <v>0</v>
      </c>
      <c r="N4" s="189">
        <v>0</v>
      </c>
      <c r="O4" s="200">
        <f t="shared" ref="O4:O34" si="1">SUM(L4:N4)</f>
        <v>0</v>
      </c>
      <c r="P4" s="90">
        <v>0</v>
      </c>
      <c r="Q4" s="29">
        <v>0</v>
      </c>
      <c r="R4" s="30">
        <v>0</v>
      </c>
      <c r="S4" s="30">
        <v>0</v>
      </c>
      <c r="T4" s="72">
        <f t="shared" ref="T4:T34" si="2">SUM(Q4:S4)</f>
        <v>0</v>
      </c>
      <c r="U4" s="119"/>
    </row>
    <row r="5" spans="1:21" ht="13.5" thickBot="1" x14ac:dyDescent="0.25">
      <c r="A5" s="137" t="s">
        <v>21</v>
      </c>
      <c r="B5" s="36">
        <v>7848</v>
      </c>
      <c r="C5" s="8">
        <v>10664</v>
      </c>
      <c r="D5" s="8">
        <v>25533</v>
      </c>
      <c r="E5" s="13">
        <f t="shared" si="0"/>
        <v>44045</v>
      </c>
      <c r="F5" s="35">
        <f t="shared" ref="F5:F35" si="3">E5/$E$36</f>
        <v>0.14958193809559389</v>
      </c>
      <c r="G5" s="36">
        <v>5831</v>
      </c>
      <c r="H5" s="8">
        <v>2843</v>
      </c>
      <c r="I5" s="8">
        <v>14461</v>
      </c>
      <c r="J5" s="18">
        <f t="shared" ref="J5:J35" si="4">SUM(G5:I5)</f>
        <v>23135</v>
      </c>
      <c r="K5" s="199">
        <f t="shared" ref="K5:K35" si="5">J5/E5</f>
        <v>0.52525825859915998</v>
      </c>
      <c r="L5" s="189">
        <v>2017</v>
      </c>
      <c r="M5" s="189">
        <v>7821</v>
      </c>
      <c r="N5" s="189">
        <v>11072</v>
      </c>
      <c r="O5" s="200">
        <f t="shared" si="1"/>
        <v>20910</v>
      </c>
      <c r="P5" s="90">
        <f t="shared" ref="P5:P35" si="6">O5/E5</f>
        <v>0.47474174140084002</v>
      </c>
      <c r="Q5" s="36">
        <v>2017</v>
      </c>
      <c r="R5" s="8">
        <v>7821</v>
      </c>
      <c r="S5" s="8">
        <v>11072</v>
      </c>
      <c r="T5" s="72">
        <f t="shared" si="2"/>
        <v>20910</v>
      </c>
      <c r="U5" s="119"/>
    </row>
    <row r="6" spans="1:21" ht="13.5" thickBot="1" x14ac:dyDescent="0.25">
      <c r="A6" s="137" t="s">
        <v>22</v>
      </c>
      <c r="B6" s="36">
        <v>467</v>
      </c>
      <c r="C6" s="8">
        <v>1325</v>
      </c>
      <c r="D6" s="8">
        <v>6510</v>
      </c>
      <c r="E6" s="13">
        <f t="shared" si="0"/>
        <v>8302</v>
      </c>
      <c r="F6" s="35">
        <f t="shared" si="3"/>
        <v>2.8194556704952217E-2</v>
      </c>
      <c r="G6" s="36">
        <v>465</v>
      </c>
      <c r="H6" s="8">
        <v>295</v>
      </c>
      <c r="I6" s="8">
        <v>5950</v>
      </c>
      <c r="J6" s="18">
        <f t="shared" si="4"/>
        <v>6710</v>
      </c>
      <c r="K6" s="199">
        <f t="shared" si="5"/>
        <v>0.80823897855938331</v>
      </c>
      <c r="L6" s="189">
        <v>2</v>
      </c>
      <c r="M6" s="189">
        <v>1030</v>
      </c>
      <c r="N6" s="189">
        <v>560</v>
      </c>
      <c r="O6" s="200">
        <f t="shared" si="1"/>
        <v>1592</v>
      </c>
      <c r="P6" s="90">
        <f t="shared" si="6"/>
        <v>0.19176102144061671</v>
      </c>
      <c r="Q6" s="33">
        <v>2</v>
      </c>
      <c r="R6" s="34">
        <v>1030</v>
      </c>
      <c r="S6" s="34">
        <v>560</v>
      </c>
      <c r="T6" s="72">
        <f t="shared" si="2"/>
        <v>1592</v>
      </c>
      <c r="U6" s="119"/>
    </row>
    <row r="7" spans="1:21" ht="13.5" thickBot="1" x14ac:dyDescent="0.25">
      <c r="A7" s="137" t="s">
        <v>23</v>
      </c>
      <c r="B7" s="36">
        <v>183</v>
      </c>
      <c r="C7" s="8">
        <v>513</v>
      </c>
      <c r="D7" s="8">
        <v>2697</v>
      </c>
      <c r="E7" s="13">
        <f t="shared" si="0"/>
        <v>3393</v>
      </c>
      <c r="F7" s="35">
        <f t="shared" si="3"/>
        <v>1.1523022271730049E-2</v>
      </c>
      <c r="G7" s="36">
        <v>164</v>
      </c>
      <c r="H7" s="8">
        <v>471</v>
      </c>
      <c r="I7" s="8">
        <v>781</v>
      </c>
      <c r="J7" s="18">
        <f t="shared" si="4"/>
        <v>1416</v>
      </c>
      <c r="K7" s="199">
        <f t="shared" si="5"/>
        <v>0.41732979664014147</v>
      </c>
      <c r="L7" s="189">
        <v>19</v>
      </c>
      <c r="M7" s="189">
        <v>42</v>
      </c>
      <c r="N7" s="189">
        <v>1916</v>
      </c>
      <c r="O7" s="200">
        <f t="shared" si="1"/>
        <v>1977</v>
      </c>
      <c r="P7" s="90">
        <f t="shared" si="6"/>
        <v>0.58267020335985853</v>
      </c>
      <c r="Q7" s="33">
        <v>19</v>
      </c>
      <c r="R7" s="34">
        <v>42</v>
      </c>
      <c r="S7" s="34">
        <v>1916</v>
      </c>
      <c r="T7" s="72">
        <f t="shared" si="2"/>
        <v>1977</v>
      </c>
      <c r="U7" s="119"/>
    </row>
    <row r="8" spans="1:21" ht="13.5" thickBot="1" x14ac:dyDescent="0.25">
      <c r="A8" s="137" t="s">
        <v>24</v>
      </c>
      <c r="B8" s="36">
        <v>0</v>
      </c>
      <c r="C8" s="8">
        <v>1</v>
      </c>
      <c r="D8" s="8">
        <v>28</v>
      </c>
      <c r="E8" s="13">
        <f t="shared" si="0"/>
        <v>29</v>
      </c>
      <c r="F8" s="35">
        <f t="shared" si="3"/>
        <v>9.8487369843846582E-5</v>
      </c>
      <c r="G8" s="36">
        <v>0</v>
      </c>
      <c r="H8" s="8">
        <v>0</v>
      </c>
      <c r="I8" s="8">
        <v>0</v>
      </c>
      <c r="J8" s="18">
        <f t="shared" si="4"/>
        <v>0</v>
      </c>
      <c r="K8" s="199">
        <v>0</v>
      </c>
      <c r="L8" s="189">
        <v>0</v>
      </c>
      <c r="M8" s="189">
        <v>1</v>
      </c>
      <c r="N8" s="189">
        <v>28</v>
      </c>
      <c r="O8" s="200">
        <f t="shared" si="1"/>
        <v>29</v>
      </c>
      <c r="P8" s="90">
        <v>0</v>
      </c>
      <c r="Q8" s="33">
        <v>0</v>
      </c>
      <c r="R8" s="34">
        <v>1</v>
      </c>
      <c r="S8" s="34">
        <v>28</v>
      </c>
      <c r="T8" s="72">
        <f t="shared" si="2"/>
        <v>29</v>
      </c>
      <c r="U8" s="119"/>
    </row>
    <row r="9" spans="1:21" ht="13.5" thickBot="1" x14ac:dyDescent="0.25">
      <c r="A9" s="137" t="s">
        <v>25</v>
      </c>
      <c r="B9" s="36">
        <v>1770</v>
      </c>
      <c r="C9" s="8">
        <v>4162</v>
      </c>
      <c r="D9" s="8">
        <v>17312</v>
      </c>
      <c r="E9" s="13">
        <f t="shared" si="0"/>
        <v>23244</v>
      </c>
      <c r="F9" s="35">
        <f t="shared" si="3"/>
        <v>7.8939324987943787E-2</v>
      </c>
      <c r="G9" s="8">
        <v>737</v>
      </c>
      <c r="H9" s="8">
        <v>579</v>
      </c>
      <c r="I9" s="8">
        <v>9359</v>
      </c>
      <c r="J9" s="18">
        <f t="shared" si="4"/>
        <v>10675</v>
      </c>
      <c r="K9" s="199">
        <f t="shared" si="5"/>
        <v>0.45925830321803474</v>
      </c>
      <c r="L9" s="189">
        <v>1033</v>
      </c>
      <c r="M9" s="189">
        <v>3583</v>
      </c>
      <c r="N9" s="189">
        <v>7953</v>
      </c>
      <c r="O9" s="200">
        <f t="shared" si="1"/>
        <v>12569</v>
      </c>
      <c r="P9" s="90">
        <f t="shared" si="6"/>
        <v>0.54074169678196526</v>
      </c>
      <c r="Q9" s="33">
        <v>1033</v>
      </c>
      <c r="R9" s="34">
        <v>3583</v>
      </c>
      <c r="S9" s="34">
        <v>7953</v>
      </c>
      <c r="T9" s="72">
        <f t="shared" si="2"/>
        <v>12569</v>
      </c>
      <c r="U9" s="119"/>
    </row>
    <row r="10" spans="1:21" ht="13.5" thickBot="1" x14ac:dyDescent="0.25">
      <c r="A10" s="137" t="s">
        <v>26</v>
      </c>
      <c r="B10" s="36">
        <v>306</v>
      </c>
      <c r="C10" s="8">
        <v>1331</v>
      </c>
      <c r="D10" s="8">
        <v>2527</v>
      </c>
      <c r="E10" s="13">
        <f t="shared" si="0"/>
        <v>4164</v>
      </c>
      <c r="F10" s="35">
        <f t="shared" si="3"/>
        <v>1.4141427863095763E-2</v>
      </c>
      <c r="G10" s="36">
        <v>178</v>
      </c>
      <c r="H10" s="8">
        <v>68</v>
      </c>
      <c r="I10" s="8">
        <v>779</v>
      </c>
      <c r="J10" s="18">
        <f t="shared" si="4"/>
        <v>1025</v>
      </c>
      <c r="K10" s="199">
        <f t="shared" si="5"/>
        <v>0.24615754082612873</v>
      </c>
      <c r="L10" s="189">
        <v>128</v>
      </c>
      <c r="M10" s="189">
        <v>1263</v>
      </c>
      <c r="N10" s="189">
        <v>1748</v>
      </c>
      <c r="O10" s="200">
        <f t="shared" si="1"/>
        <v>3139</v>
      </c>
      <c r="P10" s="90">
        <f t="shared" si="6"/>
        <v>0.75384245917387127</v>
      </c>
      <c r="Q10" s="33">
        <v>65</v>
      </c>
      <c r="R10" s="34">
        <v>21</v>
      </c>
      <c r="S10" s="34">
        <v>1171</v>
      </c>
      <c r="T10" s="72">
        <f t="shared" si="2"/>
        <v>1257</v>
      </c>
      <c r="U10" s="119"/>
    </row>
    <row r="11" spans="1:21" ht="13.5" thickBot="1" x14ac:dyDescent="0.25">
      <c r="A11" s="137" t="s">
        <v>27</v>
      </c>
      <c r="B11" s="36">
        <v>414</v>
      </c>
      <c r="C11" s="8">
        <v>715</v>
      </c>
      <c r="D11" s="8">
        <v>2083</v>
      </c>
      <c r="E11" s="13">
        <f t="shared" si="0"/>
        <v>3212</v>
      </c>
      <c r="F11" s="35">
        <f t="shared" si="3"/>
        <v>1.0908325239256387E-2</v>
      </c>
      <c r="G11" s="36">
        <v>169</v>
      </c>
      <c r="H11" s="8">
        <v>565</v>
      </c>
      <c r="I11" s="8">
        <v>753</v>
      </c>
      <c r="J11" s="18">
        <f t="shared" si="4"/>
        <v>1487</v>
      </c>
      <c r="K11" s="199">
        <f t="shared" si="5"/>
        <v>0.46295143212951434</v>
      </c>
      <c r="L11" s="189">
        <v>245</v>
      </c>
      <c r="M11" s="189">
        <v>150</v>
      </c>
      <c r="N11" s="189">
        <v>1330</v>
      </c>
      <c r="O11" s="200">
        <f t="shared" si="1"/>
        <v>1725</v>
      </c>
      <c r="P11" s="90">
        <f t="shared" si="6"/>
        <v>0.53704856787048572</v>
      </c>
      <c r="Q11" s="36">
        <v>191</v>
      </c>
      <c r="R11" s="8">
        <v>3588</v>
      </c>
      <c r="S11" s="8">
        <v>1933</v>
      </c>
      <c r="T11" s="72">
        <f t="shared" si="2"/>
        <v>5712</v>
      </c>
      <c r="U11" s="119"/>
    </row>
    <row r="12" spans="1:21" ht="13.5" thickBot="1" x14ac:dyDescent="0.25">
      <c r="A12" s="137" t="s">
        <v>28</v>
      </c>
      <c r="B12" s="36">
        <v>821</v>
      </c>
      <c r="C12" s="8">
        <v>2540</v>
      </c>
      <c r="D12" s="8">
        <v>7382</v>
      </c>
      <c r="E12" s="13">
        <f t="shared" si="0"/>
        <v>10743</v>
      </c>
      <c r="F12" s="35">
        <f t="shared" si="3"/>
        <v>3.6484476352842889E-2</v>
      </c>
      <c r="G12" s="36">
        <v>741</v>
      </c>
      <c r="H12" s="36">
        <v>313</v>
      </c>
      <c r="I12" s="36">
        <v>6425</v>
      </c>
      <c r="J12" s="18">
        <f t="shared" si="4"/>
        <v>7479</v>
      </c>
      <c r="K12" s="199">
        <f t="shared" si="5"/>
        <v>0.69617425300195479</v>
      </c>
      <c r="L12" s="189">
        <v>80</v>
      </c>
      <c r="M12" s="189">
        <v>2227</v>
      </c>
      <c r="N12" s="189">
        <v>957</v>
      </c>
      <c r="O12" s="200">
        <f t="shared" si="1"/>
        <v>3264</v>
      </c>
      <c r="P12" s="90">
        <f t="shared" si="6"/>
        <v>0.30382574699804527</v>
      </c>
      <c r="Q12" s="36">
        <v>63</v>
      </c>
      <c r="R12" s="36">
        <v>13</v>
      </c>
      <c r="S12" s="36">
        <v>875</v>
      </c>
      <c r="T12" s="72">
        <f t="shared" si="2"/>
        <v>951</v>
      </c>
      <c r="U12" s="119"/>
    </row>
    <row r="13" spans="1:21" ht="13.5" thickBot="1" x14ac:dyDescent="0.25">
      <c r="A13" s="137" t="s">
        <v>29</v>
      </c>
      <c r="B13" s="36">
        <v>511</v>
      </c>
      <c r="C13" s="8">
        <v>884</v>
      </c>
      <c r="D13" s="8">
        <v>4474</v>
      </c>
      <c r="E13" s="13">
        <f>SUM(B13:D13)</f>
        <v>5869</v>
      </c>
      <c r="F13" s="35">
        <f t="shared" si="3"/>
        <v>1.9931805986673639E-2</v>
      </c>
      <c r="G13" s="36">
        <v>470</v>
      </c>
      <c r="H13" s="8">
        <v>96</v>
      </c>
      <c r="I13" s="8">
        <v>3190</v>
      </c>
      <c r="J13" s="18">
        <f t="shared" si="4"/>
        <v>3756</v>
      </c>
      <c r="K13" s="199">
        <f t="shared" si="5"/>
        <v>0.63997273811552224</v>
      </c>
      <c r="L13" s="189">
        <v>41</v>
      </c>
      <c r="M13" s="189">
        <v>788</v>
      </c>
      <c r="N13" s="189">
        <v>1284</v>
      </c>
      <c r="O13" s="200">
        <f t="shared" si="1"/>
        <v>2113</v>
      </c>
      <c r="P13" s="90">
        <f t="shared" si="6"/>
        <v>0.36002726188447776</v>
      </c>
      <c r="Q13" s="33">
        <v>30</v>
      </c>
      <c r="R13" s="34">
        <v>16</v>
      </c>
      <c r="S13" s="34">
        <v>1295</v>
      </c>
      <c r="T13" s="72">
        <f t="shared" si="2"/>
        <v>1341</v>
      </c>
      <c r="U13" s="119"/>
    </row>
    <row r="14" spans="1:21" ht="13.5" thickBot="1" x14ac:dyDescent="0.25">
      <c r="A14" s="137" t="s">
        <v>30</v>
      </c>
      <c r="B14" s="36">
        <v>1</v>
      </c>
      <c r="C14" s="8">
        <v>57</v>
      </c>
      <c r="D14" s="8">
        <v>182</v>
      </c>
      <c r="E14" s="13">
        <f t="shared" ref="E14:E36" si="7">SUM(B14:D14)</f>
        <v>240</v>
      </c>
      <c r="F14" s="35">
        <f t="shared" si="3"/>
        <v>8.1506788836286823E-4</v>
      </c>
      <c r="G14" s="36">
        <v>0</v>
      </c>
      <c r="H14" s="36">
        <v>6</v>
      </c>
      <c r="I14" s="36">
        <v>85</v>
      </c>
      <c r="J14" s="18">
        <f t="shared" si="4"/>
        <v>91</v>
      </c>
      <c r="K14" s="199">
        <f t="shared" si="5"/>
        <v>0.37916666666666665</v>
      </c>
      <c r="L14" s="189">
        <v>1</v>
      </c>
      <c r="M14" s="189">
        <v>51</v>
      </c>
      <c r="N14" s="189">
        <v>97</v>
      </c>
      <c r="O14" s="200">
        <f t="shared" si="1"/>
        <v>149</v>
      </c>
      <c r="P14" s="90">
        <f t="shared" si="6"/>
        <v>0.62083333333333335</v>
      </c>
      <c r="Q14" s="33">
        <v>1</v>
      </c>
      <c r="R14" s="33">
        <v>12</v>
      </c>
      <c r="S14" s="33">
        <v>148</v>
      </c>
      <c r="T14" s="72">
        <f t="shared" si="2"/>
        <v>161</v>
      </c>
      <c r="U14" s="119"/>
    </row>
    <row r="15" spans="1:21" ht="13.5" thickBot="1" x14ac:dyDescent="0.25">
      <c r="A15" s="137" t="s">
        <v>31</v>
      </c>
      <c r="B15" s="36">
        <v>489</v>
      </c>
      <c r="C15" s="8">
        <v>3436</v>
      </c>
      <c r="D15" s="8">
        <v>10491</v>
      </c>
      <c r="E15" s="13">
        <f t="shared" si="7"/>
        <v>14416</v>
      </c>
      <c r="F15" s="35">
        <f t="shared" si="3"/>
        <v>4.8958411160996286E-2</v>
      </c>
      <c r="G15" s="36">
        <v>225</v>
      </c>
      <c r="H15" s="8">
        <v>204</v>
      </c>
      <c r="I15" s="8">
        <v>6646</v>
      </c>
      <c r="J15" s="18">
        <f t="shared" si="4"/>
        <v>7075</v>
      </c>
      <c r="K15" s="199">
        <f t="shared" si="5"/>
        <v>0.4907741398446171</v>
      </c>
      <c r="L15" s="189">
        <v>264</v>
      </c>
      <c r="M15" s="189">
        <v>3232</v>
      </c>
      <c r="N15" s="189">
        <v>3845</v>
      </c>
      <c r="O15" s="200">
        <f t="shared" si="1"/>
        <v>7341</v>
      </c>
      <c r="P15" s="90">
        <f t="shared" si="6"/>
        <v>0.50922586015538296</v>
      </c>
      <c r="Q15" s="33">
        <v>216</v>
      </c>
      <c r="R15" s="34">
        <v>297</v>
      </c>
      <c r="S15" s="34">
        <v>3050</v>
      </c>
      <c r="T15" s="72">
        <f t="shared" si="2"/>
        <v>3563</v>
      </c>
      <c r="U15" s="119"/>
    </row>
    <row r="16" spans="1:21" ht="13.5" thickBot="1" x14ac:dyDescent="0.25">
      <c r="A16" s="137" t="s">
        <v>32</v>
      </c>
      <c r="B16" s="36">
        <v>615</v>
      </c>
      <c r="C16" s="8">
        <v>66</v>
      </c>
      <c r="D16" s="8">
        <v>244</v>
      </c>
      <c r="E16" s="13">
        <f t="shared" si="7"/>
        <v>925</v>
      </c>
      <c r="F16" s="35">
        <f t="shared" si="3"/>
        <v>3.1414074863985548E-3</v>
      </c>
      <c r="G16" s="36"/>
      <c r="H16" s="8"/>
      <c r="I16" s="8">
        <v>78</v>
      </c>
      <c r="J16" s="18">
        <f t="shared" si="4"/>
        <v>78</v>
      </c>
      <c r="K16" s="199">
        <f t="shared" si="5"/>
        <v>8.4324324324324323E-2</v>
      </c>
      <c r="L16" s="189">
        <v>615</v>
      </c>
      <c r="M16" s="189">
        <v>66</v>
      </c>
      <c r="N16" s="189">
        <v>166</v>
      </c>
      <c r="O16" s="200">
        <f t="shared" si="1"/>
        <v>847</v>
      </c>
      <c r="P16" s="90">
        <f t="shared" si="6"/>
        <v>0.91567567567567565</v>
      </c>
      <c r="Q16" s="33">
        <v>0</v>
      </c>
      <c r="R16" s="34">
        <v>0</v>
      </c>
      <c r="S16" s="34">
        <v>429</v>
      </c>
      <c r="T16" s="72">
        <f t="shared" si="2"/>
        <v>429</v>
      </c>
      <c r="U16" s="119"/>
    </row>
    <row r="17" spans="1:21" ht="13.5" thickBot="1" x14ac:dyDescent="0.25">
      <c r="A17" s="137" t="s">
        <v>33</v>
      </c>
      <c r="B17" s="36">
        <v>7710</v>
      </c>
      <c r="C17" s="8">
        <v>11253</v>
      </c>
      <c r="D17" s="8">
        <v>43101</v>
      </c>
      <c r="E17" s="13">
        <f t="shared" si="7"/>
        <v>62064</v>
      </c>
      <c r="F17" s="35">
        <f t="shared" si="3"/>
        <v>0.21077655593063771</v>
      </c>
      <c r="G17" s="36">
        <v>4814</v>
      </c>
      <c r="H17" s="8">
        <v>6877</v>
      </c>
      <c r="I17" s="8">
        <v>27115</v>
      </c>
      <c r="J17" s="18">
        <f t="shared" si="4"/>
        <v>38806</v>
      </c>
      <c r="K17" s="199">
        <f t="shared" si="5"/>
        <v>0.62525779840164986</v>
      </c>
      <c r="L17" s="189">
        <v>2896</v>
      </c>
      <c r="M17" s="189">
        <v>4376</v>
      </c>
      <c r="N17" s="189">
        <v>15986</v>
      </c>
      <c r="O17" s="200">
        <f t="shared" si="1"/>
        <v>23258</v>
      </c>
      <c r="P17" s="90">
        <f t="shared" si="6"/>
        <v>0.37474220159835009</v>
      </c>
      <c r="Q17" s="33">
        <v>1851</v>
      </c>
      <c r="R17" s="34">
        <v>5121</v>
      </c>
      <c r="S17" s="34">
        <v>12428</v>
      </c>
      <c r="T17" s="72">
        <f t="shared" si="2"/>
        <v>19400</v>
      </c>
      <c r="U17" s="119"/>
    </row>
    <row r="18" spans="1:21" ht="13.5" thickBot="1" x14ac:dyDescent="0.25">
      <c r="A18" s="137" t="s">
        <v>34</v>
      </c>
      <c r="B18" s="36">
        <v>772</v>
      </c>
      <c r="C18" s="8">
        <v>701</v>
      </c>
      <c r="D18" s="8">
        <v>3727</v>
      </c>
      <c r="E18" s="13">
        <f t="shared" si="7"/>
        <v>5200</v>
      </c>
      <c r="F18" s="35">
        <f t="shared" si="3"/>
        <v>1.7659804247862145E-2</v>
      </c>
      <c r="G18" s="36">
        <v>631</v>
      </c>
      <c r="H18" s="8">
        <v>121</v>
      </c>
      <c r="I18" s="8">
        <v>1946</v>
      </c>
      <c r="J18" s="18">
        <f t="shared" si="4"/>
        <v>2698</v>
      </c>
      <c r="K18" s="199">
        <f t="shared" si="5"/>
        <v>0.51884615384615385</v>
      </c>
      <c r="L18" s="189">
        <v>141</v>
      </c>
      <c r="M18" s="189">
        <v>580</v>
      </c>
      <c r="N18" s="189">
        <v>1781</v>
      </c>
      <c r="O18" s="200">
        <f t="shared" si="1"/>
        <v>2502</v>
      </c>
      <c r="P18" s="90">
        <f t="shared" si="6"/>
        <v>0.48115384615384615</v>
      </c>
      <c r="Q18" s="33">
        <v>1191</v>
      </c>
      <c r="R18" s="34">
        <v>676</v>
      </c>
      <c r="S18" s="34">
        <v>4025</v>
      </c>
      <c r="T18" s="72">
        <f t="shared" si="2"/>
        <v>5892</v>
      </c>
      <c r="U18" s="119"/>
    </row>
    <row r="19" spans="1:21" ht="13.5" thickBot="1" x14ac:dyDescent="0.25">
      <c r="A19" s="137" t="s">
        <v>35</v>
      </c>
      <c r="B19" s="36">
        <v>0</v>
      </c>
      <c r="C19" s="8">
        <v>0</v>
      </c>
      <c r="D19" s="8">
        <v>1</v>
      </c>
      <c r="E19" s="13">
        <f t="shared" si="7"/>
        <v>1</v>
      </c>
      <c r="F19" s="35">
        <f t="shared" si="3"/>
        <v>3.3961162015119511E-6</v>
      </c>
      <c r="G19" s="36">
        <v>0</v>
      </c>
      <c r="H19" s="8">
        <v>0</v>
      </c>
      <c r="I19" s="8">
        <v>0</v>
      </c>
      <c r="J19" s="18">
        <f t="shared" si="4"/>
        <v>0</v>
      </c>
      <c r="K19" s="199">
        <v>0</v>
      </c>
      <c r="L19" s="189">
        <v>0</v>
      </c>
      <c r="M19" s="189">
        <v>0</v>
      </c>
      <c r="N19" s="189">
        <v>1</v>
      </c>
      <c r="O19" s="200">
        <f t="shared" si="1"/>
        <v>1</v>
      </c>
      <c r="P19" s="90">
        <v>0</v>
      </c>
      <c r="Q19" s="33">
        <v>389</v>
      </c>
      <c r="R19" s="34">
        <v>572</v>
      </c>
      <c r="S19" s="34">
        <v>1913</v>
      </c>
      <c r="T19" s="72">
        <f t="shared" si="2"/>
        <v>2874</v>
      </c>
      <c r="U19" s="119"/>
    </row>
    <row r="20" spans="1:21" ht="13.5" thickBot="1" x14ac:dyDescent="0.25">
      <c r="A20" s="137" t="s">
        <v>36</v>
      </c>
      <c r="B20" s="36">
        <v>44</v>
      </c>
      <c r="C20" s="8">
        <v>80</v>
      </c>
      <c r="D20" s="8">
        <v>448</v>
      </c>
      <c r="E20" s="13">
        <f t="shared" si="7"/>
        <v>572</v>
      </c>
      <c r="F20" s="35">
        <f t="shared" si="3"/>
        <v>1.9425784672648359E-3</v>
      </c>
      <c r="G20" s="36">
        <v>2</v>
      </c>
      <c r="H20" s="8">
        <v>22</v>
      </c>
      <c r="I20" s="8">
        <v>263</v>
      </c>
      <c r="J20" s="18">
        <f t="shared" si="4"/>
        <v>287</v>
      </c>
      <c r="K20" s="199">
        <f t="shared" si="5"/>
        <v>0.50174825174825177</v>
      </c>
      <c r="L20" s="189">
        <v>42</v>
      </c>
      <c r="M20" s="189">
        <v>58</v>
      </c>
      <c r="N20" s="189">
        <v>185</v>
      </c>
      <c r="O20" s="200">
        <f t="shared" si="1"/>
        <v>285</v>
      </c>
      <c r="P20" s="90">
        <f t="shared" si="6"/>
        <v>0.49825174825174823</v>
      </c>
      <c r="Q20" s="33">
        <v>0</v>
      </c>
      <c r="R20" s="34">
        <v>0</v>
      </c>
      <c r="S20" s="34">
        <v>118</v>
      </c>
      <c r="T20" s="72">
        <f t="shared" si="2"/>
        <v>118</v>
      </c>
      <c r="U20" s="119"/>
    </row>
    <row r="21" spans="1:21" ht="13.5" thickBot="1" x14ac:dyDescent="0.25">
      <c r="A21" s="137" t="s">
        <v>37</v>
      </c>
      <c r="B21" s="36">
        <v>9</v>
      </c>
      <c r="C21" s="8">
        <v>236</v>
      </c>
      <c r="D21" s="8">
        <v>404</v>
      </c>
      <c r="E21" s="13">
        <f t="shared" si="7"/>
        <v>649</v>
      </c>
      <c r="F21" s="35">
        <f t="shared" si="3"/>
        <v>2.2040794147812561E-3</v>
      </c>
      <c r="G21" s="36">
        <v>2</v>
      </c>
      <c r="H21" s="8">
        <v>229</v>
      </c>
      <c r="I21" s="8">
        <v>237</v>
      </c>
      <c r="J21" s="18">
        <f t="shared" si="4"/>
        <v>468</v>
      </c>
      <c r="K21" s="199">
        <f t="shared" si="5"/>
        <v>0.72110939907550076</v>
      </c>
      <c r="L21" s="189">
        <v>7</v>
      </c>
      <c r="M21" s="189">
        <v>7</v>
      </c>
      <c r="N21" s="189">
        <v>167</v>
      </c>
      <c r="O21" s="200">
        <f t="shared" si="1"/>
        <v>181</v>
      </c>
      <c r="P21" s="90">
        <f t="shared" si="6"/>
        <v>0.27889060092449924</v>
      </c>
      <c r="Q21" s="33">
        <v>14</v>
      </c>
      <c r="R21" s="34">
        <v>1167</v>
      </c>
      <c r="S21" s="34">
        <v>306</v>
      </c>
      <c r="T21" s="72">
        <f t="shared" si="2"/>
        <v>1487</v>
      </c>
      <c r="U21" s="119"/>
    </row>
    <row r="22" spans="1:21" ht="13.5" thickBot="1" x14ac:dyDescent="0.25">
      <c r="A22" s="137" t="s">
        <v>38</v>
      </c>
      <c r="B22" s="36">
        <v>0</v>
      </c>
      <c r="C22" s="8">
        <v>9</v>
      </c>
      <c r="D22" s="8">
        <v>420</v>
      </c>
      <c r="E22" s="13">
        <f t="shared" si="7"/>
        <v>429</v>
      </c>
      <c r="F22" s="35">
        <f t="shared" si="3"/>
        <v>1.456933850448627E-3</v>
      </c>
      <c r="G22" s="36">
        <v>0</v>
      </c>
      <c r="H22" s="8">
        <v>9</v>
      </c>
      <c r="I22" s="8">
        <v>304</v>
      </c>
      <c r="J22" s="18">
        <f t="shared" si="4"/>
        <v>313</v>
      </c>
      <c r="K22" s="199">
        <f t="shared" si="5"/>
        <v>0.72960372960372966</v>
      </c>
      <c r="L22" s="189">
        <v>0</v>
      </c>
      <c r="M22" s="189">
        <v>0</v>
      </c>
      <c r="N22" s="189">
        <v>116</v>
      </c>
      <c r="O22" s="200">
        <f t="shared" si="1"/>
        <v>116</v>
      </c>
      <c r="P22" s="90">
        <f t="shared" si="6"/>
        <v>0.2703962703962704</v>
      </c>
      <c r="Q22" s="33">
        <v>0</v>
      </c>
      <c r="R22" s="34">
        <v>246</v>
      </c>
      <c r="S22" s="34">
        <v>159</v>
      </c>
      <c r="T22" s="72">
        <f t="shared" si="2"/>
        <v>405</v>
      </c>
      <c r="U22" s="119"/>
    </row>
    <row r="23" spans="1:21" ht="13.5" thickBot="1" x14ac:dyDescent="0.25">
      <c r="A23" s="137" t="s">
        <v>39</v>
      </c>
      <c r="B23" s="36">
        <v>739</v>
      </c>
      <c r="C23" s="8">
        <v>3359</v>
      </c>
      <c r="D23" s="8">
        <v>25109</v>
      </c>
      <c r="E23" s="13">
        <f t="shared" si="7"/>
        <v>29207</v>
      </c>
      <c r="F23" s="35">
        <f t="shared" si="3"/>
        <v>9.9190365897559557E-2</v>
      </c>
      <c r="G23" s="36">
        <v>647</v>
      </c>
      <c r="H23" s="8">
        <v>608</v>
      </c>
      <c r="I23" s="8">
        <v>15137</v>
      </c>
      <c r="J23" s="18">
        <f t="shared" si="4"/>
        <v>16392</v>
      </c>
      <c r="K23" s="199">
        <f t="shared" si="5"/>
        <v>0.56123532029992806</v>
      </c>
      <c r="L23" s="189">
        <v>92</v>
      </c>
      <c r="M23" s="189">
        <v>2751</v>
      </c>
      <c r="N23" s="189">
        <v>9972</v>
      </c>
      <c r="O23" s="200">
        <f t="shared" si="1"/>
        <v>12815</v>
      </c>
      <c r="P23" s="90">
        <f t="shared" si="6"/>
        <v>0.43876467970007188</v>
      </c>
      <c r="Q23" s="33">
        <v>191</v>
      </c>
      <c r="R23" s="34">
        <v>662</v>
      </c>
      <c r="S23" s="34">
        <v>6551</v>
      </c>
      <c r="T23" s="72">
        <f t="shared" si="2"/>
        <v>7404</v>
      </c>
      <c r="U23" s="119"/>
    </row>
    <row r="24" spans="1:21" ht="13.5" thickBot="1" x14ac:dyDescent="0.25">
      <c r="A24" s="137" t="s">
        <v>40</v>
      </c>
      <c r="B24" s="36">
        <v>498</v>
      </c>
      <c r="C24" s="8">
        <v>2025</v>
      </c>
      <c r="D24" s="8">
        <v>6611</v>
      </c>
      <c r="E24" s="13">
        <f t="shared" si="7"/>
        <v>9134</v>
      </c>
      <c r="F24" s="35">
        <f t="shared" si="3"/>
        <v>3.1020125384610159E-2</v>
      </c>
      <c r="G24" s="36">
        <v>469</v>
      </c>
      <c r="H24" s="8">
        <v>1291</v>
      </c>
      <c r="I24" s="8">
        <v>4537</v>
      </c>
      <c r="J24" s="18">
        <f t="shared" si="4"/>
        <v>6297</v>
      </c>
      <c r="K24" s="199">
        <f t="shared" si="5"/>
        <v>0.68940223341361939</v>
      </c>
      <c r="L24" s="189">
        <v>29</v>
      </c>
      <c r="M24" s="189">
        <v>734</v>
      </c>
      <c r="N24" s="189">
        <v>2074</v>
      </c>
      <c r="O24" s="200">
        <f t="shared" si="1"/>
        <v>2837</v>
      </c>
      <c r="P24" s="90">
        <f t="shared" si="6"/>
        <v>0.31059776658638055</v>
      </c>
      <c r="Q24" s="33">
        <v>80</v>
      </c>
      <c r="R24" s="34">
        <v>250</v>
      </c>
      <c r="S24" s="34">
        <v>1934</v>
      </c>
      <c r="T24" s="72">
        <f t="shared" si="2"/>
        <v>2264</v>
      </c>
      <c r="U24" s="119"/>
    </row>
    <row r="25" spans="1:21" ht="13.5" thickBot="1" x14ac:dyDescent="0.25">
      <c r="A25" s="137" t="s">
        <v>41</v>
      </c>
      <c r="B25" s="36">
        <v>304</v>
      </c>
      <c r="C25" s="8">
        <v>7</v>
      </c>
      <c r="D25" s="8">
        <v>362</v>
      </c>
      <c r="E25" s="13">
        <f t="shared" si="7"/>
        <v>673</v>
      </c>
      <c r="F25" s="35">
        <f t="shared" si="3"/>
        <v>2.285586203617543E-3</v>
      </c>
      <c r="G25" s="36">
        <v>300</v>
      </c>
      <c r="H25" s="8">
        <v>3</v>
      </c>
      <c r="I25" s="8">
        <v>343</v>
      </c>
      <c r="J25" s="18">
        <f t="shared" si="4"/>
        <v>646</v>
      </c>
      <c r="K25" s="199">
        <f t="shared" si="5"/>
        <v>0.95988112927191682</v>
      </c>
      <c r="L25" s="189">
        <v>4</v>
      </c>
      <c r="M25" s="189">
        <v>4</v>
      </c>
      <c r="N25" s="189">
        <v>19</v>
      </c>
      <c r="O25" s="200">
        <f t="shared" si="1"/>
        <v>27</v>
      </c>
      <c r="P25" s="90">
        <f t="shared" si="6"/>
        <v>4.0118870728083213E-2</v>
      </c>
      <c r="Q25" s="33">
        <v>19</v>
      </c>
      <c r="R25" s="34">
        <v>0</v>
      </c>
      <c r="S25" s="34">
        <v>231</v>
      </c>
      <c r="T25" s="72">
        <f t="shared" si="2"/>
        <v>250</v>
      </c>
      <c r="U25" s="119"/>
    </row>
    <row r="26" spans="1:21" ht="13.5" thickBot="1" x14ac:dyDescent="0.25">
      <c r="A26" s="137" t="s">
        <v>42</v>
      </c>
      <c r="B26" s="36">
        <v>9</v>
      </c>
      <c r="C26" s="8">
        <v>69</v>
      </c>
      <c r="D26" s="8">
        <v>316</v>
      </c>
      <c r="E26" s="13">
        <f t="shared" si="7"/>
        <v>394</v>
      </c>
      <c r="F26" s="35">
        <f t="shared" si="3"/>
        <v>1.3380697833957087E-3</v>
      </c>
      <c r="G26" s="36">
        <v>2</v>
      </c>
      <c r="H26" s="8">
        <v>52</v>
      </c>
      <c r="I26" s="8">
        <v>113</v>
      </c>
      <c r="J26" s="18">
        <f t="shared" si="4"/>
        <v>167</v>
      </c>
      <c r="K26" s="199">
        <f t="shared" si="5"/>
        <v>0.42385786802030456</v>
      </c>
      <c r="L26" s="189">
        <v>7</v>
      </c>
      <c r="M26" s="189">
        <v>17</v>
      </c>
      <c r="N26" s="189">
        <v>203</v>
      </c>
      <c r="O26" s="200">
        <f t="shared" si="1"/>
        <v>227</v>
      </c>
      <c r="P26" s="90">
        <f t="shared" si="6"/>
        <v>0.57614213197969544</v>
      </c>
      <c r="Q26" s="33">
        <v>0</v>
      </c>
      <c r="R26" s="34">
        <v>530</v>
      </c>
      <c r="S26" s="34">
        <v>130</v>
      </c>
      <c r="T26" s="72">
        <f t="shared" si="2"/>
        <v>660</v>
      </c>
      <c r="U26" s="119"/>
    </row>
    <row r="27" spans="1:21" ht="13.5" thickBot="1" x14ac:dyDescent="0.25">
      <c r="A27" s="137" t="s">
        <v>43</v>
      </c>
      <c r="B27" s="36">
        <v>78</v>
      </c>
      <c r="C27" s="8">
        <v>37</v>
      </c>
      <c r="D27" s="8">
        <v>367</v>
      </c>
      <c r="E27" s="13">
        <f t="shared" si="7"/>
        <v>482</v>
      </c>
      <c r="F27" s="35">
        <f t="shared" si="3"/>
        <v>1.6369280091287604E-3</v>
      </c>
      <c r="G27" s="36">
        <v>15</v>
      </c>
      <c r="H27" s="8">
        <v>26</v>
      </c>
      <c r="I27" s="8">
        <v>276</v>
      </c>
      <c r="J27" s="18">
        <f t="shared" si="4"/>
        <v>317</v>
      </c>
      <c r="K27" s="199">
        <f t="shared" si="5"/>
        <v>0.65767634854771784</v>
      </c>
      <c r="L27" s="189">
        <v>63</v>
      </c>
      <c r="M27" s="189">
        <v>11</v>
      </c>
      <c r="N27" s="189">
        <v>91</v>
      </c>
      <c r="O27" s="200">
        <f t="shared" si="1"/>
        <v>165</v>
      </c>
      <c r="P27" s="90">
        <f t="shared" si="6"/>
        <v>0.34232365145228216</v>
      </c>
      <c r="Q27" s="33">
        <v>15</v>
      </c>
      <c r="R27" s="34">
        <v>0</v>
      </c>
      <c r="S27" s="34">
        <v>197</v>
      </c>
      <c r="T27" s="72">
        <f t="shared" si="2"/>
        <v>212</v>
      </c>
      <c r="U27" s="119"/>
    </row>
    <row r="28" spans="1:21" ht="13.5" thickBot="1" x14ac:dyDescent="0.25">
      <c r="A28" s="137" t="s">
        <v>44</v>
      </c>
      <c r="B28" s="36">
        <v>64</v>
      </c>
      <c r="C28" s="8">
        <v>18</v>
      </c>
      <c r="D28" s="8">
        <v>370</v>
      </c>
      <c r="E28" s="13">
        <f t="shared" si="7"/>
        <v>452</v>
      </c>
      <c r="F28" s="35">
        <f t="shared" si="3"/>
        <v>1.5350445230834018E-3</v>
      </c>
      <c r="G28" s="36">
        <v>19</v>
      </c>
      <c r="H28" s="8">
        <v>14</v>
      </c>
      <c r="I28" s="8">
        <v>171</v>
      </c>
      <c r="J28" s="18">
        <f t="shared" si="4"/>
        <v>204</v>
      </c>
      <c r="K28" s="199">
        <f t="shared" si="5"/>
        <v>0.45132743362831856</v>
      </c>
      <c r="L28" s="189">
        <v>45</v>
      </c>
      <c r="M28" s="189">
        <v>4</v>
      </c>
      <c r="N28" s="189">
        <v>199</v>
      </c>
      <c r="O28" s="200">
        <f t="shared" si="1"/>
        <v>248</v>
      </c>
      <c r="P28" s="90">
        <f t="shared" si="6"/>
        <v>0.54867256637168138</v>
      </c>
      <c r="Q28" s="33">
        <v>6</v>
      </c>
      <c r="R28" s="34">
        <v>26</v>
      </c>
      <c r="S28" s="34">
        <v>179</v>
      </c>
      <c r="T28" s="72">
        <f t="shared" si="2"/>
        <v>211</v>
      </c>
      <c r="U28" s="119"/>
    </row>
    <row r="29" spans="1:21" ht="13.5" thickBot="1" x14ac:dyDescent="0.25">
      <c r="A29" s="137" t="s">
        <v>45</v>
      </c>
      <c r="B29" s="36">
        <v>172</v>
      </c>
      <c r="C29" s="8">
        <v>225</v>
      </c>
      <c r="D29" s="8">
        <v>367</v>
      </c>
      <c r="E29" s="13">
        <f t="shared" si="7"/>
        <v>764</v>
      </c>
      <c r="F29" s="35">
        <f t="shared" si="3"/>
        <v>2.5946327779551304E-3</v>
      </c>
      <c r="G29" s="36">
        <v>128</v>
      </c>
      <c r="H29" s="8">
        <v>125</v>
      </c>
      <c r="I29" s="8">
        <v>174</v>
      </c>
      <c r="J29" s="18">
        <f t="shared" si="4"/>
        <v>427</v>
      </c>
      <c r="K29" s="199">
        <f t="shared" si="5"/>
        <v>0.55890052356020947</v>
      </c>
      <c r="L29" s="189">
        <v>44</v>
      </c>
      <c r="M29" s="189">
        <v>100</v>
      </c>
      <c r="N29" s="189">
        <v>193</v>
      </c>
      <c r="O29" s="200">
        <f t="shared" si="1"/>
        <v>337</v>
      </c>
      <c r="P29" s="90">
        <f t="shared" si="6"/>
        <v>0.44109947643979058</v>
      </c>
      <c r="Q29" s="33">
        <v>123</v>
      </c>
      <c r="R29" s="34">
        <v>405</v>
      </c>
      <c r="S29" s="34">
        <v>342</v>
      </c>
      <c r="T29" s="72">
        <f t="shared" si="2"/>
        <v>870</v>
      </c>
      <c r="U29" s="119"/>
    </row>
    <row r="30" spans="1:21" ht="13.5" thickBot="1" x14ac:dyDescent="0.25">
      <c r="A30" s="137" t="s">
        <v>46</v>
      </c>
      <c r="B30" s="36">
        <v>3926</v>
      </c>
      <c r="C30" s="8">
        <v>8660</v>
      </c>
      <c r="D30" s="8">
        <v>23337</v>
      </c>
      <c r="E30" s="13">
        <f t="shared" si="7"/>
        <v>35923</v>
      </c>
      <c r="F30" s="35">
        <f t="shared" si="3"/>
        <v>0.12199868230691381</v>
      </c>
      <c r="G30" s="36">
        <v>3379</v>
      </c>
      <c r="H30" s="8">
        <v>4776</v>
      </c>
      <c r="I30" s="8">
        <v>16319</v>
      </c>
      <c r="J30" s="18">
        <f t="shared" si="4"/>
        <v>24474</v>
      </c>
      <c r="K30" s="199">
        <f t="shared" si="5"/>
        <v>0.68129053809537066</v>
      </c>
      <c r="L30" s="189">
        <v>547</v>
      </c>
      <c r="M30" s="189">
        <v>3884</v>
      </c>
      <c r="N30" s="189">
        <v>7018</v>
      </c>
      <c r="O30" s="200">
        <f t="shared" si="1"/>
        <v>11449</v>
      </c>
      <c r="P30" s="90">
        <f t="shared" si="6"/>
        <v>0.31870946190462934</v>
      </c>
      <c r="Q30" s="33">
        <v>1268</v>
      </c>
      <c r="R30" s="34">
        <v>5124</v>
      </c>
      <c r="S30" s="34">
        <v>8132</v>
      </c>
      <c r="T30" s="72">
        <f t="shared" si="2"/>
        <v>14524</v>
      </c>
      <c r="U30" s="119"/>
    </row>
    <row r="31" spans="1:21" ht="13.5" thickBot="1" x14ac:dyDescent="0.25">
      <c r="A31" s="137" t="s">
        <v>47</v>
      </c>
      <c r="B31" s="36">
        <v>4042</v>
      </c>
      <c r="C31" s="8">
        <v>3264</v>
      </c>
      <c r="D31" s="8">
        <v>18663</v>
      </c>
      <c r="E31" s="13">
        <f t="shared" si="7"/>
        <v>25969</v>
      </c>
      <c r="F31" s="35">
        <f t="shared" si="3"/>
        <v>8.8193741637063852E-2</v>
      </c>
      <c r="G31" s="36">
        <v>3060</v>
      </c>
      <c r="H31" s="8">
        <v>212</v>
      </c>
      <c r="I31" s="8">
        <v>12143</v>
      </c>
      <c r="J31" s="18">
        <f t="shared" si="4"/>
        <v>15415</v>
      </c>
      <c r="K31" s="199">
        <f t="shared" si="5"/>
        <v>0.59359236012168359</v>
      </c>
      <c r="L31" s="189">
        <v>982</v>
      </c>
      <c r="M31" s="189">
        <v>3052</v>
      </c>
      <c r="N31" s="189">
        <v>6520</v>
      </c>
      <c r="O31" s="200">
        <f t="shared" si="1"/>
        <v>10554</v>
      </c>
      <c r="P31" s="90">
        <f t="shared" si="6"/>
        <v>0.40640763987831646</v>
      </c>
      <c r="Q31" s="33">
        <v>1719</v>
      </c>
      <c r="R31" s="34">
        <v>1388</v>
      </c>
      <c r="S31" s="34">
        <v>7612</v>
      </c>
      <c r="T31" s="72">
        <f t="shared" si="2"/>
        <v>10719</v>
      </c>
      <c r="U31" s="119"/>
    </row>
    <row r="32" spans="1:21" ht="13.5" thickBot="1" x14ac:dyDescent="0.25">
      <c r="A32" s="137" t="s">
        <v>48</v>
      </c>
      <c r="B32" s="36">
        <v>370</v>
      </c>
      <c r="C32" s="8">
        <v>218</v>
      </c>
      <c r="D32" s="8">
        <v>1589</v>
      </c>
      <c r="E32" s="13">
        <f t="shared" si="7"/>
        <v>2177</v>
      </c>
      <c r="F32" s="35">
        <f t="shared" si="3"/>
        <v>7.3933449706915172E-3</v>
      </c>
      <c r="G32" s="36">
        <v>244</v>
      </c>
      <c r="H32" s="8">
        <v>108</v>
      </c>
      <c r="I32" s="8">
        <v>765</v>
      </c>
      <c r="J32" s="18">
        <f t="shared" si="4"/>
        <v>1117</v>
      </c>
      <c r="K32" s="199">
        <f t="shared" si="5"/>
        <v>0.51309141019751947</v>
      </c>
      <c r="L32" s="189">
        <v>126</v>
      </c>
      <c r="M32" s="189">
        <v>110</v>
      </c>
      <c r="N32" s="189">
        <v>824</v>
      </c>
      <c r="O32" s="200">
        <f t="shared" si="1"/>
        <v>1060</v>
      </c>
      <c r="P32" s="90">
        <f t="shared" si="6"/>
        <v>0.48690858980248047</v>
      </c>
      <c r="Q32" s="33">
        <v>10</v>
      </c>
      <c r="R32" s="34">
        <v>226</v>
      </c>
      <c r="S32" s="34">
        <v>655</v>
      </c>
      <c r="T32" s="72">
        <f t="shared" si="2"/>
        <v>891</v>
      </c>
      <c r="U32" s="119"/>
    </row>
    <row r="33" spans="1:21" ht="13.5" thickBot="1" x14ac:dyDescent="0.25">
      <c r="A33" s="137" t="s">
        <v>49</v>
      </c>
      <c r="B33" s="36">
        <v>161</v>
      </c>
      <c r="C33" s="8">
        <v>184</v>
      </c>
      <c r="D33" s="8">
        <v>758</v>
      </c>
      <c r="E33" s="13">
        <f t="shared" si="7"/>
        <v>1103</v>
      </c>
      <c r="F33" s="35">
        <f t="shared" si="3"/>
        <v>3.7459161702676821E-3</v>
      </c>
      <c r="G33" s="36">
        <v>102</v>
      </c>
      <c r="H33" s="8">
        <v>160</v>
      </c>
      <c r="I33" s="8">
        <v>449</v>
      </c>
      <c r="J33" s="18">
        <f t="shared" si="4"/>
        <v>711</v>
      </c>
      <c r="K33" s="199">
        <f t="shared" si="5"/>
        <v>0.64460562103354491</v>
      </c>
      <c r="L33" s="189">
        <v>59</v>
      </c>
      <c r="M33" s="189">
        <v>24</v>
      </c>
      <c r="N33" s="189">
        <v>309</v>
      </c>
      <c r="O33" s="200">
        <f t="shared" si="1"/>
        <v>392</v>
      </c>
      <c r="P33" s="90">
        <f t="shared" si="6"/>
        <v>0.35539437896645515</v>
      </c>
      <c r="Q33" s="33">
        <v>40</v>
      </c>
      <c r="R33" s="34">
        <v>1369</v>
      </c>
      <c r="S33" s="34">
        <v>1231</v>
      </c>
      <c r="T33" s="72">
        <f t="shared" si="2"/>
        <v>2640</v>
      </c>
      <c r="U33" s="119"/>
    </row>
    <row r="34" spans="1:21" ht="13.5" thickBot="1" x14ac:dyDescent="0.25">
      <c r="A34" s="137" t="s">
        <v>50</v>
      </c>
      <c r="B34" s="36">
        <v>0</v>
      </c>
      <c r="C34" s="8"/>
      <c r="D34" s="8">
        <v>0</v>
      </c>
      <c r="E34" s="13">
        <f t="shared" si="7"/>
        <v>0</v>
      </c>
      <c r="F34" s="35">
        <f t="shared" si="3"/>
        <v>0</v>
      </c>
      <c r="G34" s="36"/>
      <c r="H34" s="8"/>
      <c r="I34" s="8"/>
      <c r="J34" s="18">
        <f t="shared" si="4"/>
        <v>0</v>
      </c>
      <c r="K34" s="199">
        <v>0</v>
      </c>
      <c r="L34" s="189">
        <v>0</v>
      </c>
      <c r="M34" s="189">
        <v>0</v>
      </c>
      <c r="N34" s="189">
        <v>0</v>
      </c>
      <c r="O34" s="200">
        <f t="shared" si="1"/>
        <v>0</v>
      </c>
      <c r="P34" s="90">
        <v>0</v>
      </c>
      <c r="Q34" s="36">
        <v>0</v>
      </c>
      <c r="R34" s="8">
        <v>0</v>
      </c>
      <c r="S34" s="8">
        <v>0</v>
      </c>
      <c r="T34" s="72">
        <f t="shared" si="2"/>
        <v>0</v>
      </c>
      <c r="U34" s="119"/>
    </row>
    <row r="35" spans="1:21" ht="13.5" thickBot="1" x14ac:dyDescent="0.25">
      <c r="A35" s="137" t="s">
        <v>51</v>
      </c>
      <c r="B35" s="42">
        <v>0</v>
      </c>
      <c r="C35" s="43">
        <v>28</v>
      </c>
      <c r="D35" s="43">
        <v>651</v>
      </c>
      <c r="E35" s="13">
        <f t="shared" si="7"/>
        <v>679</v>
      </c>
      <c r="F35" s="35">
        <f t="shared" si="3"/>
        <v>2.3059629008266146E-3</v>
      </c>
      <c r="G35" s="42"/>
      <c r="H35" s="43"/>
      <c r="I35" s="43">
        <v>577</v>
      </c>
      <c r="J35" s="18">
        <f t="shared" si="4"/>
        <v>577</v>
      </c>
      <c r="K35" s="199">
        <f t="shared" si="5"/>
        <v>0.84977908689248893</v>
      </c>
      <c r="L35" s="189">
        <v>0</v>
      </c>
      <c r="M35" s="189">
        <v>28</v>
      </c>
      <c r="N35" s="189">
        <v>74</v>
      </c>
      <c r="O35" s="200">
        <f>SUM(L35:N35)</f>
        <v>102</v>
      </c>
      <c r="P35" s="90">
        <f t="shared" si="6"/>
        <v>0.15022091310751104</v>
      </c>
      <c r="Q35" s="38">
        <v>0</v>
      </c>
      <c r="R35" s="39">
        <v>0</v>
      </c>
      <c r="S35" s="39">
        <v>441</v>
      </c>
      <c r="T35" s="72">
        <f>SUM(Q35:S35)</f>
        <v>441</v>
      </c>
      <c r="U35" s="119"/>
    </row>
    <row r="36" spans="1:21" ht="13.5" thickBot="1" x14ac:dyDescent="0.25">
      <c r="A36" s="140" t="s">
        <v>75</v>
      </c>
      <c r="B36" s="140">
        <f>SUM(B4:B35)</f>
        <v>32323</v>
      </c>
      <c r="C36" s="140">
        <f>SUM(C4:C35)</f>
        <v>56067</v>
      </c>
      <c r="D36" s="140">
        <f>SUM(D4:D35)</f>
        <v>206064</v>
      </c>
      <c r="E36" s="140">
        <f t="shared" si="7"/>
        <v>294454</v>
      </c>
      <c r="F36" s="156">
        <f>E36/$E$36</f>
        <v>1</v>
      </c>
      <c r="G36" s="140">
        <f>SUM(G4:G35)</f>
        <v>22794</v>
      </c>
      <c r="H36" s="140">
        <f>SUM(H4:H35)</f>
        <v>20073</v>
      </c>
      <c r="I36" s="140">
        <f>SUM(I4:I35)</f>
        <v>129376</v>
      </c>
      <c r="J36" s="140">
        <f>SUM(J4:J35)</f>
        <v>172243</v>
      </c>
      <c r="K36" s="154"/>
      <c r="L36" s="201">
        <f>SUM(Q4:Q35)</f>
        <v>10553</v>
      </c>
      <c r="M36" s="201">
        <f>SUM(R4:R35)</f>
        <v>34186</v>
      </c>
      <c r="N36" s="201">
        <f>SUM(S4:S35)</f>
        <v>77014</v>
      </c>
      <c r="O36" s="140">
        <f>SUM(O4:O35)</f>
        <v>122211</v>
      </c>
      <c r="P36" s="154"/>
      <c r="Q36" s="140">
        <f>SUM(Q4:Q35)</f>
        <v>10553</v>
      </c>
      <c r="R36" s="140">
        <f>SUM(R4:R35)</f>
        <v>34186</v>
      </c>
      <c r="S36" s="140">
        <f>SUM(S4:S35)</f>
        <v>77014</v>
      </c>
      <c r="T36" s="155">
        <f>SUM(T4:T35)</f>
        <v>121753</v>
      </c>
      <c r="U36" s="119"/>
    </row>
    <row r="38" spans="1:21" x14ac:dyDescent="0.2">
      <c r="L38" s="84"/>
    </row>
  </sheetData>
  <sheetProtection algorithmName="SHA-512" hashValue="scr4+k0/5sZbDduiLqpB7nQ55z8WVTSsVa/4DGf4jNILIwznQ2SNGHKzrtw827qjStDtNUvsrbhCoavgdbTbIA==" saltValue="gumb2CffFM0ek+YksJhuwA==" spinCount="100000" sort="0" autoFilter="0"/>
  <autoFilter ref="A3:T3"/>
  <mergeCells count="5">
    <mergeCell ref="D1:T1"/>
    <mergeCell ref="B2:F2"/>
    <mergeCell ref="G2:K2"/>
    <mergeCell ref="L2:P2"/>
    <mergeCell ref="Q2:T2"/>
  </mergeCells>
  <pageMargins left="0.7" right="0.7" top="0.75" bottom="0.75" header="0.3" footer="0.3"/>
  <pageSetup paperSize="9" orientation="portrait" horizontalDpi="200" verticalDpi="200" r:id="rId1"/>
  <ignoredErrors>
    <ignoredError sqref="F36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7030A0"/>
  </sheetPr>
  <dimension ref="A1:CR4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1" sqref="E1:W1"/>
    </sheetView>
  </sheetViews>
  <sheetFormatPr baseColWidth="10" defaultColWidth="11.42578125" defaultRowHeight="12.75" x14ac:dyDescent="0.2"/>
  <cols>
    <col min="1" max="1" width="26.5703125" style="44" customWidth="1"/>
    <col min="2" max="16384" width="11.42578125" style="44"/>
  </cols>
  <sheetData>
    <row r="1" spans="1:96" ht="59.25" customHeight="1" thickBot="1" x14ac:dyDescent="0.25">
      <c r="E1" s="253" t="s">
        <v>76</v>
      </c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</row>
    <row r="2" spans="1:96" ht="15" customHeight="1" x14ac:dyDescent="0.2">
      <c r="A2" s="149" t="s">
        <v>54</v>
      </c>
      <c r="B2" s="150" t="s">
        <v>20</v>
      </c>
      <c r="C2" s="239" t="s">
        <v>21</v>
      </c>
      <c r="D2" s="240"/>
      <c r="E2" s="241"/>
      <c r="F2" s="239" t="s">
        <v>22</v>
      </c>
      <c r="G2" s="240"/>
      <c r="H2" s="241"/>
      <c r="I2" s="239" t="s">
        <v>23</v>
      </c>
      <c r="J2" s="240"/>
      <c r="K2" s="241"/>
      <c r="L2" s="239" t="s">
        <v>55</v>
      </c>
      <c r="M2" s="240"/>
      <c r="N2" s="241"/>
      <c r="O2" s="239" t="s">
        <v>25</v>
      </c>
      <c r="P2" s="240"/>
      <c r="Q2" s="241"/>
      <c r="R2" s="239" t="s">
        <v>26</v>
      </c>
      <c r="S2" s="240"/>
      <c r="T2" s="241"/>
      <c r="U2" s="239" t="s">
        <v>27</v>
      </c>
      <c r="V2" s="240"/>
      <c r="W2" s="241"/>
      <c r="X2" s="239" t="s">
        <v>28</v>
      </c>
      <c r="Y2" s="240"/>
      <c r="Z2" s="241"/>
      <c r="AA2" s="239" t="s">
        <v>29</v>
      </c>
      <c r="AB2" s="240"/>
      <c r="AC2" s="241"/>
      <c r="AD2" s="239" t="s">
        <v>30</v>
      </c>
      <c r="AE2" s="240"/>
      <c r="AF2" s="241"/>
      <c r="AG2" s="239" t="s">
        <v>31</v>
      </c>
      <c r="AH2" s="240"/>
      <c r="AI2" s="241"/>
      <c r="AJ2" s="239" t="s">
        <v>32</v>
      </c>
      <c r="AK2" s="240"/>
      <c r="AL2" s="241"/>
      <c r="AM2" s="239" t="s">
        <v>33</v>
      </c>
      <c r="AN2" s="240"/>
      <c r="AO2" s="241"/>
      <c r="AP2" s="239" t="s">
        <v>34</v>
      </c>
      <c r="AQ2" s="240"/>
      <c r="AR2" s="241"/>
      <c r="AS2" s="239" t="s">
        <v>35</v>
      </c>
      <c r="AT2" s="241"/>
      <c r="AU2" s="239" t="s">
        <v>36</v>
      </c>
      <c r="AV2" s="240"/>
      <c r="AW2" s="241"/>
      <c r="AX2" s="239" t="s">
        <v>37</v>
      </c>
      <c r="AY2" s="240"/>
      <c r="AZ2" s="241"/>
      <c r="BA2" s="239" t="s">
        <v>38</v>
      </c>
      <c r="BB2" s="240"/>
      <c r="BC2" s="241"/>
      <c r="BD2" s="239" t="s">
        <v>39</v>
      </c>
      <c r="BE2" s="240"/>
      <c r="BF2" s="241"/>
      <c r="BG2" s="239" t="s">
        <v>40</v>
      </c>
      <c r="BH2" s="240"/>
      <c r="BI2" s="241"/>
      <c r="BJ2" s="239" t="s">
        <v>41</v>
      </c>
      <c r="BK2" s="240"/>
      <c r="BL2" s="241"/>
      <c r="BM2" s="239" t="s">
        <v>42</v>
      </c>
      <c r="BN2" s="240"/>
      <c r="BO2" s="241"/>
      <c r="BP2" s="239" t="s">
        <v>43</v>
      </c>
      <c r="BQ2" s="240"/>
      <c r="BR2" s="241"/>
      <c r="BS2" s="239" t="s">
        <v>44</v>
      </c>
      <c r="BT2" s="240"/>
      <c r="BU2" s="241"/>
      <c r="BV2" s="239" t="s">
        <v>45</v>
      </c>
      <c r="BW2" s="240"/>
      <c r="BX2" s="241"/>
      <c r="BY2" s="239" t="s">
        <v>46</v>
      </c>
      <c r="BZ2" s="240"/>
      <c r="CA2" s="241"/>
      <c r="CB2" s="239" t="s">
        <v>47</v>
      </c>
      <c r="CC2" s="240"/>
      <c r="CD2" s="241"/>
      <c r="CE2" s="239" t="s">
        <v>48</v>
      </c>
      <c r="CF2" s="240"/>
      <c r="CG2" s="241"/>
      <c r="CH2" s="239" t="s">
        <v>49</v>
      </c>
      <c r="CI2" s="240"/>
      <c r="CJ2" s="241"/>
      <c r="CK2" s="239" t="s">
        <v>50</v>
      </c>
      <c r="CL2" s="241"/>
      <c r="CM2" s="239" t="s">
        <v>51</v>
      </c>
      <c r="CN2" s="240"/>
      <c r="CO2" s="240"/>
      <c r="CP2" s="245" t="s">
        <v>57</v>
      </c>
    </row>
    <row r="3" spans="1:96" ht="13.5" thickBot="1" x14ac:dyDescent="0.25">
      <c r="A3" s="142" t="s">
        <v>58</v>
      </c>
      <c r="B3" s="98" t="s">
        <v>59</v>
      </c>
      <c r="C3" s="99" t="s">
        <v>60</v>
      </c>
      <c r="D3" s="99" t="s">
        <v>61</v>
      </c>
      <c r="E3" s="99" t="s">
        <v>59</v>
      </c>
      <c r="F3" s="99" t="s">
        <v>60</v>
      </c>
      <c r="G3" s="99" t="s">
        <v>61</v>
      </c>
      <c r="H3" s="99" t="s">
        <v>59</v>
      </c>
      <c r="I3" s="99" t="s">
        <v>60</v>
      </c>
      <c r="J3" s="99" t="s">
        <v>61</v>
      </c>
      <c r="K3" s="99" t="s">
        <v>59</v>
      </c>
      <c r="L3" s="99" t="s">
        <v>60</v>
      </c>
      <c r="M3" s="99" t="s">
        <v>61</v>
      </c>
      <c r="N3" s="99" t="s">
        <v>59</v>
      </c>
      <c r="O3" s="99" t="s">
        <v>60</v>
      </c>
      <c r="P3" s="99" t="s">
        <v>61</v>
      </c>
      <c r="Q3" s="99" t="s">
        <v>59</v>
      </c>
      <c r="R3" s="99" t="s">
        <v>60</v>
      </c>
      <c r="S3" s="99" t="s">
        <v>61</v>
      </c>
      <c r="T3" s="99" t="s">
        <v>59</v>
      </c>
      <c r="U3" s="99" t="s">
        <v>60</v>
      </c>
      <c r="V3" s="99" t="s">
        <v>61</v>
      </c>
      <c r="W3" s="99" t="s">
        <v>59</v>
      </c>
      <c r="X3" s="99" t="s">
        <v>60</v>
      </c>
      <c r="Y3" s="99" t="s">
        <v>61</v>
      </c>
      <c r="Z3" s="99" t="s">
        <v>59</v>
      </c>
      <c r="AA3" s="99" t="s">
        <v>60</v>
      </c>
      <c r="AB3" s="99" t="s">
        <v>61</v>
      </c>
      <c r="AC3" s="99" t="s">
        <v>59</v>
      </c>
      <c r="AD3" s="99" t="s">
        <v>60</v>
      </c>
      <c r="AE3" s="99" t="s">
        <v>61</v>
      </c>
      <c r="AF3" s="99" t="s">
        <v>59</v>
      </c>
      <c r="AG3" s="99" t="s">
        <v>60</v>
      </c>
      <c r="AH3" s="99" t="s">
        <v>61</v>
      </c>
      <c r="AI3" s="99" t="s">
        <v>59</v>
      </c>
      <c r="AJ3" s="99" t="s">
        <v>60</v>
      </c>
      <c r="AK3" s="99" t="s">
        <v>61</v>
      </c>
      <c r="AL3" s="99" t="s">
        <v>59</v>
      </c>
      <c r="AM3" s="99" t="s">
        <v>60</v>
      </c>
      <c r="AN3" s="99" t="s">
        <v>61</v>
      </c>
      <c r="AO3" s="99" t="s">
        <v>59</v>
      </c>
      <c r="AP3" s="99" t="s">
        <v>60</v>
      </c>
      <c r="AQ3" s="99" t="s">
        <v>61</v>
      </c>
      <c r="AR3" s="99" t="s">
        <v>59</v>
      </c>
      <c r="AS3" s="99" t="s">
        <v>61</v>
      </c>
      <c r="AT3" s="99" t="s">
        <v>59</v>
      </c>
      <c r="AU3" s="99" t="s">
        <v>60</v>
      </c>
      <c r="AV3" s="99" t="s">
        <v>61</v>
      </c>
      <c r="AW3" s="99" t="s">
        <v>59</v>
      </c>
      <c r="AX3" s="99" t="s">
        <v>60</v>
      </c>
      <c r="AY3" s="99" t="s">
        <v>61</v>
      </c>
      <c r="AZ3" s="99" t="s">
        <v>59</v>
      </c>
      <c r="BA3" s="99" t="s">
        <v>60</v>
      </c>
      <c r="BB3" s="99" t="s">
        <v>61</v>
      </c>
      <c r="BC3" s="99" t="s">
        <v>59</v>
      </c>
      <c r="BD3" s="99" t="s">
        <v>60</v>
      </c>
      <c r="BE3" s="99" t="s">
        <v>61</v>
      </c>
      <c r="BF3" s="99" t="s">
        <v>59</v>
      </c>
      <c r="BG3" s="99" t="s">
        <v>60</v>
      </c>
      <c r="BH3" s="99" t="s">
        <v>61</v>
      </c>
      <c r="BI3" s="99" t="s">
        <v>59</v>
      </c>
      <c r="BJ3" s="99" t="s">
        <v>60</v>
      </c>
      <c r="BK3" s="99" t="s">
        <v>61</v>
      </c>
      <c r="BL3" s="99" t="s">
        <v>59</v>
      </c>
      <c r="BM3" s="99" t="s">
        <v>60</v>
      </c>
      <c r="BN3" s="99" t="s">
        <v>61</v>
      </c>
      <c r="BO3" s="99" t="s">
        <v>59</v>
      </c>
      <c r="BP3" s="99" t="s">
        <v>60</v>
      </c>
      <c r="BQ3" s="99" t="s">
        <v>61</v>
      </c>
      <c r="BR3" s="99" t="s">
        <v>59</v>
      </c>
      <c r="BS3" s="99" t="s">
        <v>60</v>
      </c>
      <c r="BT3" s="99" t="s">
        <v>61</v>
      </c>
      <c r="BU3" s="99" t="s">
        <v>59</v>
      </c>
      <c r="BV3" s="99" t="s">
        <v>60</v>
      </c>
      <c r="BW3" s="99" t="s">
        <v>61</v>
      </c>
      <c r="BX3" s="99" t="s">
        <v>59</v>
      </c>
      <c r="BY3" s="99" t="s">
        <v>60</v>
      </c>
      <c r="BZ3" s="99" t="s">
        <v>61</v>
      </c>
      <c r="CA3" s="99" t="s">
        <v>59</v>
      </c>
      <c r="CB3" s="99" t="s">
        <v>60</v>
      </c>
      <c r="CC3" s="99" t="s">
        <v>61</v>
      </c>
      <c r="CD3" s="99" t="s">
        <v>59</v>
      </c>
      <c r="CE3" s="99" t="s">
        <v>60</v>
      </c>
      <c r="CF3" s="99" t="s">
        <v>61</v>
      </c>
      <c r="CG3" s="99" t="s">
        <v>59</v>
      </c>
      <c r="CH3" s="99" t="s">
        <v>60</v>
      </c>
      <c r="CI3" s="99" t="s">
        <v>61</v>
      </c>
      <c r="CJ3" s="99" t="s">
        <v>59</v>
      </c>
      <c r="CK3" s="99" t="s">
        <v>60</v>
      </c>
      <c r="CL3" s="99" t="s">
        <v>59</v>
      </c>
      <c r="CM3" s="99" t="s">
        <v>60</v>
      </c>
      <c r="CN3" s="99" t="s">
        <v>61</v>
      </c>
      <c r="CO3" s="100" t="s">
        <v>59</v>
      </c>
      <c r="CP3" s="246"/>
    </row>
    <row r="4" spans="1:96" x14ac:dyDescent="0.2">
      <c r="A4" s="158" t="s">
        <v>20</v>
      </c>
      <c r="B4" s="101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  <c r="AD4" s="30">
        <v>0</v>
      </c>
      <c r="AE4" s="30">
        <v>0</v>
      </c>
      <c r="AF4" s="30">
        <v>0</v>
      </c>
      <c r="AG4" s="30">
        <v>0</v>
      </c>
      <c r="AH4" s="30">
        <v>0</v>
      </c>
      <c r="AI4" s="30">
        <v>0</v>
      </c>
      <c r="AJ4" s="30">
        <v>0</v>
      </c>
      <c r="AK4" s="30">
        <v>0</v>
      </c>
      <c r="AL4" s="30">
        <v>0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0</v>
      </c>
      <c r="AS4" s="30">
        <v>0</v>
      </c>
      <c r="AT4" s="30">
        <v>0</v>
      </c>
      <c r="AU4" s="30">
        <v>0</v>
      </c>
      <c r="AV4" s="30">
        <v>0</v>
      </c>
      <c r="AW4" s="30">
        <v>0</v>
      </c>
      <c r="AX4" s="30">
        <v>0</v>
      </c>
      <c r="AY4" s="30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30">
        <v>0</v>
      </c>
      <c r="BF4" s="30">
        <v>0</v>
      </c>
      <c r="BG4" s="30">
        <v>0</v>
      </c>
      <c r="BH4" s="30">
        <v>0</v>
      </c>
      <c r="BI4" s="30">
        <v>0</v>
      </c>
      <c r="BJ4" s="30">
        <v>0</v>
      </c>
      <c r="BK4" s="30">
        <v>0</v>
      </c>
      <c r="BL4" s="30">
        <v>0</v>
      </c>
      <c r="BM4" s="30">
        <v>0</v>
      </c>
      <c r="BN4" s="30">
        <v>0</v>
      </c>
      <c r="BO4" s="30">
        <v>0</v>
      </c>
      <c r="BP4" s="30">
        <v>0</v>
      </c>
      <c r="BQ4" s="30">
        <v>0</v>
      </c>
      <c r="BR4" s="30">
        <v>0</v>
      </c>
      <c r="BS4" s="30">
        <v>0</v>
      </c>
      <c r="BT4" s="30">
        <v>0</v>
      </c>
      <c r="BU4" s="30">
        <v>0</v>
      </c>
      <c r="BV4" s="30">
        <v>0</v>
      </c>
      <c r="BW4" s="30">
        <v>0</v>
      </c>
      <c r="BX4" s="30">
        <v>0</v>
      </c>
      <c r="BY4" s="30">
        <v>0</v>
      </c>
      <c r="BZ4" s="30">
        <v>0</v>
      </c>
      <c r="CA4" s="30">
        <v>0</v>
      </c>
      <c r="CB4" s="30">
        <v>0</v>
      </c>
      <c r="CC4" s="30">
        <v>0</v>
      </c>
      <c r="CD4" s="30">
        <v>0</v>
      </c>
      <c r="CE4" s="30">
        <v>0</v>
      </c>
      <c r="CF4" s="30">
        <v>0</v>
      </c>
      <c r="CG4" s="30">
        <v>0</v>
      </c>
      <c r="CH4" s="30">
        <v>0</v>
      </c>
      <c r="CI4" s="30">
        <v>0</v>
      </c>
      <c r="CJ4" s="30">
        <v>0</v>
      </c>
      <c r="CK4" s="30">
        <v>0</v>
      </c>
      <c r="CL4" s="30">
        <v>0</v>
      </c>
      <c r="CM4" s="30">
        <v>0</v>
      </c>
      <c r="CN4" s="30">
        <v>0</v>
      </c>
      <c r="CO4" s="30">
        <v>0</v>
      </c>
      <c r="CP4" s="182">
        <f>SUM(B4:CO4)</f>
        <v>0</v>
      </c>
      <c r="CR4" s="86"/>
    </row>
    <row r="5" spans="1:96" x14ac:dyDescent="0.2">
      <c r="A5" s="159" t="s">
        <v>21</v>
      </c>
      <c r="B5" s="37">
        <v>0</v>
      </c>
      <c r="C5" s="102">
        <v>5831</v>
      </c>
      <c r="D5" s="102">
        <v>2843</v>
      </c>
      <c r="E5" s="102">
        <v>14461</v>
      </c>
      <c r="F5" s="8">
        <v>0</v>
      </c>
      <c r="G5" s="8">
        <v>0</v>
      </c>
      <c r="H5" s="8">
        <v>0</v>
      </c>
      <c r="I5" s="8">
        <v>13</v>
      </c>
      <c r="J5" s="8">
        <v>0</v>
      </c>
      <c r="K5" s="8">
        <v>6</v>
      </c>
      <c r="L5" s="8">
        <v>0</v>
      </c>
      <c r="M5" s="8">
        <v>0</v>
      </c>
      <c r="N5" s="8">
        <v>0</v>
      </c>
      <c r="O5" s="8">
        <v>1</v>
      </c>
      <c r="P5" s="8">
        <v>135</v>
      </c>
      <c r="Q5" s="8">
        <v>529</v>
      </c>
      <c r="R5" s="8">
        <v>0</v>
      </c>
      <c r="S5" s="8">
        <v>142</v>
      </c>
      <c r="T5" s="8">
        <v>366</v>
      </c>
      <c r="U5" s="8">
        <v>31</v>
      </c>
      <c r="V5" s="8">
        <v>27</v>
      </c>
      <c r="W5" s="8">
        <v>181</v>
      </c>
      <c r="X5" s="8">
        <v>2</v>
      </c>
      <c r="Y5" s="8">
        <v>0</v>
      </c>
      <c r="Z5" s="8">
        <v>0</v>
      </c>
      <c r="AA5" s="8">
        <v>2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16</v>
      </c>
      <c r="AH5" s="8">
        <v>30</v>
      </c>
      <c r="AI5" s="8">
        <v>263</v>
      </c>
      <c r="AJ5" s="8">
        <v>615</v>
      </c>
      <c r="AK5" s="8">
        <v>10</v>
      </c>
      <c r="AL5" s="8">
        <v>164</v>
      </c>
      <c r="AM5" s="8">
        <v>1472</v>
      </c>
      <c r="AN5" s="8">
        <v>782</v>
      </c>
      <c r="AO5" s="8">
        <v>5514</v>
      </c>
      <c r="AP5" s="8">
        <v>28</v>
      </c>
      <c r="AQ5" s="8">
        <v>1</v>
      </c>
      <c r="AR5" s="8">
        <v>328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5</v>
      </c>
      <c r="BA5" s="8">
        <v>0</v>
      </c>
      <c r="BB5" s="8">
        <v>0</v>
      </c>
      <c r="BC5" s="8">
        <v>0</v>
      </c>
      <c r="BD5" s="8">
        <v>17</v>
      </c>
      <c r="BE5" s="8">
        <v>45</v>
      </c>
      <c r="BF5" s="8">
        <v>491</v>
      </c>
      <c r="BG5" s="8">
        <v>1</v>
      </c>
      <c r="BH5" s="8">
        <v>0</v>
      </c>
      <c r="BI5" s="8">
        <v>149</v>
      </c>
      <c r="BJ5" s="8">
        <v>1</v>
      </c>
      <c r="BK5" s="8">
        <v>0</v>
      </c>
      <c r="BL5" s="8">
        <v>1</v>
      </c>
      <c r="BM5" s="8">
        <v>1</v>
      </c>
      <c r="BN5" s="8">
        <v>0</v>
      </c>
      <c r="BO5" s="8">
        <v>0</v>
      </c>
      <c r="BP5" s="8">
        <v>0</v>
      </c>
      <c r="BQ5" s="8">
        <v>0</v>
      </c>
      <c r="BR5" s="8">
        <v>0</v>
      </c>
      <c r="BS5" s="8">
        <v>0</v>
      </c>
      <c r="BT5" s="8">
        <v>0</v>
      </c>
      <c r="BU5" s="8">
        <v>13</v>
      </c>
      <c r="BV5" s="8">
        <v>0</v>
      </c>
      <c r="BW5" s="8">
        <v>0</v>
      </c>
      <c r="BX5" s="8">
        <v>3</v>
      </c>
      <c r="BY5" s="8">
        <v>298</v>
      </c>
      <c r="BZ5" s="8">
        <v>619</v>
      </c>
      <c r="CA5" s="8">
        <v>1660</v>
      </c>
      <c r="CB5" s="8">
        <v>1</v>
      </c>
      <c r="CC5" s="8">
        <v>26</v>
      </c>
      <c r="CD5" s="8">
        <v>466</v>
      </c>
      <c r="CE5" s="8">
        <v>7</v>
      </c>
      <c r="CF5" s="8">
        <v>0</v>
      </c>
      <c r="CG5" s="8">
        <v>0</v>
      </c>
      <c r="CH5" s="8">
        <v>6</v>
      </c>
      <c r="CI5" s="8">
        <v>0</v>
      </c>
      <c r="CJ5" s="8">
        <v>52</v>
      </c>
      <c r="CK5" s="8">
        <v>0</v>
      </c>
      <c r="CL5" s="8">
        <v>0</v>
      </c>
      <c r="CM5" s="8">
        <v>0</v>
      </c>
      <c r="CN5" s="8">
        <v>0</v>
      </c>
      <c r="CO5" s="8">
        <v>0</v>
      </c>
      <c r="CP5" s="182">
        <f t="shared" ref="CP5:CP35" si="0">SUM(B5:CO5)</f>
        <v>37655</v>
      </c>
      <c r="CR5" s="86"/>
    </row>
    <row r="6" spans="1:96" x14ac:dyDescent="0.2">
      <c r="A6" s="159" t="s">
        <v>22</v>
      </c>
      <c r="B6" s="37">
        <v>0</v>
      </c>
      <c r="C6" s="8">
        <v>0</v>
      </c>
      <c r="D6" s="8">
        <v>0</v>
      </c>
      <c r="E6" s="8">
        <v>52</v>
      </c>
      <c r="F6" s="102">
        <v>465</v>
      </c>
      <c r="G6" s="102">
        <v>295</v>
      </c>
      <c r="H6" s="102">
        <v>5950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54</v>
      </c>
      <c r="R6" s="8">
        <v>0</v>
      </c>
      <c r="S6" s="8">
        <v>0</v>
      </c>
      <c r="T6" s="8">
        <v>3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101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131</v>
      </c>
      <c r="AP6" s="8">
        <v>0</v>
      </c>
      <c r="AQ6" s="8">
        <v>0</v>
      </c>
      <c r="AR6" s="8">
        <v>2</v>
      </c>
      <c r="AS6" s="8">
        <v>0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27</v>
      </c>
      <c r="BG6" s="8">
        <v>0</v>
      </c>
      <c r="BH6" s="8">
        <v>0</v>
      </c>
      <c r="BI6" s="8">
        <v>34</v>
      </c>
      <c r="BJ6" s="8">
        <v>0</v>
      </c>
      <c r="BK6" s="8">
        <v>0</v>
      </c>
      <c r="BL6" s="8">
        <v>0</v>
      </c>
      <c r="BM6" s="8">
        <v>0</v>
      </c>
      <c r="BN6" s="8">
        <v>0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8">
        <v>0</v>
      </c>
      <c r="BX6" s="8">
        <v>0</v>
      </c>
      <c r="BY6" s="8">
        <v>0</v>
      </c>
      <c r="BZ6" s="8">
        <v>0</v>
      </c>
      <c r="CA6" s="8">
        <v>118</v>
      </c>
      <c r="CB6" s="8">
        <v>0</v>
      </c>
      <c r="CC6" s="8">
        <v>0</v>
      </c>
      <c r="CD6" s="8">
        <v>0</v>
      </c>
      <c r="CE6" s="8">
        <v>0</v>
      </c>
      <c r="CF6" s="8">
        <v>0</v>
      </c>
      <c r="CG6" s="8">
        <v>36</v>
      </c>
      <c r="CH6" s="8">
        <v>0</v>
      </c>
      <c r="CI6" s="8">
        <v>0</v>
      </c>
      <c r="CJ6" s="8">
        <v>0</v>
      </c>
      <c r="CK6" s="8">
        <v>0</v>
      </c>
      <c r="CL6" s="8">
        <v>0</v>
      </c>
      <c r="CM6" s="8">
        <v>0</v>
      </c>
      <c r="CN6" s="8">
        <v>0</v>
      </c>
      <c r="CO6" s="8">
        <v>0</v>
      </c>
      <c r="CP6" s="182">
        <f t="shared" si="0"/>
        <v>7268</v>
      </c>
      <c r="CR6" s="86"/>
    </row>
    <row r="7" spans="1:96" x14ac:dyDescent="0.2">
      <c r="A7" s="159" t="s">
        <v>23</v>
      </c>
      <c r="B7" s="37">
        <v>0</v>
      </c>
      <c r="C7" s="8">
        <v>28</v>
      </c>
      <c r="D7" s="8">
        <v>843</v>
      </c>
      <c r="E7" s="8">
        <v>233</v>
      </c>
      <c r="F7" s="8">
        <v>0</v>
      </c>
      <c r="G7" s="8">
        <v>0</v>
      </c>
      <c r="H7" s="8">
        <v>0</v>
      </c>
      <c r="I7" s="102">
        <v>164</v>
      </c>
      <c r="J7" s="102">
        <v>471</v>
      </c>
      <c r="K7" s="102">
        <v>781</v>
      </c>
      <c r="L7" s="8">
        <v>0</v>
      </c>
      <c r="M7" s="8">
        <v>0</v>
      </c>
      <c r="N7" s="8">
        <v>0</v>
      </c>
      <c r="O7" s="8">
        <v>0</v>
      </c>
      <c r="P7" s="8">
        <v>1187</v>
      </c>
      <c r="Q7" s="8">
        <v>442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753</v>
      </c>
      <c r="AI7" s="8">
        <v>30</v>
      </c>
      <c r="AJ7" s="8">
        <v>0</v>
      </c>
      <c r="AK7" s="8">
        <v>0</v>
      </c>
      <c r="AL7" s="8">
        <v>0</v>
      </c>
      <c r="AM7" s="8">
        <v>15</v>
      </c>
      <c r="AN7" s="8">
        <v>2617</v>
      </c>
      <c r="AO7" s="8">
        <v>129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0</v>
      </c>
      <c r="BB7" s="8">
        <v>0</v>
      </c>
      <c r="BC7" s="8">
        <v>0</v>
      </c>
      <c r="BD7" s="8">
        <v>14</v>
      </c>
      <c r="BE7" s="8">
        <v>1847</v>
      </c>
      <c r="BF7" s="8">
        <v>1369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247</v>
      </c>
      <c r="CA7" s="8">
        <v>23</v>
      </c>
      <c r="CB7" s="8">
        <v>3</v>
      </c>
      <c r="CC7" s="8">
        <v>1014</v>
      </c>
      <c r="CD7" s="8">
        <v>348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182">
        <f t="shared" si="0"/>
        <v>12558</v>
      </c>
      <c r="CR7" s="86"/>
    </row>
    <row r="8" spans="1:96" x14ac:dyDescent="0.2">
      <c r="A8" s="159" t="s">
        <v>55</v>
      </c>
      <c r="B8" s="37">
        <v>0</v>
      </c>
      <c r="C8" s="8">
        <v>0</v>
      </c>
      <c r="D8" s="8">
        <v>247</v>
      </c>
      <c r="E8" s="8">
        <v>0</v>
      </c>
      <c r="F8" s="8">
        <v>0</v>
      </c>
      <c r="G8" s="8">
        <v>620</v>
      </c>
      <c r="H8" s="8">
        <v>0</v>
      </c>
      <c r="I8" s="8">
        <v>0</v>
      </c>
      <c r="J8" s="8">
        <v>0</v>
      </c>
      <c r="K8" s="8">
        <v>0</v>
      </c>
      <c r="L8" s="102">
        <v>0</v>
      </c>
      <c r="M8" s="102">
        <v>0</v>
      </c>
      <c r="N8" s="102">
        <v>0</v>
      </c>
      <c r="O8" s="8">
        <v>0</v>
      </c>
      <c r="P8" s="8">
        <v>134</v>
      </c>
      <c r="Q8" s="8">
        <v>0</v>
      </c>
      <c r="R8" s="8">
        <v>0</v>
      </c>
      <c r="S8" s="8">
        <v>83</v>
      </c>
      <c r="T8" s="8">
        <v>0</v>
      </c>
      <c r="U8" s="8">
        <v>0</v>
      </c>
      <c r="V8" s="8">
        <v>30</v>
      </c>
      <c r="W8" s="8">
        <v>10</v>
      </c>
      <c r="X8" s="8">
        <v>0</v>
      </c>
      <c r="Y8" s="8">
        <v>48</v>
      </c>
      <c r="Z8" s="8">
        <v>0</v>
      </c>
      <c r="AA8" s="8">
        <v>0</v>
      </c>
      <c r="AB8" s="8">
        <v>373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93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99</v>
      </c>
      <c r="AR8" s="8">
        <v>3</v>
      </c>
      <c r="AS8" s="8">
        <v>0</v>
      </c>
      <c r="AT8" s="8">
        <v>0</v>
      </c>
      <c r="AU8" s="8">
        <v>0</v>
      </c>
      <c r="AV8" s="8">
        <v>22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45</v>
      </c>
      <c r="BF8" s="8">
        <v>15</v>
      </c>
      <c r="BG8" s="8">
        <v>0</v>
      </c>
      <c r="BH8" s="8">
        <v>514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16</v>
      </c>
      <c r="BO8" s="8">
        <v>0</v>
      </c>
      <c r="BP8" s="8">
        <v>0</v>
      </c>
      <c r="BQ8" s="8">
        <v>0</v>
      </c>
      <c r="BR8" s="8">
        <v>0</v>
      </c>
      <c r="BS8" s="8">
        <v>2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940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30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28</v>
      </c>
      <c r="CO8" s="8">
        <v>0</v>
      </c>
      <c r="CP8" s="182">
        <f t="shared" si="0"/>
        <v>3352</v>
      </c>
      <c r="CR8" s="86"/>
    </row>
    <row r="9" spans="1:96" x14ac:dyDescent="0.2">
      <c r="A9" s="159" t="s">
        <v>25</v>
      </c>
      <c r="B9" s="37">
        <v>0</v>
      </c>
      <c r="C9" s="8">
        <v>0</v>
      </c>
      <c r="D9" s="8">
        <v>28</v>
      </c>
      <c r="E9" s="8">
        <v>588</v>
      </c>
      <c r="F9" s="8">
        <v>0</v>
      </c>
      <c r="G9" s="8">
        <v>0</v>
      </c>
      <c r="H9" s="8">
        <v>13</v>
      </c>
      <c r="I9" s="8">
        <v>3</v>
      </c>
      <c r="J9" s="8">
        <v>0</v>
      </c>
      <c r="K9" s="8">
        <v>720</v>
      </c>
      <c r="L9" s="8">
        <v>0</v>
      </c>
      <c r="M9" s="8">
        <v>0</v>
      </c>
      <c r="N9" s="8">
        <v>0</v>
      </c>
      <c r="O9" s="102">
        <v>737</v>
      </c>
      <c r="P9" s="102">
        <v>579</v>
      </c>
      <c r="Q9" s="102">
        <v>9359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769</v>
      </c>
      <c r="AJ9" s="8">
        <v>0</v>
      </c>
      <c r="AK9" s="8">
        <v>0</v>
      </c>
      <c r="AL9" s="8">
        <v>0</v>
      </c>
      <c r="AM9" s="8">
        <v>31</v>
      </c>
      <c r="AN9" s="8">
        <v>196</v>
      </c>
      <c r="AO9" s="8">
        <v>2169</v>
      </c>
      <c r="AP9" s="8">
        <v>0</v>
      </c>
      <c r="AQ9" s="8">
        <v>0</v>
      </c>
      <c r="AR9" s="8">
        <v>2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22</v>
      </c>
      <c r="BD9" s="8">
        <v>10</v>
      </c>
      <c r="BE9" s="8">
        <v>112</v>
      </c>
      <c r="BF9" s="8">
        <v>2516</v>
      </c>
      <c r="BG9" s="8">
        <v>0</v>
      </c>
      <c r="BH9" s="8">
        <v>0</v>
      </c>
      <c r="BI9" s="8">
        <v>22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45</v>
      </c>
      <c r="CA9" s="8">
        <v>1778</v>
      </c>
      <c r="CB9" s="8">
        <v>60</v>
      </c>
      <c r="CC9" s="8">
        <v>378</v>
      </c>
      <c r="CD9" s="8">
        <v>1179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182">
        <f t="shared" si="0"/>
        <v>21316</v>
      </c>
      <c r="CR9" s="86"/>
    </row>
    <row r="10" spans="1:96" x14ac:dyDescent="0.2">
      <c r="A10" s="159" t="s">
        <v>26</v>
      </c>
      <c r="B10" s="37">
        <v>0</v>
      </c>
      <c r="C10" s="8">
        <v>21</v>
      </c>
      <c r="D10" s="8">
        <v>0</v>
      </c>
      <c r="E10" s="8">
        <v>158</v>
      </c>
      <c r="F10" s="8">
        <v>0</v>
      </c>
      <c r="G10" s="8">
        <v>0</v>
      </c>
      <c r="H10" s="8">
        <v>14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1</v>
      </c>
      <c r="O10" s="8">
        <v>0</v>
      </c>
      <c r="P10" s="8">
        <v>0</v>
      </c>
      <c r="Q10" s="8">
        <v>0</v>
      </c>
      <c r="R10" s="102">
        <v>178</v>
      </c>
      <c r="S10" s="102">
        <v>68</v>
      </c>
      <c r="T10" s="102">
        <v>779</v>
      </c>
      <c r="U10" s="8">
        <v>1</v>
      </c>
      <c r="V10" s="8">
        <v>0</v>
      </c>
      <c r="W10" s="8">
        <v>120</v>
      </c>
      <c r="X10" s="8">
        <v>0</v>
      </c>
      <c r="Y10" s="8">
        <v>1</v>
      </c>
      <c r="Z10" s="8">
        <v>20</v>
      </c>
      <c r="AA10" s="8">
        <v>2</v>
      </c>
      <c r="AB10" s="8">
        <v>18</v>
      </c>
      <c r="AC10" s="8">
        <v>39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11</v>
      </c>
      <c r="AQ10" s="8">
        <v>0</v>
      </c>
      <c r="AR10" s="8">
        <v>284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68</v>
      </c>
      <c r="BG10" s="8">
        <v>0</v>
      </c>
      <c r="BH10" s="8">
        <v>0</v>
      </c>
      <c r="BI10" s="8">
        <v>45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9</v>
      </c>
      <c r="BV10" s="8">
        <v>0</v>
      </c>
      <c r="BW10" s="8">
        <v>0</v>
      </c>
      <c r="BX10" s="8">
        <v>15</v>
      </c>
      <c r="BY10" s="8">
        <v>30</v>
      </c>
      <c r="BZ10" s="8">
        <v>2</v>
      </c>
      <c r="CA10" s="8">
        <v>311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87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182">
        <f t="shared" si="0"/>
        <v>2282</v>
      </c>
      <c r="CR10" s="86"/>
    </row>
    <row r="11" spans="1:96" x14ac:dyDescent="0.2">
      <c r="A11" s="159" t="s">
        <v>27</v>
      </c>
      <c r="B11" s="37">
        <v>0</v>
      </c>
      <c r="C11" s="8">
        <v>51</v>
      </c>
      <c r="D11" s="8">
        <v>718</v>
      </c>
      <c r="E11" s="8">
        <v>329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114</v>
      </c>
      <c r="Q11" s="8">
        <v>124</v>
      </c>
      <c r="R11" s="8">
        <v>10</v>
      </c>
      <c r="S11" s="8">
        <v>768</v>
      </c>
      <c r="T11" s="8">
        <v>379</v>
      </c>
      <c r="U11" s="102">
        <v>169</v>
      </c>
      <c r="V11" s="102">
        <v>565</v>
      </c>
      <c r="W11" s="102">
        <v>753</v>
      </c>
      <c r="X11" s="8">
        <v>0</v>
      </c>
      <c r="Y11" s="8">
        <v>71</v>
      </c>
      <c r="Z11" s="8">
        <v>2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342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218</v>
      </c>
      <c r="AP11" s="8">
        <v>96</v>
      </c>
      <c r="AQ11" s="8">
        <v>307</v>
      </c>
      <c r="AR11" s="8">
        <v>311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3</v>
      </c>
      <c r="BA11" s="8">
        <v>0</v>
      </c>
      <c r="BB11" s="8">
        <v>0</v>
      </c>
      <c r="BC11" s="8">
        <v>0</v>
      </c>
      <c r="BD11" s="8">
        <v>0</v>
      </c>
      <c r="BE11" s="8">
        <v>16</v>
      </c>
      <c r="BF11" s="8">
        <v>60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8</v>
      </c>
      <c r="BW11" s="8">
        <v>14</v>
      </c>
      <c r="BX11" s="8">
        <v>57</v>
      </c>
      <c r="BY11" s="8">
        <v>11</v>
      </c>
      <c r="BZ11" s="8">
        <v>1218</v>
      </c>
      <c r="CA11" s="8">
        <v>401</v>
      </c>
      <c r="CB11" s="8">
        <v>0</v>
      </c>
      <c r="CC11" s="8">
        <v>0</v>
      </c>
      <c r="CD11" s="8">
        <v>0</v>
      </c>
      <c r="CE11" s="8">
        <v>15</v>
      </c>
      <c r="CF11" s="8">
        <v>20</v>
      </c>
      <c r="CG11" s="8">
        <v>39</v>
      </c>
      <c r="CH11" s="8">
        <v>0</v>
      </c>
      <c r="CI11" s="8">
        <v>0</v>
      </c>
      <c r="CJ11" s="8">
        <v>10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182">
        <f t="shared" si="0"/>
        <v>7199</v>
      </c>
      <c r="CR11" s="86"/>
    </row>
    <row r="12" spans="1:96" x14ac:dyDescent="0.2">
      <c r="A12" s="159" t="s">
        <v>28</v>
      </c>
      <c r="B12" s="37">
        <v>0</v>
      </c>
      <c r="C12" s="8">
        <v>0</v>
      </c>
      <c r="D12" s="8">
        <v>0</v>
      </c>
      <c r="E12" s="8">
        <v>60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102">
        <v>741</v>
      </c>
      <c r="Y12" s="102">
        <v>313</v>
      </c>
      <c r="Z12" s="102">
        <v>6425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23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126</v>
      </c>
      <c r="AP12" s="8">
        <v>0</v>
      </c>
      <c r="AQ12" s="8">
        <v>0</v>
      </c>
      <c r="AR12" s="8">
        <v>2</v>
      </c>
      <c r="AS12" s="8">
        <v>0</v>
      </c>
      <c r="AT12" s="8">
        <v>0</v>
      </c>
      <c r="AU12" s="8">
        <v>0</v>
      </c>
      <c r="AV12" s="8">
        <v>7</v>
      </c>
      <c r="AW12" s="8">
        <v>31</v>
      </c>
      <c r="AX12" s="8">
        <v>0</v>
      </c>
      <c r="AY12" s="8">
        <v>0</v>
      </c>
      <c r="AZ12" s="8">
        <v>110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130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63</v>
      </c>
      <c r="BQ12" s="8">
        <v>6</v>
      </c>
      <c r="BR12" s="8">
        <v>46</v>
      </c>
      <c r="BS12" s="8">
        <v>0</v>
      </c>
      <c r="BT12" s="8">
        <v>0</v>
      </c>
      <c r="BU12" s="8">
        <v>3</v>
      </c>
      <c r="BV12" s="8">
        <v>0</v>
      </c>
      <c r="BW12" s="8">
        <v>0</v>
      </c>
      <c r="BX12" s="8">
        <v>4</v>
      </c>
      <c r="BY12" s="8">
        <v>0</v>
      </c>
      <c r="BZ12" s="8">
        <v>0</v>
      </c>
      <c r="CA12" s="8">
        <v>30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258</v>
      </c>
      <c r="CH12" s="8">
        <v>0</v>
      </c>
      <c r="CI12" s="8">
        <v>0</v>
      </c>
      <c r="CJ12" s="8">
        <v>52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182">
        <f t="shared" si="0"/>
        <v>8430</v>
      </c>
      <c r="CR12" s="86"/>
    </row>
    <row r="13" spans="1:96" x14ac:dyDescent="0.2">
      <c r="A13" s="159" t="s">
        <v>29</v>
      </c>
      <c r="B13" s="37">
        <v>0</v>
      </c>
      <c r="C13" s="8">
        <v>0</v>
      </c>
      <c r="D13" s="8">
        <v>0</v>
      </c>
      <c r="E13" s="8">
        <v>39</v>
      </c>
      <c r="F13" s="8">
        <v>2</v>
      </c>
      <c r="G13" s="8">
        <v>16</v>
      </c>
      <c r="H13" s="8">
        <v>165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30</v>
      </c>
      <c r="R13" s="8">
        <v>0</v>
      </c>
      <c r="S13" s="8">
        <v>0</v>
      </c>
      <c r="T13" s="8">
        <v>17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102">
        <v>470</v>
      </c>
      <c r="AB13" s="102">
        <v>96</v>
      </c>
      <c r="AC13" s="102">
        <v>3190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16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14</v>
      </c>
      <c r="AP13" s="8">
        <v>1</v>
      </c>
      <c r="AQ13" s="8">
        <v>0</v>
      </c>
      <c r="AR13" s="8">
        <v>1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8">
        <v>0</v>
      </c>
      <c r="BA13" s="8">
        <v>0</v>
      </c>
      <c r="BB13" s="8">
        <v>0</v>
      </c>
      <c r="BC13" s="8">
        <v>0</v>
      </c>
      <c r="BD13" s="8">
        <v>0</v>
      </c>
      <c r="BE13" s="8">
        <v>0</v>
      </c>
      <c r="BF13" s="8">
        <v>29</v>
      </c>
      <c r="BG13" s="8">
        <v>27</v>
      </c>
      <c r="BH13" s="8">
        <v>0</v>
      </c>
      <c r="BI13" s="8">
        <v>713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0</v>
      </c>
      <c r="BW13" s="8">
        <v>0</v>
      </c>
      <c r="BX13" s="8">
        <v>0</v>
      </c>
      <c r="BY13" s="8">
        <v>0</v>
      </c>
      <c r="BZ13" s="8">
        <v>0</v>
      </c>
      <c r="CA13" s="8">
        <v>88</v>
      </c>
      <c r="CB13" s="8">
        <v>0</v>
      </c>
      <c r="CC13" s="8">
        <v>0</v>
      </c>
      <c r="CD13" s="8">
        <v>13</v>
      </c>
      <c r="CE13" s="8">
        <v>0</v>
      </c>
      <c r="CF13" s="8">
        <v>0</v>
      </c>
      <c r="CG13" s="8">
        <v>100</v>
      </c>
      <c r="CH13" s="8">
        <v>0</v>
      </c>
      <c r="CI13" s="8">
        <v>0</v>
      </c>
      <c r="CJ13" s="8">
        <v>0</v>
      </c>
      <c r="CK13" s="8">
        <v>0</v>
      </c>
      <c r="CL13" s="8">
        <v>0</v>
      </c>
      <c r="CM13" s="8">
        <v>0</v>
      </c>
      <c r="CN13" s="8">
        <v>0</v>
      </c>
      <c r="CO13" s="8">
        <v>70</v>
      </c>
      <c r="CP13" s="182">
        <f t="shared" si="0"/>
        <v>5097</v>
      </c>
      <c r="CR13" s="86"/>
    </row>
    <row r="14" spans="1:96" x14ac:dyDescent="0.2">
      <c r="A14" s="159" t="s">
        <v>30</v>
      </c>
      <c r="B14" s="37">
        <v>0</v>
      </c>
      <c r="C14" s="8">
        <v>0</v>
      </c>
      <c r="D14" s="8">
        <v>1</v>
      </c>
      <c r="E14" s="8">
        <v>3</v>
      </c>
      <c r="F14" s="8">
        <v>0</v>
      </c>
      <c r="G14" s="8">
        <v>0</v>
      </c>
      <c r="H14" s="8">
        <v>15</v>
      </c>
      <c r="I14" s="8">
        <v>0</v>
      </c>
      <c r="J14" s="8">
        <v>0</v>
      </c>
      <c r="K14" s="8">
        <v>7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3</v>
      </c>
      <c r="R14" s="8">
        <v>0</v>
      </c>
      <c r="S14" s="8">
        <v>0</v>
      </c>
      <c r="T14" s="8">
        <v>9</v>
      </c>
      <c r="U14" s="8">
        <v>0</v>
      </c>
      <c r="V14" s="8">
        <v>0</v>
      </c>
      <c r="W14" s="8">
        <v>0</v>
      </c>
      <c r="X14" s="8">
        <v>0</v>
      </c>
      <c r="Y14" s="8">
        <v>11</v>
      </c>
      <c r="Z14" s="8">
        <v>37</v>
      </c>
      <c r="AA14" s="8">
        <v>0</v>
      </c>
      <c r="AB14" s="8">
        <v>0</v>
      </c>
      <c r="AC14" s="8">
        <v>0</v>
      </c>
      <c r="AD14" s="102">
        <v>0</v>
      </c>
      <c r="AE14" s="102">
        <v>6</v>
      </c>
      <c r="AF14" s="102">
        <v>85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4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1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1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2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67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182">
        <f t="shared" si="0"/>
        <v>252</v>
      </c>
      <c r="CR14" s="86"/>
    </row>
    <row r="15" spans="1:96" x14ac:dyDescent="0.2">
      <c r="A15" s="159" t="s">
        <v>31</v>
      </c>
      <c r="B15" s="37">
        <v>0</v>
      </c>
      <c r="C15" s="8">
        <v>0</v>
      </c>
      <c r="D15" s="8">
        <v>0</v>
      </c>
      <c r="E15" s="8">
        <v>80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39</v>
      </c>
      <c r="L15" s="8">
        <v>0</v>
      </c>
      <c r="M15" s="8">
        <v>0</v>
      </c>
      <c r="N15" s="8">
        <v>0</v>
      </c>
      <c r="O15" s="8">
        <v>159</v>
      </c>
      <c r="P15" s="8">
        <v>103</v>
      </c>
      <c r="Q15" s="8">
        <v>478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102">
        <v>225</v>
      </c>
      <c r="AH15" s="102">
        <v>204</v>
      </c>
      <c r="AI15" s="102">
        <v>6646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70</v>
      </c>
      <c r="AP15" s="8">
        <v>0</v>
      </c>
      <c r="AQ15" s="8">
        <v>0</v>
      </c>
      <c r="AR15" s="8">
        <v>1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28</v>
      </c>
      <c r="BD15" s="8">
        <v>26</v>
      </c>
      <c r="BE15" s="8">
        <v>16</v>
      </c>
      <c r="BF15" s="8">
        <v>1626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6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2</v>
      </c>
      <c r="BV15" s="8">
        <v>0</v>
      </c>
      <c r="BW15" s="8">
        <v>0</v>
      </c>
      <c r="BX15" s="8">
        <v>0</v>
      </c>
      <c r="BY15" s="8">
        <v>25</v>
      </c>
      <c r="BZ15" s="8">
        <v>178</v>
      </c>
      <c r="CA15" s="8">
        <v>726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182">
        <f t="shared" si="0"/>
        <v>10638</v>
      </c>
      <c r="CR15" s="86"/>
    </row>
    <row r="16" spans="1:96" x14ac:dyDescent="0.2">
      <c r="A16" s="159" t="s">
        <v>32</v>
      </c>
      <c r="B16" s="37">
        <v>0</v>
      </c>
      <c r="C16" s="8">
        <v>0</v>
      </c>
      <c r="D16" s="8">
        <v>0</v>
      </c>
      <c r="E16" s="8">
        <v>380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102">
        <v>0</v>
      </c>
      <c r="AK16" s="102">
        <v>0</v>
      </c>
      <c r="AL16" s="102">
        <v>78</v>
      </c>
      <c r="AM16" s="8">
        <v>0</v>
      </c>
      <c r="AN16" s="8">
        <v>0</v>
      </c>
      <c r="AO16" s="8">
        <v>48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1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182">
        <f t="shared" si="0"/>
        <v>507</v>
      </c>
      <c r="CR16" s="86"/>
    </row>
    <row r="17" spans="1:96" x14ac:dyDescent="0.2">
      <c r="A17" s="159" t="s">
        <v>33</v>
      </c>
      <c r="B17" s="37">
        <v>0</v>
      </c>
      <c r="C17" s="8">
        <v>992</v>
      </c>
      <c r="D17" s="8">
        <v>2701</v>
      </c>
      <c r="E17" s="8">
        <v>5768</v>
      </c>
      <c r="F17" s="8">
        <v>0</v>
      </c>
      <c r="G17" s="8">
        <v>0</v>
      </c>
      <c r="H17" s="8">
        <v>0</v>
      </c>
      <c r="I17" s="8">
        <v>3</v>
      </c>
      <c r="J17" s="8">
        <v>15</v>
      </c>
      <c r="K17" s="8">
        <v>93</v>
      </c>
      <c r="L17" s="8">
        <v>0</v>
      </c>
      <c r="M17" s="8">
        <v>0</v>
      </c>
      <c r="N17" s="8">
        <v>0</v>
      </c>
      <c r="O17" s="8">
        <v>130</v>
      </c>
      <c r="P17" s="8">
        <v>432</v>
      </c>
      <c r="Q17" s="8">
        <v>1400</v>
      </c>
      <c r="R17" s="8">
        <v>0</v>
      </c>
      <c r="S17" s="8">
        <v>0</v>
      </c>
      <c r="T17" s="8">
        <v>70</v>
      </c>
      <c r="U17" s="8">
        <v>0</v>
      </c>
      <c r="V17" s="8">
        <v>0</v>
      </c>
      <c r="W17" s="8">
        <v>1</v>
      </c>
      <c r="X17" s="8">
        <v>0</v>
      </c>
      <c r="Y17" s="8">
        <v>0</v>
      </c>
      <c r="Z17" s="8">
        <v>127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71</v>
      </c>
      <c r="AI17" s="8">
        <v>191</v>
      </c>
      <c r="AJ17" s="8">
        <v>0</v>
      </c>
      <c r="AK17" s="8">
        <v>56</v>
      </c>
      <c r="AL17" s="8">
        <v>2</v>
      </c>
      <c r="AM17" s="102">
        <v>4814</v>
      </c>
      <c r="AN17" s="102">
        <v>6877</v>
      </c>
      <c r="AO17" s="102">
        <v>27115</v>
      </c>
      <c r="AP17" s="8">
        <v>0</v>
      </c>
      <c r="AQ17" s="8">
        <v>0</v>
      </c>
      <c r="AR17" s="8">
        <v>123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312</v>
      </c>
      <c r="BF17" s="8">
        <v>1307</v>
      </c>
      <c r="BG17" s="8">
        <v>1</v>
      </c>
      <c r="BH17" s="8">
        <v>0</v>
      </c>
      <c r="BI17" s="8">
        <v>1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18</v>
      </c>
      <c r="BY17" s="8">
        <v>0</v>
      </c>
      <c r="BZ17" s="8">
        <v>0</v>
      </c>
      <c r="CA17" s="8">
        <v>167</v>
      </c>
      <c r="CB17" s="8">
        <v>725</v>
      </c>
      <c r="CC17" s="8">
        <v>1534</v>
      </c>
      <c r="CD17" s="8">
        <v>3145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15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182">
        <f t="shared" si="0"/>
        <v>58206</v>
      </c>
      <c r="CR17" s="86"/>
    </row>
    <row r="18" spans="1:96" x14ac:dyDescent="0.2">
      <c r="A18" s="159" t="s">
        <v>34</v>
      </c>
      <c r="B18" s="37">
        <v>0</v>
      </c>
      <c r="C18" s="8">
        <v>124</v>
      </c>
      <c r="D18" s="8">
        <v>204</v>
      </c>
      <c r="E18" s="8">
        <v>206</v>
      </c>
      <c r="F18" s="8">
        <v>0</v>
      </c>
      <c r="G18" s="8">
        <v>45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3</v>
      </c>
      <c r="O18" s="8">
        <v>0</v>
      </c>
      <c r="P18" s="8">
        <v>0</v>
      </c>
      <c r="Q18" s="8">
        <v>18</v>
      </c>
      <c r="R18" s="8">
        <v>118</v>
      </c>
      <c r="S18" s="8">
        <v>87</v>
      </c>
      <c r="T18" s="8">
        <v>271</v>
      </c>
      <c r="U18" s="8">
        <v>173</v>
      </c>
      <c r="V18" s="8">
        <v>0</v>
      </c>
      <c r="W18" s="8">
        <v>622</v>
      </c>
      <c r="X18" s="8">
        <v>37</v>
      </c>
      <c r="Y18" s="8">
        <v>5</v>
      </c>
      <c r="Z18" s="8">
        <v>27</v>
      </c>
      <c r="AA18" s="8">
        <v>0</v>
      </c>
      <c r="AB18" s="8">
        <v>101</v>
      </c>
      <c r="AC18" s="8">
        <v>45</v>
      </c>
      <c r="AD18" s="8">
        <v>0</v>
      </c>
      <c r="AE18" s="8">
        <v>0</v>
      </c>
      <c r="AF18" s="8">
        <v>0</v>
      </c>
      <c r="AG18" s="8">
        <v>0</v>
      </c>
      <c r="AH18" s="8">
        <v>15</v>
      </c>
      <c r="AI18" s="8">
        <v>66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20</v>
      </c>
      <c r="AP18" s="102">
        <v>631</v>
      </c>
      <c r="AQ18" s="102">
        <v>121</v>
      </c>
      <c r="AR18" s="102">
        <v>1946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0</v>
      </c>
      <c r="AY18" s="8">
        <v>0</v>
      </c>
      <c r="AZ18" s="8">
        <v>2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30</v>
      </c>
      <c r="BG18" s="8">
        <v>0</v>
      </c>
      <c r="BH18" s="8">
        <v>7</v>
      </c>
      <c r="BI18" s="8">
        <v>329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6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1</v>
      </c>
      <c r="BV18" s="8">
        <v>0</v>
      </c>
      <c r="BW18" s="8">
        <v>0</v>
      </c>
      <c r="BX18" s="8">
        <v>0</v>
      </c>
      <c r="BY18" s="8">
        <v>73</v>
      </c>
      <c r="BZ18" s="8">
        <v>66</v>
      </c>
      <c r="CA18" s="8">
        <v>327</v>
      </c>
      <c r="CB18" s="8">
        <v>0</v>
      </c>
      <c r="CC18" s="8">
        <v>0</v>
      </c>
      <c r="CD18" s="8">
        <v>0</v>
      </c>
      <c r="CE18" s="8">
        <v>35</v>
      </c>
      <c r="CF18" s="8">
        <v>24</v>
      </c>
      <c r="CG18" s="8">
        <v>126</v>
      </c>
      <c r="CH18" s="8">
        <v>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182">
        <f t="shared" si="0"/>
        <v>5912</v>
      </c>
      <c r="CR18" s="86"/>
    </row>
    <row r="19" spans="1:96" x14ac:dyDescent="0.2">
      <c r="A19" s="159" t="s">
        <v>35</v>
      </c>
      <c r="B19" s="37">
        <v>0</v>
      </c>
      <c r="C19" s="8">
        <v>0</v>
      </c>
      <c r="D19" s="8">
        <v>0</v>
      </c>
      <c r="E19" s="8">
        <v>0</v>
      </c>
      <c r="F19" s="8">
        <v>0</v>
      </c>
      <c r="G19" s="8">
        <v>56</v>
      </c>
      <c r="H19" s="8">
        <v>202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34</v>
      </c>
      <c r="P19" s="8">
        <v>0</v>
      </c>
      <c r="Q19" s="8">
        <v>130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3</v>
      </c>
      <c r="Z19" s="8">
        <v>18</v>
      </c>
      <c r="AA19" s="8">
        <v>3</v>
      </c>
      <c r="AB19" s="8">
        <v>30</v>
      </c>
      <c r="AC19" s="8">
        <v>59</v>
      </c>
      <c r="AD19" s="8">
        <v>0</v>
      </c>
      <c r="AE19" s="8">
        <v>0</v>
      </c>
      <c r="AF19" s="8">
        <v>0</v>
      </c>
      <c r="AG19" s="8">
        <v>0</v>
      </c>
      <c r="AH19" s="8">
        <v>26</v>
      </c>
      <c r="AI19" s="8">
        <v>75</v>
      </c>
      <c r="AJ19" s="8">
        <v>0</v>
      </c>
      <c r="AK19" s="8">
        <v>0</v>
      </c>
      <c r="AL19" s="8">
        <v>0</v>
      </c>
      <c r="AM19" s="8">
        <v>7</v>
      </c>
      <c r="AN19" s="8">
        <v>0</v>
      </c>
      <c r="AO19" s="8">
        <v>17</v>
      </c>
      <c r="AP19" s="8">
        <v>0</v>
      </c>
      <c r="AQ19" s="8">
        <v>3</v>
      </c>
      <c r="AR19" s="8">
        <v>0</v>
      </c>
      <c r="AS19" s="102">
        <v>0</v>
      </c>
      <c r="AT19" s="102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20</v>
      </c>
      <c r="BI19" s="8">
        <v>6</v>
      </c>
      <c r="BJ19" s="8">
        <v>3</v>
      </c>
      <c r="BK19" s="8">
        <v>4</v>
      </c>
      <c r="BL19" s="8">
        <v>17</v>
      </c>
      <c r="BM19" s="8">
        <v>0</v>
      </c>
      <c r="BN19" s="8">
        <v>0</v>
      </c>
      <c r="BO19" s="8">
        <v>7</v>
      </c>
      <c r="BP19" s="8">
        <v>0</v>
      </c>
      <c r="BQ19" s="8">
        <v>1</v>
      </c>
      <c r="BR19" s="8">
        <v>27</v>
      </c>
      <c r="BS19" s="8">
        <v>1</v>
      </c>
      <c r="BT19" s="8">
        <v>0</v>
      </c>
      <c r="BU19" s="8">
        <v>3</v>
      </c>
      <c r="BV19" s="8">
        <v>14</v>
      </c>
      <c r="BW19" s="8">
        <v>3</v>
      </c>
      <c r="BX19" s="8">
        <v>4</v>
      </c>
      <c r="BY19" s="8">
        <v>110</v>
      </c>
      <c r="BZ19" s="8">
        <v>318</v>
      </c>
      <c r="CA19" s="8">
        <v>612</v>
      </c>
      <c r="CB19" s="8">
        <v>168</v>
      </c>
      <c r="CC19" s="8">
        <v>58</v>
      </c>
      <c r="CD19" s="8">
        <v>681</v>
      </c>
      <c r="CE19" s="8">
        <v>45</v>
      </c>
      <c r="CF19" s="8">
        <v>28</v>
      </c>
      <c r="CG19" s="8">
        <v>37</v>
      </c>
      <c r="CH19" s="8">
        <v>4</v>
      </c>
      <c r="CI19" s="8">
        <v>22</v>
      </c>
      <c r="CJ19" s="8">
        <v>18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182">
        <f t="shared" si="0"/>
        <v>2874</v>
      </c>
      <c r="CR19" s="86"/>
    </row>
    <row r="20" spans="1:96" x14ac:dyDescent="0.2">
      <c r="A20" s="159" t="s">
        <v>36</v>
      </c>
      <c r="B20" s="37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4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4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>
        <v>0</v>
      </c>
      <c r="AN20" s="8">
        <v>0</v>
      </c>
      <c r="AO20" s="8">
        <v>0</v>
      </c>
      <c r="AP20" s="8">
        <v>0</v>
      </c>
      <c r="AQ20" s="8">
        <v>0</v>
      </c>
      <c r="AR20" s="8">
        <v>1</v>
      </c>
      <c r="AS20" s="8">
        <v>0</v>
      </c>
      <c r="AT20" s="8">
        <v>0</v>
      </c>
      <c r="AU20" s="102">
        <v>2</v>
      </c>
      <c r="AV20" s="102">
        <v>22</v>
      </c>
      <c r="AW20" s="102">
        <v>263</v>
      </c>
      <c r="AX20" s="8">
        <v>0</v>
      </c>
      <c r="AY20" s="8">
        <v>0</v>
      </c>
      <c r="AZ20" s="8">
        <v>0</v>
      </c>
      <c r="BA20" s="8">
        <v>0</v>
      </c>
      <c r="BB20" s="8">
        <v>0</v>
      </c>
      <c r="BC20" s="8">
        <v>0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109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0</v>
      </c>
      <c r="BW20" s="8">
        <v>0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0</v>
      </c>
      <c r="CM20" s="8">
        <v>0</v>
      </c>
      <c r="CN20" s="8">
        <v>0</v>
      </c>
      <c r="CO20" s="8">
        <v>0</v>
      </c>
      <c r="CP20" s="182">
        <f t="shared" si="0"/>
        <v>405</v>
      </c>
      <c r="CR20" s="86"/>
    </row>
    <row r="21" spans="1:96" x14ac:dyDescent="0.2">
      <c r="A21" s="159" t="s">
        <v>37</v>
      </c>
      <c r="B21" s="37">
        <v>0</v>
      </c>
      <c r="C21" s="8">
        <v>0</v>
      </c>
      <c r="D21" s="8">
        <v>0</v>
      </c>
      <c r="E21" s="8">
        <v>11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6</v>
      </c>
      <c r="X21" s="8">
        <v>14</v>
      </c>
      <c r="Y21" s="8">
        <v>1166</v>
      </c>
      <c r="Z21" s="8">
        <v>238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2</v>
      </c>
      <c r="AS21" s="8">
        <v>0</v>
      </c>
      <c r="AT21" s="8">
        <v>0</v>
      </c>
      <c r="AU21" s="8">
        <v>0</v>
      </c>
      <c r="AV21" s="8">
        <v>0</v>
      </c>
      <c r="AW21" s="8">
        <v>2</v>
      </c>
      <c r="AX21" s="102">
        <v>2</v>
      </c>
      <c r="AY21" s="102">
        <v>229</v>
      </c>
      <c r="AZ21" s="102">
        <v>237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22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1</v>
      </c>
      <c r="BR21" s="8">
        <v>0</v>
      </c>
      <c r="BS21" s="8">
        <v>0</v>
      </c>
      <c r="BT21" s="8">
        <v>0</v>
      </c>
      <c r="BU21" s="8">
        <v>3</v>
      </c>
      <c r="BV21" s="8">
        <v>0</v>
      </c>
      <c r="BW21" s="8">
        <v>0</v>
      </c>
      <c r="BX21" s="8">
        <v>1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15</v>
      </c>
      <c r="CH21" s="8">
        <v>0</v>
      </c>
      <c r="CI21" s="8">
        <v>0</v>
      </c>
      <c r="CJ21" s="8">
        <v>6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182">
        <f t="shared" si="0"/>
        <v>1955</v>
      </c>
      <c r="CR21" s="86"/>
    </row>
    <row r="22" spans="1:96" x14ac:dyDescent="0.2">
      <c r="A22" s="159" t="s">
        <v>38</v>
      </c>
      <c r="B22" s="37">
        <v>0</v>
      </c>
      <c r="C22" s="8">
        <v>0</v>
      </c>
      <c r="D22" s="8">
        <v>0</v>
      </c>
      <c r="E22" s="8">
        <v>18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6</v>
      </c>
      <c r="L22" s="8">
        <v>0</v>
      </c>
      <c r="M22" s="8">
        <v>0</v>
      </c>
      <c r="N22" s="8">
        <v>0</v>
      </c>
      <c r="O22" s="8">
        <v>0</v>
      </c>
      <c r="P22" s="8">
        <v>7</v>
      </c>
      <c r="Q22" s="8">
        <v>20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131</v>
      </c>
      <c r="AI22" s="8">
        <v>4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102">
        <v>0</v>
      </c>
      <c r="BB22" s="102">
        <v>9</v>
      </c>
      <c r="BC22" s="102">
        <v>304</v>
      </c>
      <c r="BD22" s="8">
        <v>0</v>
      </c>
      <c r="BE22" s="8">
        <v>78</v>
      </c>
      <c r="BF22" s="8">
        <v>108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30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2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182">
        <f t="shared" si="0"/>
        <v>718</v>
      </c>
      <c r="CR22" s="86"/>
    </row>
    <row r="23" spans="1:96" x14ac:dyDescent="0.2">
      <c r="A23" s="159" t="s">
        <v>39</v>
      </c>
      <c r="B23" s="37">
        <v>0</v>
      </c>
      <c r="C23" s="8">
        <v>0</v>
      </c>
      <c r="D23" s="8">
        <v>0</v>
      </c>
      <c r="E23" s="8">
        <v>700</v>
      </c>
      <c r="F23" s="8">
        <v>0</v>
      </c>
      <c r="G23" s="8">
        <v>0</v>
      </c>
      <c r="H23" s="8">
        <v>0</v>
      </c>
      <c r="I23" s="8">
        <v>0</v>
      </c>
      <c r="J23" s="8">
        <v>1</v>
      </c>
      <c r="K23" s="8">
        <v>782</v>
      </c>
      <c r="L23" s="8">
        <v>0</v>
      </c>
      <c r="M23" s="8">
        <v>0</v>
      </c>
      <c r="N23" s="8">
        <v>0</v>
      </c>
      <c r="O23" s="8">
        <v>108</v>
      </c>
      <c r="P23" s="8">
        <v>507</v>
      </c>
      <c r="Q23" s="8">
        <v>2132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6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24</v>
      </c>
      <c r="AH23" s="8">
        <v>60</v>
      </c>
      <c r="AI23" s="8">
        <v>685</v>
      </c>
      <c r="AJ23" s="8">
        <v>0</v>
      </c>
      <c r="AK23" s="8">
        <v>0</v>
      </c>
      <c r="AL23" s="8">
        <v>0</v>
      </c>
      <c r="AM23" s="8">
        <v>31</v>
      </c>
      <c r="AN23" s="8">
        <v>0</v>
      </c>
      <c r="AO23" s="8">
        <v>1380</v>
      </c>
      <c r="AP23" s="8">
        <v>0</v>
      </c>
      <c r="AQ23" s="8">
        <v>0</v>
      </c>
      <c r="AR23" s="8">
        <v>20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66</v>
      </c>
      <c r="BD23" s="102">
        <v>647</v>
      </c>
      <c r="BE23" s="102">
        <v>608</v>
      </c>
      <c r="BF23" s="102">
        <v>15137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2</v>
      </c>
      <c r="BS23" s="8">
        <v>3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94</v>
      </c>
      <c r="CA23" s="8">
        <v>215</v>
      </c>
      <c r="CB23" s="8">
        <v>25</v>
      </c>
      <c r="CC23" s="8">
        <v>0</v>
      </c>
      <c r="CD23" s="8">
        <v>563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182">
        <f t="shared" si="0"/>
        <v>23796</v>
      </c>
      <c r="CR23" s="86"/>
    </row>
    <row r="24" spans="1:96" x14ac:dyDescent="0.2">
      <c r="A24" s="159" t="s">
        <v>40</v>
      </c>
      <c r="B24" s="37">
        <v>0</v>
      </c>
      <c r="C24" s="8">
        <v>0</v>
      </c>
      <c r="D24" s="8">
        <v>0</v>
      </c>
      <c r="E24" s="8">
        <v>57</v>
      </c>
      <c r="F24" s="8">
        <v>0</v>
      </c>
      <c r="G24" s="8">
        <v>0</v>
      </c>
      <c r="H24" s="8">
        <v>133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20</v>
      </c>
      <c r="O24" s="8">
        <v>0</v>
      </c>
      <c r="P24" s="8">
        <v>0</v>
      </c>
      <c r="Q24" s="8">
        <v>7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23</v>
      </c>
      <c r="X24" s="8">
        <v>1</v>
      </c>
      <c r="Y24" s="8">
        <v>35</v>
      </c>
      <c r="Z24" s="8">
        <v>152</v>
      </c>
      <c r="AA24" s="8">
        <v>34</v>
      </c>
      <c r="AB24" s="8">
        <v>149</v>
      </c>
      <c r="AC24" s="8">
        <v>962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24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136</v>
      </c>
      <c r="AP24" s="8">
        <v>0</v>
      </c>
      <c r="AQ24" s="8">
        <v>37</v>
      </c>
      <c r="AR24" s="8">
        <v>153</v>
      </c>
      <c r="AS24" s="8">
        <v>0</v>
      </c>
      <c r="AT24" s="8">
        <v>0</v>
      </c>
      <c r="AU24" s="8">
        <v>42</v>
      </c>
      <c r="AV24" s="8">
        <v>29</v>
      </c>
      <c r="AW24" s="8">
        <v>152</v>
      </c>
      <c r="AX24" s="8">
        <v>3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102">
        <v>469</v>
      </c>
      <c r="BH24" s="102">
        <v>1291</v>
      </c>
      <c r="BI24" s="102">
        <v>4537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111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4</v>
      </c>
      <c r="CP24" s="182">
        <f t="shared" si="0"/>
        <v>8561</v>
      </c>
      <c r="CR24" s="86"/>
    </row>
    <row r="25" spans="1:96" x14ac:dyDescent="0.2">
      <c r="A25" s="159" t="s">
        <v>41</v>
      </c>
      <c r="B25" s="37">
        <v>0</v>
      </c>
      <c r="C25" s="8">
        <v>0</v>
      </c>
      <c r="D25" s="8">
        <v>0</v>
      </c>
      <c r="E25" s="8">
        <v>36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25</v>
      </c>
      <c r="U25" s="8">
        <v>0</v>
      </c>
      <c r="V25" s="8">
        <v>0</v>
      </c>
      <c r="W25" s="8">
        <v>17</v>
      </c>
      <c r="X25" s="8">
        <v>2</v>
      </c>
      <c r="Y25" s="8">
        <v>0</v>
      </c>
      <c r="Z25" s="8">
        <v>4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13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40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102">
        <v>300</v>
      </c>
      <c r="BK25" s="102">
        <v>3</v>
      </c>
      <c r="BL25" s="102">
        <v>343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69</v>
      </c>
      <c r="CE25" s="8">
        <v>17</v>
      </c>
      <c r="CF25" s="8">
        <v>0</v>
      </c>
      <c r="CG25" s="8">
        <v>2</v>
      </c>
      <c r="CH25" s="8">
        <v>0</v>
      </c>
      <c r="CI25" s="8">
        <v>0</v>
      </c>
      <c r="CJ25" s="8">
        <v>25</v>
      </c>
      <c r="CK25" s="8">
        <v>0</v>
      </c>
      <c r="CL25" s="8">
        <v>0</v>
      </c>
      <c r="CM25" s="8">
        <v>0</v>
      </c>
      <c r="CN25" s="8">
        <v>0</v>
      </c>
      <c r="CO25" s="8">
        <v>0</v>
      </c>
      <c r="CP25" s="182">
        <f t="shared" si="0"/>
        <v>896</v>
      </c>
      <c r="CR25" s="86"/>
    </row>
    <row r="26" spans="1:96" x14ac:dyDescent="0.2">
      <c r="A26" s="159" t="s">
        <v>42</v>
      </c>
      <c r="B26" s="37">
        <v>0</v>
      </c>
      <c r="C26" s="8">
        <v>0</v>
      </c>
      <c r="D26" s="8">
        <v>6</v>
      </c>
      <c r="E26" s="8">
        <v>12</v>
      </c>
      <c r="F26" s="8">
        <v>0</v>
      </c>
      <c r="G26" s="8">
        <v>49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18</v>
      </c>
      <c r="Q26" s="8">
        <v>20</v>
      </c>
      <c r="R26" s="8">
        <v>0</v>
      </c>
      <c r="S26" s="8">
        <v>6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317</v>
      </c>
      <c r="AI26" s="8">
        <v>2</v>
      </c>
      <c r="AJ26" s="8">
        <v>0</v>
      </c>
      <c r="AK26" s="8">
        <v>0</v>
      </c>
      <c r="AL26" s="8">
        <v>0</v>
      </c>
      <c r="AM26" s="8">
        <v>0</v>
      </c>
      <c r="AN26" s="8">
        <v>20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2</v>
      </c>
      <c r="BA26" s="8">
        <v>0</v>
      </c>
      <c r="BB26" s="8">
        <v>0</v>
      </c>
      <c r="BC26" s="8">
        <v>0</v>
      </c>
      <c r="BD26" s="8">
        <v>0</v>
      </c>
      <c r="BE26" s="8">
        <v>16</v>
      </c>
      <c r="BF26" s="8">
        <v>0</v>
      </c>
      <c r="BG26" s="8">
        <v>0</v>
      </c>
      <c r="BH26" s="8">
        <v>0</v>
      </c>
      <c r="BI26" s="8">
        <v>1</v>
      </c>
      <c r="BJ26" s="8">
        <v>0</v>
      </c>
      <c r="BK26" s="8">
        <v>0</v>
      </c>
      <c r="BL26" s="8">
        <v>0</v>
      </c>
      <c r="BM26" s="102">
        <v>2</v>
      </c>
      <c r="BN26" s="102">
        <v>52</v>
      </c>
      <c r="BO26" s="102">
        <v>113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12</v>
      </c>
      <c r="BV26" s="8">
        <v>0</v>
      </c>
      <c r="BW26" s="8">
        <v>0</v>
      </c>
      <c r="BX26" s="8">
        <v>0</v>
      </c>
      <c r="BY26" s="8">
        <v>0</v>
      </c>
      <c r="BZ26" s="8">
        <v>98</v>
      </c>
      <c r="CA26" s="8">
        <v>78</v>
      </c>
      <c r="CB26" s="8">
        <v>0</v>
      </c>
      <c r="CC26" s="8">
        <v>0</v>
      </c>
      <c r="CD26" s="8">
        <v>1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2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182">
        <f t="shared" si="0"/>
        <v>827</v>
      </c>
      <c r="CR26" s="86"/>
    </row>
    <row r="27" spans="1:96" x14ac:dyDescent="0.2">
      <c r="A27" s="159" t="s">
        <v>43</v>
      </c>
      <c r="B27" s="37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15</v>
      </c>
      <c r="Y27" s="8">
        <v>0</v>
      </c>
      <c r="Z27" s="8">
        <v>95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6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1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2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102">
        <v>15</v>
      </c>
      <c r="BQ27" s="102">
        <v>26</v>
      </c>
      <c r="BR27" s="102">
        <v>276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20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58</v>
      </c>
      <c r="CH27" s="8">
        <v>0</v>
      </c>
      <c r="CI27" s="8">
        <v>0</v>
      </c>
      <c r="CJ27" s="8">
        <v>15</v>
      </c>
      <c r="CK27" s="8">
        <v>0</v>
      </c>
      <c r="CL27" s="8">
        <v>0</v>
      </c>
      <c r="CM27" s="8">
        <v>0</v>
      </c>
      <c r="CN27" s="8">
        <v>0</v>
      </c>
      <c r="CO27" s="8">
        <v>0</v>
      </c>
      <c r="CP27" s="182">
        <f t="shared" si="0"/>
        <v>529</v>
      </c>
      <c r="CR27" s="86"/>
    </row>
    <row r="28" spans="1:96" x14ac:dyDescent="0.2">
      <c r="A28" s="159" t="s">
        <v>44</v>
      </c>
      <c r="B28" s="37">
        <v>0</v>
      </c>
      <c r="C28" s="8">
        <v>0</v>
      </c>
      <c r="D28" s="8">
        <v>0</v>
      </c>
      <c r="E28" s="8">
        <v>25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4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14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2</v>
      </c>
      <c r="AD28" s="8">
        <v>0</v>
      </c>
      <c r="AE28" s="8">
        <v>0</v>
      </c>
      <c r="AF28" s="8">
        <v>6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15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9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2</v>
      </c>
      <c r="BG28" s="8">
        <v>0</v>
      </c>
      <c r="BH28" s="8">
        <v>0</v>
      </c>
      <c r="BI28" s="8">
        <v>27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2</v>
      </c>
      <c r="BP28" s="8">
        <v>0</v>
      </c>
      <c r="BQ28" s="8">
        <v>0</v>
      </c>
      <c r="BR28" s="8">
        <v>0</v>
      </c>
      <c r="BS28" s="102">
        <v>19</v>
      </c>
      <c r="BT28" s="102">
        <v>14</v>
      </c>
      <c r="BU28" s="102">
        <v>171</v>
      </c>
      <c r="BV28" s="8">
        <v>5</v>
      </c>
      <c r="BW28" s="8">
        <v>6</v>
      </c>
      <c r="BX28" s="8">
        <v>34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9</v>
      </c>
      <c r="CE28" s="8">
        <v>0</v>
      </c>
      <c r="CF28" s="8">
        <v>3</v>
      </c>
      <c r="CG28" s="8">
        <v>28</v>
      </c>
      <c r="CH28" s="8">
        <v>1</v>
      </c>
      <c r="CI28" s="8">
        <v>2</v>
      </c>
      <c r="CJ28" s="8">
        <v>17</v>
      </c>
      <c r="CK28" s="8">
        <v>0</v>
      </c>
      <c r="CL28" s="8">
        <v>0</v>
      </c>
      <c r="CM28" s="8">
        <v>0</v>
      </c>
      <c r="CN28" s="8">
        <v>0</v>
      </c>
      <c r="CO28" s="8">
        <v>0</v>
      </c>
      <c r="CP28" s="182">
        <f t="shared" si="0"/>
        <v>415</v>
      </c>
      <c r="CR28" s="86"/>
    </row>
    <row r="29" spans="1:96" x14ac:dyDescent="0.2">
      <c r="A29" s="159" t="s">
        <v>45</v>
      </c>
      <c r="B29" s="37">
        <v>0</v>
      </c>
      <c r="C29" s="8">
        <v>0</v>
      </c>
      <c r="D29" s="8">
        <v>219</v>
      </c>
      <c r="E29" s="8">
        <v>52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0</v>
      </c>
      <c r="R29" s="8">
        <v>0</v>
      </c>
      <c r="S29" s="8">
        <v>0</v>
      </c>
      <c r="T29" s="8">
        <v>0</v>
      </c>
      <c r="U29" s="8">
        <v>40</v>
      </c>
      <c r="V29" s="8">
        <v>61</v>
      </c>
      <c r="W29" s="8">
        <v>25</v>
      </c>
      <c r="X29" s="8">
        <v>0</v>
      </c>
      <c r="Y29" s="8">
        <v>25</v>
      </c>
      <c r="Z29" s="8">
        <v>1</v>
      </c>
      <c r="AA29" s="8">
        <v>0</v>
      </c>
      <c r="AB29" s="8">
        <v>1</v>
      </c>
      <c r="AC29" s="8">
        <v>2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69</v>
      </c>
      <c r="AO29" s="8">
        <v>24</v>
      </c>
      <c r="AP29" s="8">
        <v>0</v>
      </c>
      <c r="AQ29" s="8">
        <v>11</v>
      </c>
      <c r="AR29" s="8">
        <v>100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2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2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26</v>
      </c>
      <c r="BT29" s="8">
        <v>0</v>
      </c>
      <c r="BU29" s="8">
        <v>44</v>
      </c>
      <c r="BV29" s="102">
        <v>128</v>
      </c>
      <c r="BW29" s="102">
        <v>125</v>
      </c>
      <c r="BX29" s="102">
        <v>174</v>
      </c>
      <c r="BY29" s="8">
        <v>0</v>
      </c>
      <c r="BZ29" s="8">
        <v>14</v>
      </c>
      <c r="CA29" s="8">
        <v>57</v>
      </c>
      <c r="CB29" s="8">
        <v>0</v>
      </c>
      <c r="CC29" s="8">
        <v>0</v>
      </c>
      <c r="CD29" s="8">
        <v>0</v>
      </c>
      <c r="CE29" s="8">
        <v>7</v>
      </c>
      <c r="CF29" s="8">
        <v>0</v>
      </c>
      <c r="CG29" s="8">
        <v>20</v>
      </c>
      <c r="CH29" s="8">
        <v>48</v>
      </c>
      <c r="CI29" s="8">
        <v>0</v>
      </c>
      <c r="CJ29" s="8">
        <v>17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182">
        <f t="shared" si="0"/>
        <v>1297</v>
      </c>
      <c r="CR29" s="86"/>
    </row>
    <row r="30" spans="1:96" x14ac:dyDescent="0.2">
      <c r="A30" s="159" t="s">
        <v>46</v>
      </c>
      <c r="B30" s="37">
        <v>0</v>
      </c>
      <c r="C30" s="8">
        <v>726</v>
      </c>
      <c r="D30" s="8">
        <v>2229</v>
      </c>
      <c r="E30" s="8">
        <v>1499</v>
      </c>
      <c r="F30" s="8">
        <v>0</v>
      </c>
      <c r="G30" s="8">
        <v>244</v>
      </c>
      <c r="H30" s="8">
        <v>14</v>
      </c>
      <c r="I30" s="8">
        <v>0</v>
      </c>
      <c r="J30" s="8">
        <v>26</v>
      </c>
      <c r="K30" s="8">
        <v>45</v>
      </c>
      <c r="L30" s="8">
        <v>0</v>
      </c>
      <c r="M30" s="8">
        <v>0</v>
      </c>
      <c r="N30" s="8">
        <v>0</v>
      </c>
      <c r="O30" s="8">
        <v>425</v>
      </c>
      <c r="P30" s="8">
        <v>800</v>
      </c>
      <c r="Q30" s="8">
        <v>1615</v>
      </c>
      <c r="R30" s="8">
        <v>0</v>
      </c>
      <c r="S30" s="8">
        <v>85</v>
      </c>
      <c r="T30" s="8">
        <v>538</v>
      </c>
      <c r="U30" s="8">
        <v>0</v>
      </c>
      <c r="V30" s="8">
        <v>18</v>
      </c>
      <c r="W30" s="8">
        <v>251</v>
      </c>
      <c r="X30" s="8">
        <v>0</v>
      </c>
      <c r="Y30" s="8">
        <v>15</v>
      </c>
      <c r="Z30" s="8">
        <v>15</v>
      </c>
      <c r="AA30" s="8">
        <v>0</v>
      </c>
      <c r="AB30" s="8">
        <v>116</v>
      </c>
      <c r="AC30" s="8">
        <v>73</v>
      </c>
      <c r="AD30" s="8">
        <v>0</v>
      </c>
      <c r="AE30" s="8">
        <v>0</v>
      </c>
      <c r="AF30" s="8">
        <v>0</v>
      </c>
      <c r="AG30" s="8">
        <v>117</v>
      </c>
      <c r="AH30" s="8">
        <v>1223</v>
      </c>
      <c r="AI30" s="8">
        <v>1672</v>
      </c>
      <c r="AJ30" s="8">
        <v>0</v>
      </c>
      <c r="AK30" s="8">
        <v>0</v>
      </c>
      <c r="AL30" s="8">
        <v>0</v>
      </c>
      <c r="AM30" s="8">
        <v>0</v>
      </c>
      <c r="AN30" s="8">
        <v>46</v>
      </c>
      <c r="AO30" s="8">
        <v>777</v>
      </c>
      <c r="AP30" s="8">
        <v>0</v>
      </c>
      <c r="AQ30" s="8">
        <v>39</v>
      </c>
      <c r="AR30" s="8">
        <v>303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7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65</v>
      </c>
      <c r="BF30" s="8">
        <v>1059</v>
      </c>
      <c r="BG30" s="8">
        <v>0</v>
      </c>
      <c r="BH30" s="8">
        <v>191</v>
      </c>
      <c r="BI30" s="8">
        <v>38</v>
      </c>
      <c r="BJ30" s="8">
        <v>0</v>
      </c>
      <c r="BK30" s="8">
        <v>0</v>
      </c>
      <c r="BL30" s="8">
        <v>0</v>
      </c>
      <c r="BM30" s="8">
        <v>0</v>
      </c>
      <c r="BN30" s="8">
        <v>1</v>
      </c>
      <c r="BO30" s="8">
        <v>188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24</v>
      </c>
      <c r="BV30" s="8">
        <v>0</v>
      </c>
      <c r="BW30" s="8">
        <v>0</v>
      </c>
      <c r="BX30" s="8">
        <v>2</v>
      </c>
      <c r="BY30" s="102">
        <v>3379</v>
      </c>
      <c r="BZ30" s="102">
        <v>4776</v>
      </c>
      <c r="CA30" s="102">
        <v>16319</v>
      </c>
      <c r="CB30" s="8">
        <v>0</v>
      </c>
      <c r="CC30" s="8">
        <v>14</v>
      </c>
      <c r="CD30" s="8">
        <v>5</v>
      </c>
      <c r="CE30" s="8">
        <v>0</v>
      </c>
      <c r="CF30" s="8">
        <v>5</v>
      </c>
      <c r="CG30" s="8">
        <v>12</v>
      </c>
      <c r="CH30" s="8">
        <v>0</v>
      </c>
      <c r="CI30" s="8">
        <v>0</v>
      </c>
      <c r="CJ30" s="8">
        <v>2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182">
        <f t="shared" si="0"/>
        <v>38998</v>
      </c>
      <c r="CR30" s="86"/>
    </row>
    <row r="31" spans="1:96" x14ac:dyDescent="0.2">
      <c r="A31" s="159" t="s">
        <v>47</v>
      </c>
      <c r="B31" s="37">
        <v>0</v>
      </c>
      <c r="C31" s="8">
        <v>71</v>
      </c>
      <c r="D31" s="8">
        <v>495</v>
      </c>
      <c r="E31" s="8">
        <v>336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149</v>
      </c>
      <c r="L31" s="8">
        <v>0</v>
      </c>
      <c r="M31" s="8">
        <v>0</v>
      </c>
      <c r="N31" s="8">
        <v>0</v>
      </c>
      <c r="O31" s="8">
        <v>176</v>
      </c>
      <c r="P31" s="8">
        <v>95</v>
      </c>
      <c r="Q31" s="8">
        <v>935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107</v>
      </c>
      <c r="AH31" s="8">
        <v>171</v>
      </c>
      <c r="AI31" s="8">
        <v>24</v>
      </c>
      <c r="AJ31" s="8">
        <v>0</v>
      </c>
      <c r="AK31" s="8">
        <v>0</v>
      </c>
      <c r="AL31" s="8">
        <v>0</v>
      </c>
      <c r="AM31" s="8">
        <v>1340</v>
      </c>
      <c r="AN31" s="8">
        <v>488</v>
      </c>
      <c r="AO31" s="8">
        <v>4911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8">
        <v>0</v>
      </c>
      <c r="BC31" s="8">
        <v>0</v>
      </c>
      <c r="BD31" s="8">
        <v>25</v>
      </c>
      <c r="BE31" s="8">
        <v>139</v>
      </c>
      <c r="BF31" s="8">
        <v>1085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172</v>
      </c>
      <c r="CB31" s="102">
        <v>3060</v>
      </c>
      <c r="CC31" s="102">
        <v>212</v>
      </c>
      <c r="CD31" s="102">
        <v>12143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182">
        <f t="shared" si="0"/>
        <v>26134</v>
      </c>
      <c r="CR31" s="86"/>
    </row>
    <row r="32" spans="1:96" x14ac:dyDescent="0.2">
      <c r="A32" s="159" t="s">
        <v>48</v>
      </c>
      <c r="B32" s="37">
        <v>0</v>
      </c>
      <c r="C32" s="8">
        <v>0</v>
      </c>
      <c r="D32" s="8">
        <v>0</v>
      </c>
      <c r="E32" s="8">
        <v>79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48</v>
      </c>
      <c r="Q32" s="8">
        <v>2</v>
      </c>
      <c r="R32" s="8">
        <v>0</v>
      </c>
      <c r="S32" s="8">
        <v>16</v>
      </c>
      <c r="T32" s="8">
        <v>7</v>
      </c>
      <c r="U32" s="8">
        <v>0</v>
      </c>
      <c r="V32" s="8">
        <v>14</v>
      </c>
      <c r="W32" s="8">
        <v>29</v>
      </c>
      <c r="X32" s="8">
        <v>3</v>
      </c>
      <c r="Y32" s="8">
        <v>80</v>
      </c>
      <c r="Z32" s="8">
        <v>20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24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165</v>
      </c>
      <c r="AP32" s="8">
        <v>5</v>
      </c>
      <c r="AQ32" s="8">
        <v>68</v>
      </c>
      <c r="AR32" s="8">
        <v>108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1</v>
      </c>
      <c r="AY32" s="8">
        <v>0</v>
      </c>
      <c r="AZ32" s="8">
        <v>34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30</v>
      </c>
      <c r="BG32" s="8">
        <v>0</v>
      </c>
      <c r="BH32" s="8">
        <v>0</v>
      </c>
      <c r="BI32" s="8">
        <v>1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1</v>
      </c>
      <c r="BT32" s="8">
        <v>0</v>
      </c>
      <c r="BU32" s="8">
        <v>75</v>
      </c>
      <c r="BV32" s="8">
        <v>0</v>
      </c>
      <c r="BW32" s="8">
        <v>0</v>
      </c>
      <c r="BX32" s="8">
        <v>1</v>
      </c>
      <c r="BY32" s="8">
        <v>0</v>
      </c>
      <c r="BZ32" s="8">
        <v>0</v>
      </c>
      <c r="CA32" s="8">
        <v>65</v>
      </c>
      <c r="CB32" s="8">
        <v>0</v>
      </c>
      <c r="CC32" s="8">
        <v>0</v>
      </c>
      <c r="CD32" s="8">
        <v>6</v>
      </c>
      <c r="CE32" s="102">
        <v>244</v>
      </c>
      <c r="CF32" s="102">
        <v>108</v>
      </c>
      <c r="CG32" s="102">
        <v>765</v>
      </c>
      <c r="CH32" s="8">
        <v>0</v>
      </c>
      <c r="CI32" s="8">
        <v>0</v>
      </c>
      <c r="CJ32" s="8">
        <v>9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182">
        <f t="shared" si="0"/>
        <v>2008</v>
      </c>
      <c r="CR32" s="86"/>
    </row>
    <row r="33" spans="1:96" x14ac:dyDescent="0.2">
      <c r="A33" s="159" t="s">
        <v>49</v>
      </c>
      <c r="B33" s="37">
        <v>0</v>
      </c>
      <c r="C33" s="8">
        <v>4</v>
      </c>
      <c r="D33" s="8">
        <v>130</v>
      </c>
      <c r="E33" s="8">
        <v>351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69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14</v>
      </c>
      <c r="R33" s="8">
        <v>0</v>
      </c>
      <c r="S33" s="8">
        <v>76</v>
      </c>
      <c r="T33" s="8">
        <v>59</v>
      </c>
      <c r="U33" s="8">
        <v>0</v>
      </c>
      <c r="V33" s="8">
        <v>0</v>
      </c>
      <c r="W33" s="8">
        <v>25</v>
      </c>
      <c r="X33" s="8">
        <v>6</v>
      </c>
      <c r="Y33" s="8">
        <v>767</v>
      </c>
      <c r="Z33" s="8">
        <v>201</v>
      </c>
      <c r="AA33" s="8">
        <v>0</v>
      </c>
      <c r="AB33" s="8">
        <v>0</v>
      </c>
      <c r="AC33" s="8">
        <v>1</v>
      </c>
      <c r="AD33" s="8">
        <v>1</v>
      </c>
      <c r="AE33" s="8">
        <v>51</v>
      </c>
      <c r="AF33" s="8">
        <v>49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158</v>
      </c>
      <c r="AO33" s="8">
        <v>89</v>
      </c>
      <c r="AP33" s="8">
        <v>0</v>
      </c>
      <c r="AQ33" s="8">
        <v>0</v>
      </c>
      <c r="AR33" s="8">
        <v>36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60</v>
      </c>
      <c r="BF33" s="8">
        <v>150</v>
      </c>
      <c r="BG33" s="8">
        <v>0</v>
      </c>
      <c r="BH33" s="8">
        <v>0</v>
      </c>
      <c r="BI33" s="8">
        <v>10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3</v>
      </c>
      <c r="BR33" s="8">
        <v>14</v>
      </c>
      <c r="BS33" s="8">
        <v>12</v>
      </c>
      <c r="BT33" s="8">
        <v>4</v>
      </c>
      <c r="BU33" s="8">
        <v>10</v>
      </c>
      <c r="BV33" s="8">
        <v>17</v>
      </c>
      <c r="BW33" s="8">
        <v>77</v>
      </c>
      <c r="BX33" s="8">
        <v>53</v>
      </c>
      <c r="BY33" s="8">
        <v>0</v>
      </c>
      <c r="BZ33" s="8">
        <v>15</v>
      </c>
      <c r="CA33" s="8">
        <v>59</v>
      </c>
      <c r="CB33" s="8">
        <v>0</v>
      </c>
      <c r="CC33" s="8">
        <v>28</v>
      </c>
      <c r="CD33" s="8">
        <v>35</v>
      </c>
      <c r="CE33" s="8">
        <v>0</v>
      </c>
      <c r="CF33" s="8">
        <v>0</v>
      </c>
      <c r="CG33" s="8">
        <v>6</v>
      </c>
      <c r="CH33" s="102">
        <v>102</v>
      </c>
      <c r="CI33" s="102">
        <v>160</v>
      </c>
      <c r="CJ33" s="102">
        <v>449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182">
        <f t="shared" si="0"/>
        <v>3351</v>
      </c>
      <c r="CR33" s="86"/>
    </row>
    <row r="34" spans="1:96" x14ac:dyDescent="0.2">
      <c r="A34" s="159" t="s">
        <v>50</v>
      </c>
      <c r="B34" s="37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102">
        <v>0</v>
      </c>
      <c r="CL34" s="102">
        <v>0</v>
      </c>
      <c r="CM34" s="8">
        <v>0</v>
      </c>
      <c r="CN34" s="8">
        <v>0</v>
      </c>
      <c r="CO34" s="8">
        <v>0</v>
      </c>
      <c r="CP34" s="182">
        <f t="shared" si="0"/>
        <v>0</v>
      </c>
      <c r="CR34" s="86"/>
    </row>
    <row r="35" spans="1:96" ht="13.5" thickBot="1" x14ac:dyDescent="0.25">
      <c r="A35" s="160" t="s">
        <v>51</v>
      </c>
      <c r="B35" s="37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43">
        <v>3</v>
      </c>
      <c r="AP35" s="43">
        <v>0</v>
      </c>
      <c r="AQ35" s="43">
        <v>0</v>
      </c>
      <c r="AR35" s="43">
        <v>0</v>
      </c>
      <c r="AS35" s="43">
        <v>0</v>
      </c>
      <c r="AT35" s="43">
        <v>1</v>
      </c>
      <c r="AU35" s="43">
        <v>0</v>
      </c>
      <c r="AV35" s="43">
        <v>0</v>
      </c>
      <c r="AW35" s="43">
        <v>0</v>
      </c>
      <c r="AX35" s="43">
        <v>0</v>
      </c>
      <c r="AY35" s="43">
        <v>0</v>
      </c>
      <c r="AZ35" s="43">
        <v>0</v>
      </c>
      <c r="BA35" s="43">
        <v>0</v>
      </c>
      <c r="BB35" s="43">
        <v>0</v>
      </c>
      <c r="BC35" s="43">
        <v>0</v>
      </c>
      <c r="BD35" s="43">
        <v>0</v>
      </c>
      <c r="BE35" s="43">
        <v>0</v>
      </c>
      <c r="BF35" s="43">
        <v>0</v>
      </c>
      <c r="BG35" s="43">
        <v>0</v>
      </c>
      <c r="BH35" s="43">
        <v>0</v>
      </c>
      <c r="BI35" s="43">
        <v>437</v>
      </c>
      <c r="BJ35" s="43">
        <v>0</v>
      </c>
      <c r="BK35" s="43">
        <v>0</v>
      </c>
      <c r="BL35" s="43">
        <v>0</v>
      </c>
      <c r="BM35" s="43">
        <v>0</v>
      </c>
      <c r="BN35" s="43">
        <v>0</v>
      </c>
      <c r="BO35" s="43">
        <v>0</v>
      </c>
      <c r="BP35" s="43">
        <v>0</v>
      </c>
      <c r="BQ35" s="43">
        <v>0</v>
      </c>
      <c r="BR35" s="43">
        <v>0</v>
      </c>
      <c r="BS35" s="43">
        <v>0</v>
      </c>
      <c r="BT35" s="43">
        <v>0</v>
      </c>
      <c r="BU35" s="43">
        <v>0</v>
      </c>
      <c r="BV35" s="43">
        <v>0</v>
      </c>
      <c r="BW35" s="43">
        <v>0</v>
      </c>
      <c r="BX35" s="43">
        <v>0</v>
      </c>
      <c r="BY35" s="43">
        <v>0</v>
      </c>
      <c r="BZ35" s="43">
        <v>0</v>
      </c>
      <c r="CA35" s="43">
        <v>0</v>
      </c>
      <c r="CB35" s="43">
        <v>0</v>
      </c>
      <c r="CC35" s="43">
        <v>0</v>
      </c>
      <c r="CD35" s="43">
        <v>0</v>
      </c>
      <c r="CE35" s="43">
        <v>0</v>
      </c>
      <c r="CF35" s="43">
        <v>0</v>
      </c>
      <c r="CG35" s="43">
        <v>0</v>
      </c>
      <c r="CH35" s="43">
        <v>0</v>
      </c>
      <c r="CI35" s="43">
        <v>0</v>
      </c>
      <c r="CJ35" s="43">
        <v>0</v>
      </c>
      <c r="CK35" s="43">
        <v>0</v>
      </c>
      <c r="CL35" s="43">
        <v>0</v>
      </c>
      <c r="CM35" s="129">
        <v>0</v>
      </c>
      <c r="CN35" s="129">
        <v>0</v>
      </c>
      <c r="CO35" s="129">
        <v>577</v>
      </c>
      <c r="CP35" s="182">
        <f t="shared" si="0"/>
        <v>1018</v>
      </c>
      <c r="CR35" s="86"/>
    </row>
    <row r="36" spans="1:96" ht="13.5" thickBot="1" x14ac:dyDescent="0.25">
      <c r="A36" s="155" t="s">
        <v>57</v>
      </c>
      <c r="B36" s="157">
        <f>SUM(B4:B35)</f>
        <v>0</v>
      </c>
      <c r="C36" s="157">
        <f t="shared" ref="C36:BP36" si="1">SUM(C4:C35)</f>
        <v>7848</v>
      </c>
      <c r="D36" s="157">
        <f t="shared" si="1"/>
        <v>10664</v>
      </c>
      <c r="E36" s="157">
        <f t="shared" si="1"/>
        <v>25533</v>
      </c>
      <c r="F36" s="157">
        <f t="shared" si="1"/>
        <v>467</v>
      </c>
      <c r="G36" s="157">
        <f t="shared" si="1"/>
        <v>1325</v>
      </c>
      <c r="H36" s="157">
        <f t="shared" si="1"/>
        <v>6510</v>
      </c>
      <c r="I36" s="157">
        <f t="shared" si="1"/>
        <v>183</v>
      </c>
      <c r="J36" s="157">
        <f t="shared" si="1"/>
        <v>513</v>
      </c>
      <c r="K36" s="157">
        <f t="shared" si="1"/>
        <v>2697</v>
      </c>
      <c r="L36" s="157">
        <f t="shared" si="1"/>
        <v>0</v>
      </c>
      <c r="M36" s="157">
        <f t="shared" si="1"/>
        <v>1</v>
      </c>
      <c r="N36" s="157">
        <f t="shared" si="1"/>
        <v>28</v>
      </c>
      <c r="O36" s="157">
        <f t="shared" si="1"/>
        <v>1770</v>
      </c>
      <c r="P36" s="157">
        <f t="shared" si="1"/>
        <v>4162</v>
      </c>
      <c r="Q36" s="157">
        <f t="shared" si="1"/>
        <v>17312</v>
      </c>
      <c r="R36" s="157">
        <f t="shared" si="1"/>
        <v>306</v>
      </c>
      <c r="S36" s="157">
        <f t="shared" si="1"/>
        <v>1331</v>
      </c>
      <c r="T36" s="157">
        <f t="shared" si="1"/>
        <v>2527</v>
      </c>
      <c r="U36" s="157">
        <f t="shared" si="1"/>
        <v>414</v>
      </c>
      <c r="V36" s="157">
        <f t="shared" si="1"/>
        <v>715</v>
      </c>
      <c r="W36" s="157">
        <f t="shared" si="1"/>
        <v>2083</v>
      </c>
      <c r="X36" s="157">
        <f t="shared" si="1"/>
        <v>821</v>
      </c>
      <c r="Y36" s="157">
        <f t="shared" si="1"/>
        <v>2540</v>
      </c>
      <c r="Z36" s="157">
        <f t="shared" si="1"/>
        <v>7382</v>
      </c>
      <c r="AA36" s="157">
        <f t="shared" si="1"/>
        <v>511</v>
      </c>
      <c r="AB36" s="157">
        <f t="shared" si="1"/>
        <v>884</v>
      </c>
      <c r="AC36" s="157">
        <f t="shared" si="1"/>
        <v>4474</v>
      </c>
      <c r="AD36" s="157">
        <f t="shared" si="1"/>
        <v>1</v>
      </c>
      <c r="AE36" s="157">
        <f t="shared" si="1"/>
        <v>57</v>
      </c>
      <c r="AF36" s="157">
        <f t="shared" si="1"/>
        <v>182</v>
      </c>
      <c r="AG36" s="157">
        <f t="shared" si="1"/>
        <v>489</v>
      </c>
      <c r="AH36" s="157">
        <f t="shared" si="1"/>
        <v>3436</v>
      </c>
      <c r="AI36" s="157">
        <f t="shared" si="1"/>
        <v>10491</v>
      </c>
      <c r="AJ36" s="157">
        <f t="shared" si="1"/>
        <v>615</v>
      </c>
      <c r="AK36" s="157">
        <f t="shared" si="1"/>
        <v>66</v>
      </c>
      <c r="AL36" s="157">
        <f t="shared" si="1"/>
        <v>244</v>
      </c>
      <c r="AM36" s="157">
        <f t="shared" si="1"/>
        <v>7710</v>
      </c>
      <c r="AN36" s="157">
        <f t="shared" si="1"/>
        <v>11253</v>
      </c>
      <c r="AO36" s="157">
        <f t="shared" si="1"/>
        <v>43101</v>
      </c>
      <c r="AP36" s="157">
        <f t="shared" si="1"/>
        <v>772</v>
      </c>
      <c r="AQ36" s="157">
        <f t="shared" si="1"/>
        <v>701</v>
      </c>
      <c r="AR36" s="157">
        <f t="shared" si="1"/>
        <v>3727</v>
      </c>
      <c r="AS36" s="157">
        <f t="shared" si="1"/>
        <v>0</v>
      </c>
      <c r="AT36" s="157">
        <f t="shared" si="1"/>
        <v>1</v>
      </c>
      <c r="AU36" s="157">
        <f t="shared" si="1"/>
        <v>44</v>
      </c>
      <c r="AV36" s="157">
        <f t="shared" si="1"/>
        <v>80</v>
      </c>
      <c r="AW36" s="157">
        <f t="shared" si="1"/>
        <v>448</v>
      </c>
      <c r="AX36" s="157">
        <f t="shared" si="1"/>
        <v>9</v>
      </c>
      <c r="AY36" s="157">
        <f t="shared" si="1"/>
        <v>236</v>
      </c>
      <c r="AZ36" s="157">
        <f t="shared" si="1"/>
        <v>404</v>
      </c>
      <c r="BA36" s="157">
        <f t="shared" si="1"/>
        <v>0</v>
      </c>
      <c r="BB36" s="157">
        <f t="shared" si="1"/>
        <v>9</v>
      </c>
      <c r="BC36" s="157">
        <f t="shared" si="1"/>
        <v>420</v>
      </c>
      <c r="BD36" s="157">
        <f t="shared" si="1"/>
        <v>739</v>
      </c>
      <c r="BE36" s="157">
        <f t="shared" si="1"/>
        <v>3359</v>
      </c>
      <c r="BF36" s="157">
        <f t="shared" si="1"/>
        <v>25109</v>
      </c>
      <c r="BG36" s="157">
        <f t="shared" si="1"/>
        <v>498</v>
      </c>
      <c r="BH36" s="157">
        <f t="shared" si="1"/>
        <v>2025</v>
      </c>
      <c r="BI36" s="157">
        <f t="shared" si="1"/>
        <v>6611</v>
      </c>
      <c r="BJ36" s="157">
        <f t="shared" si="1"/>
        <v>304</v>
      </c>
      <c r="BK36" s="157">
        <f t="shared" si="1"/>
        <v>7</v>
      </c>
      <c r="BL36" s="157">
        <f t="shared" si="1"/>
        <v>362</v>
      </c>
      <c r="BM36" s="157">
        <f t="shared" si="1"/>
        <v>9</v>
      </c>
      <c r="BN36" s="157">
        <f t="shared" si="1"/>
        <v>69</v>
      </c>
      <c r="BO36" s="157">
        <f t="shared" si="1"/>
        <v>316</v>
      </c>
      <c r="BP36" s="157">
        <f t="shared" si="1"/>
        <v>78</v>
      </c>
      <c r="BQ36" s="157">
        <f t="shared" ref="BQ36:CO36" si="2">SUM(BQ4:BQ35)</f>
        <v>37</v>
      </c>
      <c r="BR36" s="157">
        <f t="shared" si="2"/>
        <v>367</v>
      </c>
      <c r="BS36" s="157">
        <f t="shared" si="2"/>
        <v>64</v>
      </c>
      <c r="BT36" s="157">
        <f t="shared" si="2"/>
        <v>18</v>
      </c>
      <c r="BU36" s="157">
        <f t="shared" si="2"/>
        <v>370</v>
      </c>
      <c r="BV36" s="157">
        <f t="shared" si="2"/>
        <v>172</v>
      </c>
      <c r="BW36" s="157">
        <f t="shared" si="2"/>
        <v>225</v>
      </c>
      <c r="BX36" s="157">
        <f t="shared" si="2"/>
        <v>367</v>
      </c>
      <c r="BY36" s="157">
        <f t="shared" si="2"/>
        <v>3926</v>
      </c>
      <c r="BZ36" s="157">
        <f t="shared" si="2"/>
        <v>8660</v>
      </c>
      <c r="CA36" s="157">
        <f t="shared" si="2"/>
        <v>23337</v>
      </c>
      <c r="CB36" s="157">
        <f t="shared" si="2"/>
        <v>4042</v>
      </c>
      <c r="CC36" s="157">
        <f t="shared" si="2"/>
        <v>3264</v>
      </c>
      <c r="CD36" s="157">
        <f t="shared" si="2"/>
        <v>18663</v>
      </c>
      <c r="CE36" s="157">
        <f t="shared" si="2"/>
        <v>370</v>
      </c>
      <c r="CF36" s="157">
        <f t="shared" si="2"/>
        <v>218</v>
      </c>
      <c r="CG36" s="157">
        <f t="shared" si="2"/>
        <v>1589</v>
      </c>
      <c r="CH36" s="157">
        <f t="shared" si="2"/>
        <v>161</v>
      </c>
      <c r="CI36" s="157">
        <f t="shared" si="2"/>
        <v>184</v>
      </c>
      <c r="CJ36" s="157">
        <f t="shared" si="2"/>
        <v>758</v>
      </c>
      <c r="CK36" s="157">
        <f t="shared" si="2"/>
        <v>0</v>
      </c>
      <c r="CL36" s="157">
        <f t="shared" si="2"/>
        <v>0</v>
      </c>
      <c r="CM36" s="157">
        <f t="shared" si="2"/>
        <v>0</v>
      </c>
      <c r="CN36" s="157">
        <f t="shared" si="2"/>
        <v>28</v>
      </c>
      <c r="CO36" s="157">
        <f t="shared" si="2"/>
        <v>651</v>
      </c>
      <c r="CP36" s="155">
        <f>SUM(CP4:CP35)</f>
        <v>294454</v>
      </c>
      <c r="CQ36" s="86"/>
      <c r="CR36" s="86"/>
    </row>
    <row r="37" spans="1:96" ht="13.5" thickBot="1" x14ac:dyDescent="0.25">
      <c r="CQ37" s="86"/>
    </row>
    <row r="38" spans="1:96" ht="13.5" thickBot="1" x14ac:dyDescent="0.25">
      <c r="B38" s="89"/>
      <c r="C38" s="65" t="s">
        <v>63</v>
      </c>
      <c r="D38" s="65"/>
      <c r="E38" s="65"/>
    </row>
    <row r="40" spans="1:96" x14ac:dyDescent="0.2">
      <c r="B40" s="110" t="s">
        <v>59</v>
      </c>
      <c r="C40" s="189" t="s">
        <v>14</v>
      </c>
    </row>
    <row r="41" spans="1:96" x14ac:dyDescent="0.2">
      <c r="B41" s="110" t="s">
        <v>60</v>
      </c>
      <c r="C41" s="189" t="s">
        <v>12</v>
      </c>
    </row>
    <row r="42" spans="1:96" x14ac:dyDescent="0.2">
      <c r="B42" s="110" t="s">
        <v>61</v>
      </c>
      <c r="C42" s="189" t="s">
        <v>13</v>
      </c>
    </row>
  </sheetData>
  <sheetProtection algorithmName="SHA-512" hashValue="azwV21jyNHZAw3/lyU0Ssm24K6t2j114VYitOzzlBD+C290Nw2nDfpPJF6gB643nxa+k9g994rA5MT+FcEHCaA==" saltValue="rsYk7vXbfm6EJ3dxUvLYGQ==" spinCount="100000" sort="0" autoFilter="0"/>
  <autoFilter ref="A3:CO3"/>
  <mergeCells count="33">
    <mergeCell ref="BM2:BO2"/>
    <mergeCell ref="AX2:AZ2"/>
    <mergeCell ref="BA2:BC2"/>
    <mergeCell ref="BD2:BF2"/>
    <mergeCell ref="BG2:BI2"/>
    <mergeCell ref="BJ2:BL2"/>
    <mergeCell ref="AG2:AI2"/>
    <mergeCell ref="AM2:AO2"/>
    <mergeCell ref="AP2:AR2"/>
    <mergeCell ref="AS2:AT2"/>
    <mergeCell ref="AU2:AW2"/>
    <mergeCell ref="AJ2:AL2"/>
    <mergeCell ref="O2:Q2"/>
    <mergeCell ref="U2:W2"/>
    <mergeCell ref="X2:Z2"/>
    <mergeCell ref="AA2:AC2"/>
    <mergeCell ref="AD2:AF2"/>
    <mergeCell ref="E1:W1"/>
    <mergeCell ref="CH2:CJ2"/>
    <mergeCell ref="CK2:CL2"/>
    <mergeCell ref="CM2:CO2"/>
    <mergeCell ref="CP2:CP3"/>
    <mergeCell ref="BP2:BR2"/>
    <mergeCell ref="BS2:BU2"/>
    <mergeCell ref="BV2:BX2"/>
    <mergeCell ref="BY2:CA2"/>
    <mergeCell ref="CB2:CD2"/>
    <mergeCell ref="CE2:CG2"/>
    <mergeCell ref="C2:E2"/>
    <mergeCell ref="F2:H2"/>
    <mergeCell ref="I2:K2"/>
    <mergeCell ref="L2:N2"/>
    <mergeCell ref="R2:T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7030A0"/>
  </sheetPr>
  <dimension ref="A1:I7"/>
  <sheetViews>
    <sheetView workbookViewId="0">
      <selection activeCell="C1" sqref="C1"/>
    </sheetView>
  </sheetViews>
  <sheetFormatPr baseColWidth="10" defaultColWidth="17.5703125" defaultRowHeight="12.75" x14ac:dyDescent="0.2"/>
  <cols>
    <col min="1" max="1" width="18.5703125" style="7" bestFit="1" customWidth="1"/>
    <col min="2" max="2" width="22" style="7" customWidth="1"/>
    <col min="3" max="16384" width="17.5703125" style="7"/>
  </cols>
  <sheetData>
    <row r="1" spans="1:9" ht="58.5" customHeight="1" thickBot="1" x14ac:dyDescent="0.25"/>
    <row r="2" spans="1:9" ht="41.25" customHeight="1" thickBot="1" x14ac:dyDescent="0.25">
      <c r="A2" s="254" t="s">
        <v>77</v>
      </c>
      <c r="B2" s="255"/>
      <c r="C2" s="255"/>
      <c r="D2" s="255"/>
      <c r="E2" s="255"/>
      <c r="F2" s="255"/>
      <c r="G2" s="255"/>
      <c r="H2" s="255"/>
      <c r="I2" s="256"/>
    </row>
    <row r="3" spans="1:9" ht="51" x14ac:dyDescent="0.2">
      <c r="A3" s="161" t="s">
        <v>65</v>
      </c>
      <c r="B3" s="66" t="s">
        <v>78</v>
      </c>
      <c r="C3" s="46" t="s">
        <v>79</v>
      </c>
      <c r="D3" s="46" t="s">
        <v>80</v>
      </c>
      <c r="E3" s="46" t="s">
        <v>81</v>
      </c>
      <c r="F3" s="46" t="s">
        <v>82</v>
      </c>
      <c r="G3" s="46" t="s">
        <v>83</v>
      </c>
      <c r="H3" s="46" t="s">
        <v>84</v>
      </c>
      <c r="I3" s="67" t="s">
        <v>75</v>
      </c>
    </row>
    <row r="4" spans="1:9" x14ac:dyDescent="0.2">
      <c r="A4" s="164" t="s">
        <v>12</v>
      </c>
      <c r="B4" s="34">
        <v>13153</v>
      </c>
      <c r="C4" s="34">
        <v>1988</v>
      </c>
      <c r="D4" s="34">
        <v>2164</v>
      </c>
      <c r="E4" s="34">
        <v>5244</v>
      </c>
      <c r="F4" s="34">
        <v>6155</v>
      </c>
      <c r="G4" s="34">
        <v>2555</v>
      </c>
      <c r="H4" s="34">
        <v>1064</v>
      </c>
      <c r="I4" s="128">
        <v>32323</v>
      </c>
    </row>
    <row r="5" spans="1:9" x14ac:dyDescent="0.2">
      <c r="A5" s="164" t="s">
        <v>13</v>
      </c>
      <c r="B5" s="34">
        <v>1807</v>
      </c>
      <c r="C5" s="34">
        <v>409</v>
      </c>
      <c r="D5" s="34">
        <v>2327</v>
      </c>
      <c r="E5" s="34">
        <v>11389</v>
      </c>
      <c r="F5" s="34">
        <v>7868</v>
      </c>
      <c r="G5" s="34">
        <v>24207</v>
      </c>
      <c r="H5" s="34">
        <v>8060</v>
      </c>
      <c r="I5" s="128">
        <v>56067</v>
      </c>
    </row>
    <row r="6" spans="1:9" x14ac:dyDescent="0.2">
      <c r="A6" s="164" t="s">
        <v>14</v>
      </c>
      <c r="B6" s="34">
        <v>73556</v>
      </c>
      <c r="C6" s="34">
        <v>14470</v>
      </c>
      <c r="D6" s="34">
        <v>17563</v>
      </c>
      <c r="E6" s="34">
        <v>42484</v>
      </c>
      <c r="F6" s="34">
        <v>35784</v>
      </c>
      <c r="G6" s="34">
        <v>16009</v>
      </c>
      <c r="H6" s="34">
        <v>6198</v>
      </c>
      <c r="I6" s="128">
        <v>206064</v>
      </c>
    </row>
    <row r="7" spans="1:9" ht="13.5" thickBot="1" x14ac:dyDescent="0.25">
      <c r="A7" s="162" t="s">
        <v>75</v>
      </c>
      <c r="B7" s="163">
        <f>SUM(B4:B6)</f>
        <v>88516</v>
      </c>
      <c r="C7" s="163">
        <f t="shared" ref="C7:I7" si="0">SUM(C4:C6)</f>
        <v>16867</v>
      </c>
      <c r="D7" s="163">
        <f t="shared" si="0"/>
        <v>22054</v>
      </c>
      <c r="E7" s="163">
        <f t="shared" si="0"/>
        <v>59117</v>
      </c>
      <c r="F7" s="163">
        <f t="shared" si="0"/>
        <v>49807</v>
      </c>
      <c r="G7" s="163">
        <f t="shared" si="0"/>
        <v>42771</v>
      </c>
      <c r="H7" s="163">
        <f t="shared" si="0"/>
        <v>15322</v>
      </c>
      <c r="I7" s="163">
        <f t="shared" si="0"/>
        <v>294454</v>
      </c>
    </row>
  </sheetData>
  <sheetProtection algorithmName="SHA-512" hashValue="BStBQlZjtLY62T+YNmvYGiF/xiYpBkzgg2zn6nHHhjwHLht6vP4ponbQlJ/Q7UT2+ZxXzgvSD+nAa+kZXjNgjg==" saltValue="88Bkd0NoFrvyAXXEaxI9bg==" spinCount="100000" sort="0" autoFilter="0"/>
  <autoFilter ref="A3:I3"/>
  <mergeCells count="1">
    <mergeCell ref="A2:I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CD71FAFD13448B344D93D39198E7" ma:contentTypeVersion="14" ma:contentTypeDescription="Crear nuevo documento." ma:contentTypeScope="" ma:versionID="158052b294e8cfbbfb2ec8a657f254ca">
  <xsd:schema xmlns:xsd="http://www.w3.org/2001/XMLSchema" xmlns:xs="http://www.w3.org/2001/XMLSchema" xmlns:p="http://schemas.microsoft.com/office/2006/metadata/properties" xmlns:ns3="651d943b-9b30-40af-9700-dc0c22ef020d" xmlns:ns4="c522e944-0d34-4549-a3b0-f2d1136fa129" targetNamespace="http://schemas.microsoft.com/office/2006/metadata/properties" ma:root="true" ma:fieldsID="888990f3d6cb3cd2ee6ca707ec42c7a7" ns3:_="" ns4:_="">
    <xsd:import namespace="651d943b-9b30-40af-9700-dc0c22ef020d"/>
    <xsd:import namespace="c522e944-0d34-4549-a3b0-f2d1136fa12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d943b-9b30-40af-9700-dc0c22ef02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e944-0d34-4549-a3b0-f2d1136fa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648847-0827-4A4A-A1C6-6351C0CF12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03A11A-11D3-4F20-903A-871A1C6A6E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d943b-9b30-40af-9700-dc0c22ef020d"/>
    <ds:schemaRef ds:uri="c522e944-0d34-4549-a3b0-f2d1136fa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7A0CC8-2D34-4271-8CEB-717E88D54E62}">
  <ds:schemaRefs>
    <ds:schemaRef ds:uri="http://purl.org/dc/dcmitype/"/>
    <ds:schemaRef ds:uri="651d943b-9b30-40af-9700-dc0c22ef020d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522e944-0d34-4549-a3b0-f2d1136fa1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PORTADA</vt:lpstr>
      <vt:lpstr>CONCEPTOS BÁSICOS</vt:lpstr>
      <vt:lpstr>DATOS 2024</vt:lpstr>
      <vt:lpstr>BOVINOS 2024</vt:lpstr>
      <vt:lpstr>INGRE-EGRE BOV 2024</vt:lpstr>
      <vt:lpstr>CAT ETA BOV 2024</vt:lpstr>
      <vt:lpstr>BUFALINOS 2024</vt:lpstr>
      <vt:lpstr>INGRE-EGRE BUF 2024</vt:lpstr>
      <vt:lpstr>CAT ETA BUF 2024</vt:lpstr>
      <vt:lpstr>PORCINOS 2024</vt:lpstr>
      <vt:lpstr>INGR-EGRE PORCI 2024</vt:lpstr>
      <vt:lpstr>CAT ETA PORCI 2024</vt:lpstr>
      <vt:lpstr>EQUIDOS 2024</vt:lpstr>
      <vt:lpstr>INGR-EGRE EQUI 2024</vt:lpstr>
      <vt:lpstr>OVINOS 2024</vt:lpstr>
      <vt:lpstr>INGR-EGRE OVI 2024</vt:lpstr>
      <vt:lpstr>CAPRINOS 2024</vt:lpstr>
      <vt:lpstr>INGR-EGRE CAPRI 2024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Bejarano Bolivar</dc:creator>
  <cp:keywords/>
  <dc:description/>
  <cp:lastModifiedBy>Jenny Andrea Vela Merchan</cp:lastModifiedBy>
  <cp:revision/>
  <dcterms:created xsi:type="dcterms:W3CDTF">2021-04-28T21:16:17Z</dcterms:created>
  <dcterms:modified xsi:type="dcterms:W3CDTF">2025-04-09T15:34:07Z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0x010100CDC2CD71FAFD13448B344D93D39198E7</vt:lpwstr>
  </property>
</Properties>
</file>