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75DBD87C-7AE1-40B8-BE90-0935751BF6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rsos INOCUIDAD" sheetId="1" r:id="rId1"/>
  </sheets>
  <definedNames>
    <definedName name="_xlnm._FilterDatabase" localSheetId="0" hidden="1">'Cursos INOCUIDAD'!$A$3:$P$50</definedName>
    <definedName name="_xlnm.Print_Titles" localSheetId="0">'Cursos INOCUIDAD'!$2:$3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6" i="1" l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9" i="1"/>
  <c r="N30" i="1"/>
  <c r="N31" i="1"/>
  <c r="N32" i="1"/>
  <c r="N33" i="1"/>
  <c r="N34" i="1"/>
  <c r="N35" i="1"/>
  <c r="N36" i="1"/>
  <c r="N38" i="1"/>
  <c r="N39" i="1"/>
  <c r="N41" i="1"/>
  <c r="N42" i="1"/>
  <c r="N43" i="1"/>
  <c r="N45" i="1"/>
  <c r="N46" i="1"/>
  <c r="N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5" i="1"/>
  <c r="K46" i="1"/>
  <c r="K5" i="1"/>
  <c r="J47" i="1"/>
  <c r="L47" i="1"/>
  <c r="M47" i="1"/>
  <c r="O47" i="1"/>
  <c r="P47" i="1"/>
  <c r="I47" i="1"/>
  <c r="N47" i="1" l="1"/>
  <c r="Q47" i="1"/>
  <c r="K47" i="1"/>
</calcChain>
</file>

<file path=xl/sharedStrings.xml><?xml version="1.0" encoding="utf-8"?>
<sst xmlns="http://schemas.openxmlformats.org/spreadsheetml/2006/main" count="297" uniqueCount="121">
  <si>
    <t>CURSO</t>
  </si>
  <si>
    <t>TIPO</t>
  </si>
  <si>
    <t>ESPECIE</t>
  </si>
  <si>
    <t>DIRIGIDO A</t>
  </si>
  <si>
    <t>NOMBRE CURSO / CAPACITACIÓN</t>
  </si>
  <si>
    <t>AÑO</t>
  </si>
  <si>
    <t>FECHA</t>
  </si>
  <si>
    <t>MODALIDAD</t>
  </si>
  <si>
    <t>INSCRITOS MUJER</t>
  </si>
  <si>
    <t>TOTAL INSCRITOS</t>
  </si>
  <si>
    <t>BPG</t>
  </si>
  <si>
    <t>Curso</t>
  </si>
  <si>
    <t>Bovinos</t>
  </si>
  <si>
    <t>Abierto</t>
  </si>
  <si>
    <t>20 de abril a 6 de mayo de 2020</t>
  </si>
  <si>
    <t>Ovinos y Caprinos</t>
  </si>
  <si>
    <t>3 al 19 Junio 2020</t>
  </si>
  <si>
    <t>VIRTUAL</t>
  </si>
  <si>
    <t>Équidos</t>
  </si>
  <si>
    <t>10 al 13 Agosto 2020</t>
  </si>
  <si>
    <t>Porcinos</t>
  </si>
  <si>
    <t>7 al 11 de Septiembre de 2020</t>
  </si>
  <si>
    <t>Bovinos y Búfalos</t>
  </si>
  <si>
    <t>13 al 16 de Octubre de 2020</t>
  </si>
  <si>
    <t>BA</t>
  </si>
  <si>
    <t>Sólo ICA</t>
  </si>
  <si>
    <t>28 Septiembre al 9 Octubre 2020</t>
  </si>
  <si>
    <t>ASI</t>
  </si>
  <si>
    <t>22 al 26 de Febrero de 2021</t>
  </si>
  <si>
    <t xml:space="preserve">Curso </t>
  </si>
  <si>
    <t>22 al 26 de marzo de 2021</t>
  </si>
  <si>
    <t>PRESENCIAL</t>
  </si>
  <si>
    <t>12 al 16 abril 2021</t>
  </si>
  <si>
    <t>Bovinos y Porcinos</t>
  </si>
  <si>
    <t>21 al 25 Junio de 2021</t>
  </si>
  <si>
    <t>26 al 30 Julio de 2021</t>
  </si>
  <si>
    <t>23 al 27 Agosto 2021</t>
  </si>
  <si>
    <t>ICA-SENA</t>
  </si>
  <si>
    <t>27 septiembre al 1 octubre 2021</t>
  </si>
  <si>
    <t>14 octubre de 2021</t>
  </si>
  <si>
    <t>15 al 19 Diciembre de 2021</t>
  </si>
  <si>
    <t>Socialización</t>
  </si>
  <si>
    <t>Viernes 21 enero 2022 (8 a 10 am)</t>
  </si>
  <si>
    <t>Viernes 21 enero 2022 (10 am a 12 m)</t>
  </si>
  <si>
    <t>Sábado 22 enero 2022 (8 a 10 am)</t>
  </si>
  <si>
    <t>Sábado 22 enero 2022 (10 am a 12 m)</t>
  </si>
  <si>
    <t>Sábado 22 enero 2022 (2 a 4 pm)</t>
  </si>
  <si>
    <t>21 febrero de 2022</t>
  </si>
  <si>
    <t>23 de febrero 2022</t>
  </si>
  <si>
    <t>4 marzo de 2022</t>
  </si>
  <si>
    <t>14 al 18 marzo de 2022</t>
  </si>
  <si>
    <t xml:space="preserve">Socialización Manual de transporte </t>
  </si>
  <si>
    <t>1 abril de 2022</t>
  </si>
  <si>
    <t>4 al 8 abril de 2022</t>
  </si>
  <si>
    <t>VIRTUAL Y PRESENCIAL</t>
  </si>
  <si>
    <t>21 abril de 2022</t>
  </si>
  <si>
    <t>16 al 20 de mayo 2022</t>
  </si>
  <si>
    <t>ASI y BPG</t>
  </si>
  <si>
    <t>Socialización oferta institucional - ICA</t>
  </si>
  <si>
    <t>26 Mayo de 2022</t>
  </si>
  <si>
    <t>22 de Junio de 2022</t>
  </si>
  <si>
    <t>11 AL 15 Julio 2022</t>
  </si>
  <si>
    <t>28 Julio de 2022</t>
  </si>
  <si>
    <t>22 Julio de 2022</t>
  </si>
  <si>
    <t>Aves</t>
  </si>
  <si>
    <t>22 al 26 Agosto 2022</t>
  </si>
  <si>
    <t>25 agosto de 2022</t>
  </si>
  <si>
    <t>24 al 26 Agosto de 2022</t>
  </si>
  <si>
    <t>ICA-PORKCOLOMBIA</t>
  </si>
  <si>
    <t>26 agosto al 2 septiembre 2022</t>
  </si>
  <si>
    <t>ASOSIMMENTAL</t>
  </si>
  <si>
    <t>12 AL 16 Septiembre 2022</t>
  </si>
  <si>
    <t>28 al 30 septiembre 2022</t>
  </si>
  <si>
    <t>24 al 27 de octubre 2022 (En cartagena)</t>
  </si>
  <si>
    <t>24 al 28 octubre 2022</t>
  </si>
  <si>
    <t>Grupo de Inocuidad en la Producción Pecuaria Primaria y Bienestar Animal</t>
  </si>
  <si>
    <r>
      <t xml:space="preserve">Formación de inspectores en bienestar animal y bioseguridad aplicado en </t>
    </r>
    <r>
      <rPr>
        <b/>
        <sz val="11"/>
        <rFont val="Calibri"/>
        <family val="2"/>
        <scheme val="minor"/>
      </rPr>
      <t xml:space="preserve">porcinos </t>
    </r>
  </si>
  <si>
    <r>
      <rPr>
        <b/>
        <sz val="11"/>
        <rFont val="Calibri"/>
        <family val="2"/>
        <scheme val="minor"/>
      </rPr>
      <t>INSCRITOS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HOMBRE</t>
    </r>
  </si>
  <si>
    <r>
      <t xml:space="preserve">TOTAL ASISTENCIA GÉNERO </t>
    </r>
    <r>
      <rPr>
        <b/>
        <u/>
        <sz val="11"/>
        <rFont val="Calibri"/>
        <family val="2"/>
        <scheme val="minor"/>
      </rPr>
      <t>H y M</t>
    </r>
  </si>
  <si>
    <r>
      <t xml:space="preserve">TOTAL CERTIFICADOS </t>
    </r>
    <r>
      <rPr>
        <b/>
        <u/>
        <sz val="11"/>
        <rFont val="Calibri"/>
        <family val="2"/>
        <scheme val="minor"/>
      </rPr>
      <t>HOMBRE</t>
    </r>
  </si>
  <si>
    <r>
      <t xml:space="preserve">TOTAL CERTIFICADOS </t>
    </r>
    <r>
      <rPr>
        <b/>
        <u/>
        <sz val="11"/>
        <rFont val="Calibri"/>
        <family val="2"/>
        <scheme val="minor"/>
      </rPr>
      <t>MUJER</t>
    </r>
  </si>
  <si>
    <r>
      <t xml:space="preserve">TOTAL CERTIFICADOS </t>
    </r>
    <r>
      <rPr>
        <b/>
        <u/>
        <sz val="11"/>
        <rFont val="Calibri"/>
        <family val="2"/>
        <scheme val="minor"/>
      </rPr>
      <t>H y M</t>
    </r>
  </si>
  <si>
    <r>
      <t xml:space="preserve">CURSO VIRTUAL DE IMPLEMENTADORES EN BUENAS PRÁCTICAS GANADERAS (BPG) EN LA PRODUCCIÓN DE </t>
    </r>
    <r>
      <rPr>
        <b/>
        <sz val="11"/>
        <rFont val="Calibri"/>
        <family val="2"/>
        <scheme val="minor"/>
      </rPr>
      <t>OVINOS Y CAPRINOS</t>
    </r>
  </si>
  <si>
    <r>
      <t xml:space="preserve">  I CURSO VIRTUAL DE IMPLEMENTADORES EN BUENAS PRÁCTICAS GANADERAS (BPG) EN LA PRODUCCIÓN DE </t>
    </r>
    <r>
      <rPr>
        <b/>
        <sz val="11"/>
        <rFont val="Calibri"/>
        <family val="2"/>
        <scheme val="minor"/>
      </rPr>
      <t>ÉQUIDOS</t>
    </r>
  </si>
  <si>
    <r>
      <t xml:space="preserve">I CURSO VIRTUAL DE IMPLEMENTADORES DE BUENAS PRACTICAS GANADERAS EN LA PRODUCCIÓN </t>
    </r>
    <r>
      <rPr>
        <b/>
        <sz val="11"/>
        <rFont val="Calibri"/>
        <family val="2"/>
        <scheme val="minor"/>
      </rPr>
      <t>PORCÍCOLA</t>
    </r>
  </si>
  <si>
    <r>
      <t xml:space="preserve">I CURSO VIRTUAL PARA IMPLEMENTADORES DE BUENAS PRÁCTICAS GANADERAS EN CARNE </t>
    </r>
    <r>
      <rPr>
        <b/>
        <sz val="11"/>
        <rFont val="Calibri"/>
        <family val="2"/>
        <scheme val="minor"/>
      </rPr>
      <t>BOVINA Y BUFALINA</t>
    </r>
  </si>
  <si>
    <r>
      <t xml:space="preserve">II CURSO VIRTUAL DE IMPLEMENTADORES DE BUENAS PRACTICAS GANADERAS EN LA PRODUCCIÓN </t>
    </r>
    <r>
      <rPr>
        <b/>
        <sz val="11"/>
        <rFont val="Calibri"/>
        <family val="2"/>
        <scheme val="minor"/>
      </rPr>
      <t>PORCÍCOLA</t>
    </r>
  </si>
  <si>
    <t>Dirección Técnica de Inocuidad e Insumos Veterinarios - DTIIV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</si>
  <si>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</t>
    </r>
  </si>
  <si>
    <t xml:space="preserve">Grupo de Inocuidad en la Producción Primaria Pecuaria y Bienestar Animal </t>
  </si>
  <si>
    <r>
      <t xml:space="preserve">ASISTENCIA </t>
    </r>
    <r>
      <rPr>
        <b/>
        <sz val="12"/>
        <rFont val="Calibri"/>
        <family val="2"/>
        <scheme val="minor"/>
      </rPr>
      <t>PROMEDIO</t>
    </r>
    <r>
      <rPr>
        <b/>
        <sz val="11"/>
        <rFont val="Calibri"/>
        <family val="2"/>
        <scheme val="minor"/>
      </rPr>
      <t xml:space="preserve"> GÉNERO </t>
    </r>
    <r>
      <rPr>
        <b/>
        <u/>
        <sz val="11"/>
        <rFont val="Calibri"/>
        <family val="2"/>
        <scheme val="minor"/>
      </rPr>
      <t>HOMBRE</t>
    </r>
  </si>
  <si>
    <r>
      <t>ASISTENCIA</t>
    </r>
    <r>
      <rPr>
        <b/>
        <sz val="12"/>
        <rFont val="Calibri"/>
        <family val="2"/>
        <scheme val="minor"/>
      </rPr>
      <t xml:space="preserve"> PROMEDIO</t>
    </r>
    <r>
      <rPr>
        <b/>
        <sz val="11"/>
        <rFont val="Calibri"/>
        <family val="2"/>
        <scheme val="minor"/>
      </rPr>
      <t xml:space="preserve"> GÉNERO </t>
    </r>
    <r>
      <rPr>
        <b/>
        <u/>
        <sz val="11"/>
        <rFont val="Calibri"/>
        <family val="2"/>
        <scheme val="minor"/>
      </rPr>
      <t>MUJER</t>
    </r>
  </si>
  <si>
    <t>Fecha de actualización: 3 de abril de 2023</t>
  </si>
  <si>
    <t>Webinar</t>
  </si>
  <si>
    <t xml:space="preserve">CURSO DE BIENESTAR ANIMAL EN EL SERVICIO VETERINARIO COLOMBIANO </t>
  </si>
  <si>
    <t>CURSO VIRTUAL PARA LA IMPLEMENTACIÓN DE LA AUTORIZACIÓN SANITARIA Y DE INOCUIDAD</t>
  </si>
  <si>
    <t>CURSO PRESENCIAL DE FORMADORESDE AUDITORES EN BUENAS PRÁCTICAS GANADERAS (Ubaté)</t>
  </si>
  <si>
    <t xml:space="preserve">Curso “BIENESTAR ANIMAL EN INTERVENCIONES ASISTIDAS CON ANIMALES” </t>
  </si>
  <si>
    <t>Jornada de capacitación virtual ICA – SENA en Buenas Prácticas Ganaderas (BPG)</t>
  </si>
  <si>
    <t>Jornada de capacitación de Implementadores en Buenas Prácticas Ganaderas (BPG) - Caldas</t>
  </si>
  <si>
    <t>CURSO DE FORMACIÓN DE AUDITORES EN BUENAS PRÁCTICAS GANADERAS - BPG (Surbatá)</t>
  </si>
  <si>
    <t>Socialización ASI a funcionarios ICA (Epidemólogos, PSG, Responsables Inocuidad, Responsables de movilización)</t>
  </si>
  <si>
    <t>Socialización ASI (Dirigido a productores, ganaderos, gremios, asociaciones, profesionales y peronal relacionadas con el sector)</t>
  </si>
  <si>
    <t>SOCIALIZACIÓN RESOLUCIÓN ASI - 115708 DE 2022 (Dirigido a funcionarios ICA)</t>
  </si>
  <si>
    <t>Aclaraciones y estrategias (Dirigido funcionarios ICA)</t>
  </si>
  <si>
    <t>CURSO DE FORMACIÓN DE AUDITORES EN BUENAS PRÁCTICAS GANADERAS - BPG - Montería</t>
  </si>
  <si>
    <t>CURSO DE FORMACIÓN DE AUDITORES EN BUENAS PRÁCTICAS GANADERAS - BPG - Surbatá</t>
  </si>
  <si>
    <t>Socialización ASI: actualización de la forma 3-515 (Dirigido a funcionarios ICA)</t>
  </si>
  <si>
    <t>Curso de formación de implementadores de Buenas Prácticas Ganaderas (BPG) Transferencia de conocimiento en BPG con énfasis en la normatividad vigente (ICA-SENA)</t>
  </si>
  <si>
    <t>Socialización ASI - Diligenciamiento Forma 3-515 (Dirigido PSG, Convenios, relacionados con movilización)</t>
  </si>
  <si>
    <t>CURSO INTERNACIONAL DE BIENESTAR ANIMAL APLICADO A BOVINOS</t>
  </si>
  <si>
    <t>CURSO DE BIENESTAR ANIMAL APLICADO A LA AVICULTURA NACIONAL</t>
  </si>
  <si>
    <t>TALLER DE IMPLEMENTADORES EN BUENAS PRÁCTICAS GANADERAS - Socorro</t>
  </si>
  <si>
    <t>Curso virtual de Implementadores en Buenas Prácticas Ganaderas - BPG – Asociación Simmental</t>
  </si>
  <si>
    <t xml:space="preserve">CURSO DE BIENESTAR ANIMAL EN EL TRANSPORTE MARÍTIMO DE BOVINOS </t>
  </si>
  <si>
    <t>Webinar de Bienestar y Maltrato Animal</t>
  </si>
  <si>
    <r>
      <t>Curso virtual implementadores</t>
    </r>
    <r>
      <rPr>
        <b/>
        <sz val="11"/>
        <rFont val="Calibri"/>
        <family val="2"/>
        <scheme val="minor"/>
      </rPr>
      <t xml:space="preserve"> BPG leche</t>
    </r>
  </si>
  <si>
    <r>
      <t xml:space="preserve">IMPLEMENTADORAS INVISIBLES: LA GESTIÓN DE LA MUJER EN LAS BUENAS PRÁCTICAS GANADERAS EN LA PRODUCCIÓN DE </t>
    </r>
    <r>
      <rPr>
        <b/>
        <sz val="11"/>
        <rFont val="Calibri"/>
        <family val="2"/>
        <scheme val="minor"/>
      </rPr>
      <t>LECHE</t>
    </r>
  </si>
  <si>
    <r>
      <t xml:space="preserve">Curso virtual “UN ACERCAMIENTO AL BIENESTAR ANIMAL EN LA PRODUCCIÓN DE </t>
    </r>
    <r>
      <rPr>
        <b/>
        <sz val="11"/>
        <rFont val="Calibri"/>
        <family val="2"/>
        <scheme val="minor"/>
      </rPr>
      <t>BOVINOS Y PORCINOS</t>
    </r>
    <r>
      <rPr>
        <sz val="11"/>
        <rFont val="Calibri"/>
        <family val="2"/>
        <scheme val="minor"/>
      </rPr>
      <t>”</t>
    </r>
  </si>
  <si>
    <r>
      <t xml:space="preserve">CURSO INTERNACIONAL DE BIENESTAR ANIMAL APLICADO A </t>
    </r>
    <r>
      <rPr>
        <b/>
        <sz val="11"/>
        <color theme="1"/>
        <rFont val="Calibri"/>
        <family val="2"/>
        <scheme val="minor"/>
      </rPr>
      <t>ÉQUIDOS</t>
    </r>
  </si>
  <si>
    <t>29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</si>
</sst>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2" borderId="0" xfId="0" applyFont="1" applyFill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15" fontId="5" fillId="2" borderId="3" xfId="0" applyNumberFormat="1" applyFont="1" applyFill="1" applyBorder="1" applyAlignment="1">
      <alignment horizontal="center" vertical="center" wrapText="1"/>
    </xf>
    <xf numFmtId="15" fontId="5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0" xfId="0" applyFont="1"/>
    <xf numFmtId="0" fontId="6" fillId="2" borderId="0" xfId="0" applyFont="1" applyFill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/>
    <xf numFmtId="0" fontId="2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5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9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244398</xdr:colOff>
      <xdr:row>0</xdr:row>
      <xdr:rowOff>83867</xdr:rowOff>
    </xdr:from>
    <xdr:to>
      <xdr:col>4</xdr:col>
      <xdr:colOff>4462250</xdr:colOff>
      <xdr:row>0</xdr:row>
      <xdr:rowOff>733472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98" y="83867"/>
          <a:ext cx="10485379" cy="649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9"/>
  <sheetViews>
    <sheetView tabSelected="1" topLeftCell="D1" zoomScale="60" zoomScaleNormal="60" zoomScalePageLayoutView="41" workbookViewId="0">
      <selection activeCell="F3" sqref="F3"/>
    </sheetView>
  </sheetViews>
  <sheetFormatPr baseColWidth="10" defaultRowHeight="15" x14ac:dyDescent="0.25"/>
  <cols>
    <col min="1" max="1" width="14.7109375" bestFit="1" customWidth="1"/>
    <col min="2" max="2" width="18" bestFit="1" customWidth="1"/>
    <col min="3" max="3" width="26.5703125" bestFit="1" customWidth="1"/>
    <col min="4" max="4" width="29.42578125" bestFit="1" customWidth="1"/>
    <col min="5" max="5" width="78.42578125" customWidth="1"/>
    <col min="6" max="6" width="11.5703125" style="16"/>
    <col min="7" max="7" width="34.7109375" style="19" customWidth="1"/>
    <col min="8" max="8" width="20.42578125" style="16" customWidth="1"/>
    <col min="9" max="10" width="16.7109375" customWidth="1"/>
    <col min="11" max="11" width="17.42578125" style="16" customWidth="1"/>
    <col min="12" max="13" width="17.140625" customWidth="1"/>
    <col min="14" max="14" width="14.85546875" style="16" customWidth="1"/>
    <col min="15" max="16" width="21.28515625" customWidth="1"/>
    <col min="17" max="17" width="21.140625" style="16" customWidth="1"/>
  </cols>
  <sheetData>
    <row r="1" spans="1:17" s="19" customFormat="1" ht="69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s="19" customFormat="1" ht="47.45" customHeight="1" thickBot="1" x14ac:dyDescent="0.3">
      <c r="A2" s="43" t="s">
        <v>75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s="1" customFormat="1" ht="98.25" customHeight="1" thickBot="1" x14ac:dyDescent="0.3">
      <c r="A3" s="36" t="s">
        <v>0</v>
      </c>
      <c r="B3" s="36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29" t="s">
        <v>7</v>
      </c>
      <c r="I3" s="30" t="s">
        <v>77</v>
      </c>
      <c r="J3" s="29" t="s">
        <v>8</v>
      </c>
      <c r="K3" s="29" t="s">
        <v>9</v>
      </c>
      <c r="L3" s="29" t="s">
        <v>90</v>
      </c>
      <c r="M3" s="29" t="s">
        <v>91</v>
      </c>
      <c r="N3" s="29" t="s">
        <v>78</v>
      </c>
      <c r="O3" s="29" t="s">
        <v>79</v>
      </c>
      <c r="P3" s="29" t="s">
        <v>80</v>
      </c>
      <c r="Q3" s="29" t="s">
        <v>81</v>
      </c>
    </row>
    <row r="4" spans="1:17" s="1" customFormat="1" ht="48.75" customHeight="1" x14ac:dyDescent="0.25">
      <c r="A4" s="24" t="s">
        <v>10</v>
      </c>
      <c r="B4" s="24" t="s">
        <v>11</v>
      </c>
      <c r="C4" s="24" t="s">
        <v>12</v>
      </c>
      <c r="D4" s="24" t="s">
        <v>13</v>
      </c>
      <c r="E4" s="25" t="s">
        <v>116</v>
      </c>
      <c r="F4" s="24">
        <v>2020</v>
      </c>
      <c r="G4" s="28" t="s">
        <v>14</v>
      </c>
      <c r="H4" s="24" t="s">
        <v>13</v>
      </c>
      <c r="I4" s="28"/>
      <c r="J4" s="28"/>
      <c r="K4" s="24">
        <v>692</v>
      </c>
      <c r="L4" s="28"/>
      <c r="M4" s="28"/>
      <c r="N4" s="24">
        <v>410</v>
      </c>
      <c r="O4" s="24"/>
      <c r="P4" s="24"/>
      <c r="Q4" s="24">
        <v>290</v>
      </c>
    </row>
    <row r="5" spans="1:17" s="1" customFormat="1" ht="48.75" customHeight="1" x14ac:dyDescent="0.25">
      <c r="A5" s="2" t="s">
        <v>10</v>
      </c>
      <c r="B5" s="2" t="s">
        <v>11</v>
      </c>
      <c r="C5" s="2" t="s">
        <v>15</v>
      </c>
      <c r="D5" s="2" t="s">
        <v>13</v>
      </c>
      <c r="E5" s="3" t="s">
        <v>82</v>
      </c>
      <c r="F5" s="2">
        <v>2020</v>
      </c>
      <c r="G5" s="4" t="s">
        <v>16</v>
      </c>
      <c r="H5" s="2" t="s">
        <v>17</v>
      </c>
      <c r="I5" s="4">
        <v>1521</v>
      </c>
      <c r="J5" s="4">
        <v>2434</v>
      </c>
      <c r="K5" s="32">
        <f>SUM(I5:J5)</f>
        <v>3955</v>
      </c>
      <c r="L5" s="4">
        <v>2410</v>
      </c>
      <c r="M5" s="4">
        <v>1609</v>
      </c>
      <c r="N5" s="2">
        <f>SUM(L5:M5)</f>
        <v>4019</v>
      </c>
      <c r="O5" s="2">
        <v>630</v>
      </c>
      <c r="P5" s="2">
        <v>462</v>
      </c>
      <c r="Q5" s="2">
        <f t="shared" ref="Q5:Q46" si="0">SUM(O5:P5)</f>
        <v>1092</v>
      </c>
    </row>
    <row r="6" spans="1:17" s="1" customFormat="1" ht="48.75" customHeight="1" x14ac:dyDescent="0.25">
      <c r="A6" s="5" t="s">
        <v>10</v>
      </c>
      <c r="B6" s="5" t="s">
        <v>11</v>
      </c>
      <c r="C6" s="5" t="s">
        <v>18</v>
      </c>
      <c r="D6" s="5" t="s">
        <v>13</v>
      </c>
      <c r="E6" s="6" t="s">
        <v>83</v>
      </c>
      <c r="F6" s="5">
        <v>2020</v>
      </c>
      <c r="G6" s="7" t="s">
        <v>19</v>
      </c>
      <c r="H6" s="5" t="s">
        <v>17</v>
      </c>
      <c r="I6" s="7">
        <v>2086</v>
      </c>
      <c r="J6" s="7">
        <v>1452</v>
      </c>
      <c r="K6" s="24">
        <f t="shared" ref="K6:K46" si="1">SUM(I6:J6)</f>
        <v>3538</v>
      </c>
      <c r="L6" s="7">
        <v>447</v>
      </c>
      <c r="M6" s="7">
        <v>553</v>
      </c>
      <c r="N6" s="33">
        <f t="shared" ref="N6:N46" si="2">SUM(L6:M6)</f>
        <v>1000</v>
      </c>
      <c r="O6" s="5">
        <v>525</v>
      </c>
      <c r="P6" s="5">
        <v>445</v>
      </c>
      <c r="Q6" s="5">
        <f t="shared" si="0"/>
        <v>970</v>
      </c>
    </row>
    <row r="7" spans="1:17" s="1" customFormat="1" ht="48.75" customHeight="1" x14ac:dyDescent="0.25">
      <c r="A7" s="2" t="s">
        <v>10</v>
      </c>
      <c r="B7" s="2" t="s">
        <v>11</v>
      </c>
      <c r="C7" s="2" t="s">
        <v>20</v>
      </c>
      <c r="D7" s="2" t="s">
        <v>13</v>
      </c>
      <c r="E7" s="3" t="s">
        <v>84</v>
      </c>
      <c r="F7" s="2">
        <v>2020</v>
      </c>
      <c r="G7" s="4" t="s">
        <v>21</v>
      </c>
      <c r="H7" s="2" t="s">
        <v>17</v>
      </c>
      <c r="I7" s="4">
        <v>3561</v>
      </c>
      <c r="J7" s="4">
        <v>2781</v>
      </c>
      <c r="K7" s="32">
        <f t="shared" si="1"/>
        <v>6342</v>
      </c>
      <c r="L7" s="4">
        <v>637</v>
      </c>
      <c r="M7" s="4">
        <v>625</v>
      </c>
      <c r="N7" s="2">
        <f t="shared" si="2"/>
        <v>1262</v>
      </c>
      <c r="O7" s="2">
        <v>535</v>
      </c>
      <c r="P7" s="2">
        <v>500</v>
      </c>
      <c r="Q7" s="2">
        <f t="shared" si="0"/>
        <v>1035</v>
      </c>
    </row>
    <row r="8" spans="1:17" s="1" customFormat="1" ht="48.75" customHeight="1" x14ac:dyDescent="0.25">
      <c r="A8" s="5" t="s">
        <v>10</v>
      </c>
      <c r="B8" s="5" t="s">
        <v>11</v>
      </c>
      <c r="C8" s="5" t="s">
        <v>22</v>
      </c>
      <c r="D8" s="5" t="s">
        <v>13</v>
      </c>
      <c r="E8" s="6" t="s">
        <v>85</v>
      </c>
      <c r="F8" s="5">
        <v>2020</v>
      </c>
      <c r="G8" s="7" t="s">
        <v>23</v>
      </c>
      <c r="H8" s="5" t="s">
        <v>17</v>
      </c>
      <c r="I8" s="7">
        <v>562</v>
      </c>
      <c r="J8" s="7">
        <v>287</v>
      </c>
      <c r="K8" s="24">
        <f t="shared" si="1"/>
        <v>849</v>
      </c>
      <c r="L8" s="12">
        <v>45</v>
      </c>
      <c r="M8" s="12">
        <v>68</v>
      </c>
      <c r="N8" s="33">
        <f t="shared" si="2"/>
        <v>113</v>
      </c>
      <c r="O8" s="5">
        <v>114</v>
      </c>
      <c r="P8" s="5">
        <v>71</v>
      </c>
      <c r="Q8" s="5">
        <f t="shared" si="0"/>
        <v>185</v>
      </c>
    </row>
    <row r="9" spans="1:17" s="1" customFormat="1" ht="48.75" customHeight="1" x14ac:dyDescent="0.25">
      <c r="A9" s="2" t="s">
        <v>24</v>
      </c>
      <c r="B9" s="2" t="s">
        <v>11</v>
      </c>
      <c r="C9" s="2"/>
      <c r="D9" s="2" t="s">
        <v>25</v>
      </c>
      <c r="E9" s="3" t="s">
        <v>94</v>
      </c>
      <c r="F9" s="2">
        <v>2020</v>
      </c>
      <c r="G9" s="4" t="s">
        <v>26</v>
      </c>
      <c r="H9" s="2" t="s">
        <v>17</v>
      </c>
      <c r="I9" s="4">
        <v>340</v>
      </c>
      <c r="J9" s="4">
        <v>195</v>
      </c>
      <c r="K9" s="32">
        <f t="shared" si="1"/>
        <v>535</v>
      </c>
      <c r="L9" s="13">
        <v>125</v>
      </c>
      <c r="M9" s="13">
        <v>110</v>
      </c>
      <c r="N9" s="2">
        <f t="shared" si="2"/>
        <v>235</v>
      </c>
      <c r="O9" s="2">
        <v>93</v>
      </c>
      <c r="P9" s="2">
        <v>89</v>
      </c>
      <c r="Q9" s="2">
        <f t="shared" si="0"/>
        <v>182</v>
      </c>
    </row>
    <row r="10" spans="1:17" s="1" customFormat="1" ht="48.75" customHeight="1" x14ac:dyDescent="0.25">
      <c r="A10" s="5" t="s">
        <v>27</v>
      </c>
      <c r="B10" s="5" t="s">
        <v>11</v>
      </c>
      <c r="C10" s="5" t="s">
        <v>27</v>
      </c>
      <c r="D10" s="5" t="s">
        <v>13</v>
      </c>
      <c r="E10" s="6" t="s">
        <v>95</v>
      </c>
      <c r="F10" s="5">
        <v>2021</v>
      </c>
      <c r="G10" s="7" t="s">
        <v>28</v>
      </c>
      <c r="H10" s="5" t="s">
        <v>17</v>
      </c>
      <c r="I10" s="7">
        <v>2465</v>
      </c>
      <c r="J10" s="7">
        <v>2099</v>
      </c>
      <c r="K10" s="24">
        <f t="shared" si="1"/>
        <v>4564</v>
      </c>
      <c r="L10" s="7">
        <v>1005</v>
      </c>
      <c r="M10" s="7">
        <v>830</v>
      </c>
      <c r="N10" s="33">
        <f t="shared" si="2"/>
        <v>1835</v>
      </c>
      <c r="O10" s="5">
        <v>362</v>
      </c>
      <c r="P10" s="5">
        <v>360</v>
      </c>
      <c r="Q10" s="5">
        <f t="shared" si="0"/>
        <v>722</v>
      </c>
    </row>
    <row r="11" spans="1:17" s="1" customFormat="1" ht="48.75" customHeight="1" x14ac:dyDescent="0.25">
      <c r="A11" s="2" t="s">
        <v>10</v>
      </c>
      <c r="B11" s="2" t="s">
        <v>29</v>
      </c>
      <c r="C11" s="2"/>
      <c r="D11" s="2" t="s">
        <v>25</v>
      </c>
      <c r="E11" s="3" t="s">
        <v>96</v>
      </c>
      <c r="F11" s="2">
        <v>2021</v>
      </c>
      <c r="G11" s="4" t="s">
        <v>30</v>
      </c>
      <c r="H11" s="2" t="s">
        <v>31</v>
      </c>
      <c r="I11" s="4">
        <v>0</v>
      </c>
      <c r="J11" s="4">
        <v>0</v>
      </c>
      <c r="K11" s="32">
        <f t="shared" si="1"/>
        <v>0</v>
      </c>
      <c r="L11" s="4">
        <v>15</v>
      </c>
      <c r="M11" s="4">
        <v>5</v>
      </c>
      <c r="N11" s="2">
        <f t="shared" si="2"/>
        <v>20</v>
      </c>
      <c r="O11" s="2">
        <v>15</v>
      </c>
      <c r="P11" s="2">
        <v>5</v>
      </c>
      <c r="Q11" s="2">
        <f t="shared" si="0"/>
        <v>20</v>
      </c>
    </row>
    <row r="12" spans="1:17" s="1" customFormat="1" ht="48.75" customHeight="1" x14ac:dyDescent="0.25">
      <c r="A12" s="5" t="s">
        <v>10</v>
      </c>
      <c r="B12" s="5" t="s">
        <v>11</v>
      </c>
      <c r="C12" s="5" t="s">
        <v>12</v>
      </c>
      <c r="D12" s="5" t="s">
        <v>13</v>
      </c>
      <c r="E12" s="6" t="s">
        <v>117</v>
      </c>
      <c r="F12" s="5">
        <v>2021</v>
      </c>
      <c r="G12" s="7" t="s">
        <v>32</v>
      </c>
      <c r="H12" s="5" t="s">
        <v>17</v>
      </c>
      <c r="I12" s="7">
        <v>0</v>
      </c>
      <c r="J12" s="7">
        <v>2198</v>
      </c>
      <c r="K12" s="24">
        <f t="shared" si="1"/>
        <v>2198</v>
      </c>
      <c r="L12" s="7">
        <v>0</v>
      </c>
      <c r="M12" s="7">
        <v>360</v>
      </c>
      <c r="N12" s="33">
        <f t="shared" si="2"/>
        <v>360</v>
      </c>
      <c r="O12" s="5">
        <v>0</v>
      </c>
      <c r="P12" s="5">
        <v>261</v>
      </c>
      <c r="Q12" s="5">
        <f t="shared" si="0"/>
        <v>261</v>
      </c>
    </row>
    <row r="13" spans="1:17" s="1" customFormat="1" ht="48.75" customHeight="1" x14ac:dyDescent="0.25">
      <c r="A13" s="2" t="s">
        <v>24</v>
      </c>
      <c r="B13" s="2" t="s">
        <v>11</v>
      </c>
      <c r="C13" s="2" t="s">
        <v>33</v>
      </c>
      <c r="D13" s="2" t="s">
        <v>13</v>
      </c>
      <c r="E13" s="3" t="s">
        <v>118</v>
      </c>
      <c r="F13" s="2">
        <v>2021</v>
      </c>
      <c r="G13" s="4" t="s">
        <v>34</v>
      </c>
      <c r="H13" s="2" t="s">
        <v>17</v>
      </c>
      <c r="I13" s="4">
        <v>2346</v>
      </c>
      <c r="J13" s="4">
        <v>2205</v>
      </c>
      <c r="K13" s="32">
        <f t="shared" si="1"/>
        <v>4551</v>
      </c>
      <c r="L13" s="4">
        <v>728</v>
      </c>
      <c r="M13" s="4">
        <v>776</v>
      </c>
      <c r="N13" s="2">
        <f t="shared" si="2"/>
        <v>1504</v>
      </c>
      <c r="O13" s="2">
        <v>320</v>
      </c>
      <c r="P13" s="2">
        <v>376</v>
      </c>
      <c r="Q13" s="2">
        <f t="shared" si="0"/>
        <v>696</v>
      </c>
    </row>
    <row r="14" spans="1:17" s="1" customFormat="1" ht="48.75" customHeight="1" x14ac:dyDescent="0.25">
      <c r="A14" s="5" t="s">
        <v>10</v>
      </c>
      <c r="B14" s="5" t="s">
        <v>11</v>
      </c>
      <c r="C14" s="5" t="s">
        <v>20</v>
      </c>
      <c r="D14" s="5" t="s">
        <v>13</v>
      </c>
      <c r="E14" s="6" t="s">
        <v>86</v>
      </c>
      <c r="F14" s="5">
        <v>2021</v>
      </c>
      <c r="G14" s="7" t="s">
        <v>35</v>
      </c>
      <c r="H14" s="5" t="s">
        <v>17</v>
      </c>
      <c r="I14" s="7">
        <v>1849</v>
      </c>
      <c r="J14" s="7">
        <v>1615</v>
      </c>
      <c r="K14" s="24">
        <f t="shared" si="1"/>
        <v>3464</v>
      </c>
      <c r="L14" s="7">
        <v>469</v>
      </c>
      <c r="M14" s="7">
        <v>458</v>
      </c>
      <c r="N14" s="33">
        <f t="shared" si="2"/>
        <v>927</v>
      </c>
      <c r="O14" s="5">
        <v>269</v>
      </c>
      <c r="P14" s="5">
        <v>270</v>
      </c>
      <c r="Q14" s="5">
        <f t="shared" si="0"/>
        <v>539</v>
      </c>
    </row>
    <row r="15" spans="1:17" s="1" customFormat="1" ht="48.75" customHeight="1" x14ac:dyDescent="0.25">
      <c r="A15" s="2" t="s">
        <v>24</v>
      </c>
      <c r="B15" s="2" t="s">
        <v>11</v>
      </c>
      <c r="C15" s="2"/>
      <c r="D15" s="2" t="s">
        <v>13</v>
      </c>
      <c r="E15" s="3" t="s">
        <v>97</v>
      </c>
      <c r="F15" s="2">
        <v>2021</v>
      </c>
      <c r="G15" s="4" t="s">
        <v>36</v>
      </c>
      <c r="H15" s="2" t="s">
        <v>17</v>
      </c>
      <c r="I15" s="4">
        <v>1309</v>
      </c>
      <c r="J15" s="4">
        <v>1540</v>
      </c>
      <c r="K15" s="32">
        <f t="shared" si="1"/>
        <v>2849</v>
      </c>
      <c r="L15" s="4">
        <v>411</v>
      </c>
      <c r="M15" s="4">
        <v>479</v>
      </c>
      <c r="N15" s="2">
        <f t="shared" si="2"/>
        <v>890</v>
      </c>
      <c r="O15" s="2">
        <v>188</v>
      </c>
      <c r="P15" s="2">
        <v>243</v>
      </c>
      <c r="Q15" s="2">
        <f t="shared" si="0"/>
        <v>431</v>
      </c>
    </row>
    <row r="16" spans="1:17" s="1" customFormat="1" ht="48.75" customHeight="1" x14ac:dyDescent="0.25">
      <c r="A16" s="5" t="s">
        <v>10</v>
      </c>
      <c r="B16" s="5" t="s">
        <v>11</v>
      </c>
      <c r="C16" s="5"/>
      <c r="D16" s="5" t="s">
        <v>37</v>
      </c>
      <c r="E16" s="6" t="s">
        <v>98</v>
      </c>
      <c r="F16" s="5">
        <v>2021</v>
      </c>
      <c r="G16" s="7" t="s">
        <v>38</v>
      </c>
      <c r="H16" s="5" t="s">
        <v>17</v>
      </c>
      <c r="I16" s="7">
        <v>0</v>
      </c>
      <c r="J16" s="7">
        <v>0</v>
      </c>
      <c r="K16" s="24">
        <f t="shared" si="1"/>
        <v>0</v>
      </c>
      <c r="L16" s="7">
        <v>262</v>
      </c>
      <c r="M16" s="7">
        <v>139</v>
      </c>
      <c r="N16" s="33">
        <f t="shared" si="2"/>
        <v>401</v>
      </c>
      <c r="O16" s="5">
        <v>0</v>
      </c>
      <c r="P16" s="5">
        <v>243</v>
      </c>
      <c r="Q16" s="5">
        <f t="shared" si="0"/>
        <v>243</v>
      </c>
    </row>
    <row r="17" spans="1:17" s="1" customFormat="1" ht="48.75" customHeight="1" x14ac:dyDescent="0.25">
      <c r="A17" s="2" t="s">
        <v>10</v>
      </c>
      <c r="B17" s="2" t="s">
        <v>11</v>
      </c>
      <c r="C17" s="2"/>
      <c r="D17" s="2" t="s">
        <v>25</v>
      </c>
      <c r="E17" s="3" t="s">
        <v>99</v>
      </c>
      <c r="F17" s="2">
        <v>2021</v>
      </c>
      <c r="G17" s="4" t="s">
        <v>39</v>
      </c>
      <c r="H17" s="2" t="s">
        <v>17</v>
      </c>
      <c r="I17" s="4">
        <v>0</v>
      </c>
      <c r="J17" s="4">
        <v>0</v>
      </c>
      <c r="K17" s="32">
        <f t="shared" si="1"/>
        <v>0</v>
      </c>
      <c r="L17" s="4">
        <v>14</v>
      </c>
      <c r="M17" s="4">
        <v>10</v>
      </c>
      <c r="N17" s="2">
        <f t="shared" si="2"/>
        <v>24</v>
      </c>
      <c r="O17" s="2">
        <v>0</v>
      </c>
      <c r="P17" s="2">
        <v>243</v>
      </c>
      <c r="Q17" s="2">
        <f t="shared" si="0"/>
        <v>243</v>
      </c>
    </row>
    <row r="18" spans="1:17" s="1" customFormat="1" ht="48.75" customHeight="1" x14ac:dyDescent="0.25">
      <c r="A18" s="5" t="s">
        <v>10</v>
      </c>
      <c r="B18" s="5" t="s">
        <v>11</v>
      </c>
      <c r="C18" s="5"/>
      <c r="D18" s="5" t="s">
        <v>25</v>
      </c>
      <c r="E18" s="6" t="s">
        <v>100</v>
      </c>
      <c r="F18" s="5">
        <v>2021</v>
      </c>
      <c r="G18" s="7" t="s">
        <v>40</v>
      </c>
      <c r="H18" s="5" t="s">
        <v>31</v>
      </c>
      <c r="I18" s="7">
        <v>0</v>
      </c>
      <c r="J18" s="7">
        <v>0</v>
      </c>
      <c r="K18" s="24">
        <f t="shared" si="1"/>
        <v>0</v>
      </c>
      <c r="L18" s="7">
        <v>15</v>
      </c>
      <c r="M18" s="7">
        <v>7</v>
      </c>
      <c r="N18" s="33">
        <f t="shared" si="2"/>
        <v>22</v>
      </c>
      <c r="O18" s="5">
        <v>0</v>
      </c>
      <c r="P18" s="5">
        <v>7</v>
      </c>
      <c r="Q18" s="5">
        <f t="shared" si="0"/>
        <v>7</v>
      </c>
    </row>
    <row r="19" spans="1:17" s="1" customFormat="1" ht="48.75" customHeight="1" x14ac:dyDescent="0.25">
      <c r="A19" s="2" t="s">
        <v>27</v>
      </c>
      <c r="B19" s="2" t="s">
        <v>41</v>
      </c>
      <c r="C19" s="2"/>
      <c r="D19" s="2" t="s">
        <v>25</v>
      </c>
      <c r="E19" s="3" t="s">
        <v>101</v>
      </c>
      <c r="F19" s="2">
        <v>2022</v>
      </c>
      <c r="G19" s="4" t="s">
        <v>42</v>
      </c>
      <c r="H19" s="2" t="s">
        <v>17</v>
      </c>
      <c r="I19" s="4">
        <v>0</v>
      </c>
      <c r="J19" s="4">
        <v>0</v>
      </c>
      <c r="K19" s="32">
        <f t="shared" si="1"/>
        <v>0</v>
      </c>
      <c r="L19" s="4">
        <v>30</v>
      </c>
      <c r="M19" s="4">
        <v>26</v>
      </c>
      <c r="N19" s="2">
        <f t="shared" si="2"/>
        <v>56</v>
      </c>
      <c r="O19" s="2">
        <v>0</v>
      </c>
      <c r="P19" s="2">
        <v>0</v>
      </c>
      <c r="Q19" s="2">
        <f t="shared" si="0"/>
        <v>0</v>
      </c>
    </row>
    <row r="20" spans="1:17" s="1" customFormat="1" ht="48.75" customHeight="1" x14ac:dyDescent="0.25">
      <c r="A20" s="5" t="s">
        <v>27</v>
      </c>
      <c r="B20" s="5" t="s">
        <v>41</v>
      </c>
      <c r="C20" s="5"/>
      <c r="D20" s="5" t="s">
        <v>25</v>
      </c>
      <c r="E20" s="6" t="s">
        <v>101</v>
      </c>
      <c r="F20" s="5">
        <v>2022</v>
      </c>
      <c r="G20" s="7" t="s">
        <v>43</v>
      </c>
      <c r="H20" s="5" t="s">
        <v>17</v>
      </c>
      <c r="I20" s="7">
        <v>0</v>
      </c>
      <c r="J20" s="7">
        <v>0</v>
      </c>
      <c r="K20" s="24">
        <f t="shared" si="1"/>
        <v>0</v>
      </c>
      <c r="L20" s="7">
        <v>36</v>
      </c>
      <c r="M20" s="7">
        <v>30</v>
      </c>
      <c r="N20" s="33">
        <f t="shared" si="2"/>
        <v>66</v>
      </c>
      <c r="O20" s="5">
        <v>0</v>
      </c>
      <c r="P20" s="5">
        <v>0</v>
      </c>
      <c r="Q20" s="5">
        <f t="shared" si="0"/>
        <v>0</v>
      </c>
    </row>
    <row r="21" spans="1:17" s="1" customFormat="1" ht="48.75" customHeight="1" x14ac:dyDescent="0.25">
      <c r="A21" s="2" t="s">
        <v>27</v>
      </c>
      <c r="B21" s="2" t="s">
        <v>41</v>
      </c>
      <c r="C21" s="2"/>
      <c r="D21" s="2" t="s">
        <v>25</v>
      </c>
      <c r="E21" s="3" t="s">
        <v>101</v>
      </c>
      <c r="F21" s="2">
        <v>2022</v>
      </c>
      <c r="G21" s="4" t="s">
        <v>44</v>
      </c>
      <c r="H21" s="2" t="s">
        <v>17</v>
      </c>
      <c r="I21" s="4">
        <v>0</v>
      </c>
      <c r="J21" s="4">
        <v>0</v>
      </c>
      <c r="K21" s="32">
        <f t="shared" si="1"/>
        <v>0</v>
      </c>
      <c r="L21" s="4">
        <v>42</v>
      </c>
      <c r="M21" s="4">
        <v>48</v>
      </c>
      <c r="N21" s="2">
        <f t="shared" si="2"/>
        <v>90</v>
      </c>
      <c r="O21" s="2">
        <v>0</v>
      </c>
      <c r="P21" s="2">
        <v>0</v>
      </c>
      <c r="Q21" s="2">
        <f t="shared" si="0"/>
        <v>0</v>
      </c>
    </row>
    <row r="22" spans="1:17" s="1" customFormat="1" ht="48.75" customHeight="1" x14ac:dyDescent="0.25">
      <c r="A22" s="5" t="s">
        <v>27</v>
      </c>
      <c r="B22" s="5" t="s">
        <v>41</v>
      </c>
      <c r="C22" s="5"/>
      <c r="D22" s="5" t="s">
        <v>25</v>
      </c>
      <c r="E22" s="6" t="s">
        <v>101</v>
      </c>
      <c r="F22" s="5">
        <v>2022</v>
      </c>
      <c r="G22" s="7" t="s">
        <v>45</v>
      </c>
      <c r="H22" s="5" t="s">
        <v>17</v>
      </c>
      <c r="I22" s="7">
        <v>0</v>
      </c>
      <c r="J22" s="7">
        <v>0</v>
      </c>
      <c r="K22" s="24">
        <f t="shared" si="1"/>
        <v>0</v>
      </c>
      <c r="L22" s="7">
        <v>8</v>
      </c>
      <c r="M22" s="7">
        <v>5</v>
      </c>
      <c r="N22" s="33">
        <f t="shared" si="2"/>
        <v>13</v>
      </c>
      <c r="O22" s="5">
        <v>0</v>
      </c>
      <c r="P22" s="5">
        <v>0</v>
      </c>
      <c r="Q22" s="5">
        <f t="shared" si="0"/>
        <v>0</v>
      </c>
    </row>
    <row r="23" spans="1:17" s="1" customFormat="1" ht="48.75" customHeight="1" x14ac:dyDescent="0.25">
      <c r="A23" s="2" t="s">
        <v>27</v>
      </c>
      <c r="B23" s="2" t="s">
        <v>41</v>
      </c>
      <c r="C23" s="2"/>
      <c r="D23" s="2" t="s">
        <v>25</v>
      </c>
      <c r="E23" s="3" t="s">
        <v>101</v>
      </c>
      <c r="F23" s="2">
        <v>2022</v>
      </c>
      <c r="G23" s="4" t="s">
        <v>46</v>
      </c>
      <c r="H23" s="2" t="s">
        <v>17</v>
      </c>
      <c r="I23" s="4">
        <v>0</v>
      </c>
      <c r="J23" s="4">
        <v>0</v>
      </c>
      <c r="K23" s="32">
        <f t="shared" si="1"/>
        <v>0</v>
      </c>
      <c r="L23" s="4">
        <v>90</v>
      </c>
      <c r="M23" s="4">
        <v>40</v>
      </c>
      <c r="N23" s="2">
        <f t="shared" si="2"/>
        <v>130</v>
      </c>
      <c r="O23" s="2">
        <v>0</v>
      </c>
      <c r="P23" s="2">
        <v>0</v>
      </c>
      <c r="Q23" s="2">
        <f t="shared" si="0"/>
        <v>0</v>
      </c>
    </row>
    <row r="24" spans="1:17" s="1" customFormat="1" ht="48.75" customHeight="1" x14ac:dyDescent="0.25">
      <c r="A24" s="5" t="s">
        <v>27</v>
      </c>
      <c r="B24" s="5" t="s">
        <v>41</v>
      </c>
      <c r="C24" s="5"/>
      <c r="D24" s="5" t="s">
        <v>13</v>
      </c>
      <c r="E24" s="6" t="s">
        <v>102</v>
      </c>
      <c r="F24" s="5">
        <v>2022</v>
      </c>
      <c r="G24" s="8" t="s">
        <v>47</v>
      </c>
      <c r="H24" s="5" t="s">
        <v>17</v>
      </c>
      <c r="I24" s="7">
        <v>0</v>
      </c>
      <c r="J24" s="7">
        <v>0</v>
      </c>
      <c r="K24" s="24">
        <f t="shared" si="1"/>
        <v>0</v>
      </c>
      <c r="L24" s="7">
        <v>365</v>
      </c>
      <c r="M24" s="7">
        <v>236</v>
      </c>
      <c r="N24" s="33">
        <f t="shared" si="2"/>
        <v>601</v>
      </c>
      <c r="O24" s="5">
        <v>0</v>
      </c>
      <c r="P24" s="5">
        <v>0</v>
      </c>
      <c r="Q24" s="5">
        <f t="shared" si="0"/>
        <v>0</v>
      </c>
    </row>
    <row r="25" spans="1:17" s="1" customFormat="1" ht="48.75" customHeight="1" x14ac:dyDescent="0.25">
      <c r="A25" s="2" t="s">
        <v>27</v>
      </c>
      <c r="B25" s="2" t="s">
        <v>41</v>
      </c>
      <c r="C25" s="2"/>
      <c r="D25" s="2" t="s">
        <v>25</v>
      </c>
      <c r="E25" s="3" t="s">
        <v>103</v>
      </c>
      <c r="F25" s="2">
        <v>2022</v>
      </c>
      <c r="G25" s="9" t="s">
        <v>48</v>
      </c>
      <c r="H25" s="2" t="s">
        <v>17</v>
      </c>
      <c r="I25" s="4">
        <v>0</v>
      </c>
      <c r="J25" s="4">
        <v>0</v>
      </c>
      <c r="K25" s="32">
        <f t="shared" si="1"/>
        <v>0</v>
      </c>
      <c r="L25" s="4">
        <v>267</v>
      </c>
      <c r="M25" s="4">
        <v>232</v>
      </c>
      <c r="N25" s="2">
        <f t="shared" si="2"/>
        <v>499</v>
      </c>
      <c r="O25" s="2">
        <v>0</v>
      </c>
      <c r="P25" s="2">
        <v>0</v>
      </c>
      <c r="Q25" s="2">
        <f t="shared" si="0"/>
        <v>0</v>
      </c>
    </row>
    <row r="26" spans="1:17" s="1" customFormat="1" ht="48.75" customHeight="1" x14ac:dyDescent="0.25">
      <c r="A26" s="5" t="s">
        <v>27</v>
      </c>
      <c r="B26" s="5" t="s">
        <v>41</v>
      </c>
      <c r="C26" s="5"/>
      <c r="D26" s="5" t="s">
        <v>25</v>
      </c>
      <c r="E26" s="6" t="s">
        <v>104</v>
      </c>
      <c r="F26" s="5">
        <v>2022</v>
      </c>
      <c r="G26" s="7" t="s">
        <v>49</v>
      </c>
      <c r="H26" s="5" t="s">
        <v>17</v>
      </c>
      <c r="I26" s="7">
        <v>0</v>
      </c>
      <c r="J26" s="7">
        <v>0</v>
      </c>
      <c r="K26" s="24">
        <f t="shared" si="1"/>
        <v>0</v>
      </c>
      <c r="L26" s="7">
        <v>187</v>
      </c>
      <c r="M26" s="7">
        <v>163</v>
      </c>
      <c r="N26" s="33">
        <f t="shared" si="2"/>
        <v>350</v>
      </c>
      <c r="O26" s="5">
        <v>0</v>
      </c>
      <c r="P26" s="5">
        <v>0</v>
      </c>
      <c r="Q26" s="5">
        <f t="shared" si="0"/>
        <v>0</v>
      </c>
    </row>
    <row r="27" spans="1:17" s="1" customFormat="1" ht="48.75" customHeight="1" x14ac:dyDescent="0.25">
      <c r="A27" s="2" t="s">
        <v>10</v>
      </c>
      <c r="B27" s="2" t="s">
        <v>11</v>
      </c>
      <c r="C27" s="2"/>
      <c r="D27" s="2" t="s">
        <v>25</v>
      </c>
      <c r="E27" s="3" t="s">
        <v>105</v>
      </c>
      <c r="F27" s="2">
        <v>2022</v>
      </c>
      <c r="G27" s="4" t="s">
        <v>50</v>
      </c>
      <c r="H27" s="2" t="s">
        <v>31</v>
      </c>
      <c r="I27" s="4">
        <v>18</v>
      </c>
      <c r="J27" s="4">
        <v>9</v>
      </c>
      <c r="K27" s="32">
        <f t="shared" si="1"/>
        <v>27</v>
      </c>
      <c r="L27" s="4">
        <v>18</v>
      </c>
      <c r="M27" s="4">
        <v>9</v>
      </c>
      <c r="N27" s="2">
        <f t="shared" si="2"/>
        <v>27</v>
      </c>
      <c r="O27" s="2">
        <v>19</v>
      </c>
      <c r="P27" s="2">
        <v>8</v>
      </c>
      <c r="Q27" s="2">
        <f t="shared" si="0"/>
        <v>27</v>
      </c>
    </row>
    <row r="28" spans="1:17" s="1" customFormat="1" ht="48.75" customHeight="1" x14ac:dyDescent="0.25">
      <c r="A28" s="5" t="s">
        <v>24</v>
      </c>
      <c r="B28" s="5" t="s">
        <v>41</v>
      </c>
      <c r="C28" s="5"/>
      <c r="D28" s="5" t="s">
        <v>13</v>
      </c>
      <c r="E28" s="6" t="s">
        <v>51</v>
      </c>
      <c r="F28" s="5">
        <v>2022</v>
      </c>
      <c r="G28" s="7" t="s">
        <v>52</v>
      </c>
      <c r="H28" s="5" t="s">
        <v>31</v>
      </c>
      <c r="I28" s="7">
        <v>0</v>
      </c>
      <c r="J28" s="7">
        <v>0</v>
      </c>
      <c r="K28" s="24">
        <f t="shared" si="1"/>
        <v>0</v>
      </c>
      <c r="L28" s="7"/>
      <c r="M28" s="7"/>
      <c r="N28" s="33">
        <v>32</v>
      </c>
      <c r="O28" s="5">
        <v>0</v>
      </c>
      <c r="P28" s="5">
        <v>0</v>
      </c>
      <c r="Q28" s="5">
        <f t="shared" si="0"/>
        <v>0</v>
      </c>
    </row>
    <row r="29" spans="1:17" s="1" customFormat="1" ht="48.75" customHeight="1" x14ac:dyDescent="0.25">
      <c r="A29" s="2" t="s">
        <v>10</v>
      </c>
      <c r="B29" s="2" t="s">
        <v>11</v>
      </c>
      <c r="C29" s="2"/>
      <c r="D29" s="2" t="s">
        <v>25</v>
      </c>
      <c r="E29" s="3" t="s">
        <v>106</v>
      </c>
      <c r="F29" s="2">
        <v>2022</v>
      </c>
      <c r="G29" s="4" t="s">
        <v>53</v>
      </c>
      <c r="H29" s="2" t="s">
        <v>54</v>
      </c>
      <c r="I29" s="4">
        <v>0</v>
      </c>
      <c r="J29" s="4">
        <v>0</v>
      </c>
      <c r="K29" s="32">
        <f t="shared" si="1"/>
        <v>0</v>
      </c>
      <c r="L29" s="4">
        <v>15</v>
      </c>
      <c r="M29" s="4">
        <v>7</v>
      </c>
      <c r="N29" s="2">
        <f t="shared" si="2"/>
        <v>22</v>
      </c>
      <c r="O29" s="2">
        <v>15</v>
      </c>
      <c r="P29" s="2">
        <v>7</v>
      </c>
      <c r="Q29" s="2">
        <f t="shared" si="0"/>
        <v>22</v>
      </c>
    </row>
    <row r="30" spans="1:17" s="1" customFormat="1" ht="48.75" customHeight="1" x14ac:dyDescent="0.25">
      <c r="A30" s="5" t="s">
        <v>27</v>
      </c>
      <c r="B30" s="5" t="s">
        <v>41</v>
      </c>
      <c r="C30" s="5"/>
      <c r="D30" s="5" t="s">
        <v>25</v>
      </c>
      <c r="E30" s="6" t="s">
        <v>107</v>
      </c>
      <c r="F30" s="5">
        <v>2022</v>
      </c>
      <c r="G30" s="7" t="s">
        <v>55</v>
      </c>
      <c r="H30" s="5" t="s">
        <v>17</v>
      </c>
      <c r="I30" s="7">
        <v>0</v>
      </c>
      <c r="J30" s="7">
        <v>0</v>
      </c>
      <c r="K30" s="24">
        <f t="shared" si="1"/>
        <v>0</v>
      </c>
      <c r="L30" s="7">
        <v>70</v>
      </c>
      <c r="M30" s="7">
        <v>49</v>
      </c>
      <c r="N30" s="33">
        <f t="shared" si="2"/>
        <v>119</v>
      </c>
      <c r="O30" s="5">
        <v>0</v>
      </c>
      <c r="P30" s="5">
        <v>0</v>
      </c>
      <c r="Q30" s="5">
        <f t="shared" si="0"/>
        <v>0</v>
      </c>
    </row>
    <row r="31" spans="1:17" s="1" customFormat="1" ht="63.75" customHeight="1" x14ac:dyDescent="0.25">
      <c r="A31" s="2" t="s">
        <v>10</v>
      </c>
      <c r="B31" s="2" t="s">
        <v>11</v>
      </c>
      <c r="C31" s="4"/>
      <c r="D31" s="2" t="s">
        <v>37</v>
      </c>
      <c r="E31" s="3" t="s">
        <v>108</v>
      </c>
      <c r="F31" s="2">
        <v>2022</v>
      </c>
      <c r="G31" s="4" t="s">
        <v>56</v>
      </c>
      <c r="H31" s="2" t="s">
        <v>17</v>
      </c>
      <c r="I31" s="4">
        <v>0</v>
      </c>
      <c r="J31" s="4">
        <v>0</v>
      </c>
      <c r="K31" s="32">
        <f t="shared" si="1"/>
        <v>0</v>
      </c>
      <c r="L31" s="4">
        <v>103</v>
      </c>
      <c r="M31" s="4">
        <v>50</v>
      </c>
      <c r="N31" s="2">
        <f t="shared" si="2"/>
        <v>153</v>
      </c>
      <c r="O31" s="2">
        <v>49</v>
      </c>
      <c r="P31" s="2">
        <v>26</v>
      </c>
      <c r="Q31" s="2">
        <f t="shared" si="0"/>
        <v>75</v>
      </c>
    </row>
    <row r="32" spans="1:17" s="1" customFormat="1" ht="48.75" customHeight="1" x14ac:dyDescent="0.25">
      <c r="A32" s="5" t="s">
        <v>57</v>
      </c>
      <c r="B32" s="5" t="s">
        <v>41</v>
      </c>
      <c r="C32" s="5" t="s">
        <v>22</v>
      </c>
      <c r="D32" s="5" t="s">
        <v>13</v>
      </c>
      <c r="E32" s="6" t="s">
        <v>58</v>
      </c>
      <c r="F32" s="5">
        <v>2022</v>
      </c>
      <c r="G32" s="7" t="s">
        <v>59</v>
      </c>
      <c r="H32" s="5" t="s">
        <v>17</v>
      </c>
      <c r="I32" s="7">
        <v>0</v>
      </c>
      <c r="J32" s="7">
        <v>0</v>
      </c>
      <c r="K32" s="24">
        <f t="shared" si="1"/>
        <v>0</v>
      </c>
      <c r="L32" s="7">
        <v>59</v>
      </c>
      <c r="M32" s="7">
        <v>54</v>
      </c>
      <c r="N32" s="33">
        <f t="shared" si="2"/>
        <v>113</v>
      </c>
      <c r="O32" s="5">
        <v>0</v>
      </c>
      <c r="P32" s="5">
        <v>0</v>
      </c>
      <c r="Q32" s="5">
        <f t="shared" si="0"/>
        <v>0</v>
      </c>
    </row>
    <row r="33" spans="1:19" s="1" customFormat="1" ht="48.75" customHeight="1" x14ac:dyDescent="0.25">
      <c r="A33" s="2" t="s">
        <v>27</v>
      </c>
      <c r="B33" s="2" t="s">
        <v>41</v>
      </c>
      <c r="C33" s="2"/>
      <c r="D33" s="2" t="s">
        <v>25</v>
      </c>
      <c r="E33" s="3" t="s">
        <v>109</v>
      </c>
      <c r="F33" s="2">
        <v>2022</v>
      </c>
      <c r="G33" s="4" t="s">
        <v>60</v>
      </c>
      <c r="H33" s="2" t="s">
        <v>17</v>
      </c>
      <c r="I33" s="4">
        <v>0</v>
      </c>
      <c r="J33" s="4">
        <v>0</v>
      </c>
      <c r="K33" s="32">
        <f t="shared" si="1"/>
        <v>0</v>
      </c>
      <c r="L33" s="4">
        <v>87</v>
      </c>
      <c r="M33" s="4">
        <v>90</v>
      </c>
      <c r="N33" s="2">
        <f t="shared" si="2"/>
        <v>177</v>
      </c>
      <c r="O33" s="2">
        <v>0</v>
      </c>
      <c r="P33" s="2">
        <v>0</v>
      </c>
      <c r="Q33" s="2">
        <f t="shared" si="0"/>
        <v>0</v>
      </c>
    </row>
    <row r="34" spans="1:19" s="1" customFormat="1" ht="48.75" customHeight="1" x14ac:dyDescent="0.25">
      <c r="A34" s="5" t="s">
        <v>24</v>
      </c>
      <c r="B34" s="5" t="s">
        <v>11</v>
      </c>
      <c r="C34" s="5" t="s">
        <v>12</v>
      </c>
      <c r="D34" s="5" t="s">
        <v>13</v>
      </c>
      <c r="E34" s="6" t="s">
        <v>110</v>
      </c>
      <c r="F34" s="5">
        <v>2022</v>
      </c>
      <c r="G34" s="7" t="s">
        <v>61</v>
      </c>
      <c r="H34" s="5" t="s">
        <v>17</v>
      </c>
      <c r="I34" s="7">
        <v>2022</v>
      </c>
      <c r="J34" s="7">
        <v>1374</v>
      </c>
      <c r="K34" s="24">
        <f t="shared" si="1"/>
        <v>3396</v>
      </c>
      <c r="L34" s="7">
        <v>673</v>
      </c>
      <c r="M34" s="7">
        <v>525</v>
      </c>
      <c r="N34" s="33">
        <f t="shared" si="2"/>
        <v>1198</v>
      </c>
      <c r="O34" s="5">
        <v>440</v>
      </c>
      <c r="P34" s="5">
        <v>369</v>
      </c>
      <c r="Q34" s="5">
        <f t="shared" si="0"/>
        <v>809</v>
      </c>
    </row>
    <row r="35" spans="1:19" s="1" customFormat="1" ht="48.75" customHeight="1" x14ac:dyDescent="0.25">
      <c r="A35" s="2" t="s">
        <v>57</v>
      </c>
      <c r="B35" s="2" t="s">
        <v>41</v>
      </c>
      <c r="C35" s="2" t="s">
        <v>22</v>
      </c>
      <c r="D35" s="2" t="s">
        <v>13</v>
      </c>
      <c r="E35" s="3" t="s">
        <v>58</v>
      </c>
      <c r="F35" s="2">
        <v>2022</v>
      </c>
      <c r="G35" s="4" t="s">
        <v>62</v>
      </c>
      <c r="H35" s="2" t="s">
        <v>17</v>
      </c>
      <c r="I35" s="4">
        <v>0</v>
      </c>
      <c r="J35" s="4">
        <v>0</v>
      </c>
      <c r="K35" s="32">
        <f t="shared" si="1"/>
        <v>0</v>
      </c>
      <c r="L35" s="4">
        <v>122</v>
      </c>
      <c r="M35" s="4">
        <v>103</v>
      </c>
      <c r="N35" s="2">
        <f t="shared" si="2"/>
        <v>225</v>
      </c>
      <c r="O35" s="2">
        <v>0</v>
      </c>
      <c r="P35" s="2">
        <v>0</v>
      </c>
      <c r="Q35" s="2">
        <f t="shared" si="0"/>
        <v>0</v>
      </c>
    </row>
    <row r="36" spans="1:19" s="1" customFormat="1" ht="48.75" customHeight="1" x14ac:dyDescent="0.25">
      <c r="A36" s="5" t="s">
        <v>24</v>
      </c>
      <c r="B36" s="5" t="s">
        <v>41</v>
      </c>
      <c r="C36" s="5"/>
      <c r="D36" s="5" t="s">
        <v>13</v>
      </c>
      <c r="E36" s="6" t="s">
        <v>51</v>
      </c>
      <c r="F36" s="5">
        <v>2022</v>
      </c>
      <c r="G36" s="7" t="s">
        <v>63</v>
      </c>
      <c r="H36" s="5" t="s">
        <v>31</v>
      </c>
      <c r="I36" s="7">
        <v>0</v>
      </c>
      <c r="J36" s="7">
        <v>0</v>
      </c>
      <c r="K36" s="24">
        <f t="shared" si="1"/>
        <v>0</v>
      </c>
      <c r="L36" s="7">
        <v>28</v>
      </c>
      <c r="M36" s="7">
        <v>2</v>
      </c>
      <c r="N36" s="33">
        <f t="shared" si="2"/>
        <v>30</v>
      </c>
      <c r="O36" s="5">
        <v>0</v>
      </c>
      <c r="P36" s="5">
        <v>0</v>
      </c>
      <c r="Q36" s="5">
        <f t="shared" si="0"/>
        <v>0</v>
      </c>
    </row>
    <row r="37" spans="1:19" s="1" customFormat="1" ht="48.75" customHeight="1" x14ac:dyDescent="0.25">
      <c r="A37" s="2" t="s">
        <v>57</v>
      </c>
      <c r="B37" s="2" t="s">
        <v>41</v>
      </c>
      <c r="C37" s="2" t="s">
        <v>20</v>
      </c>
      <c r="D37" s="2" t="s">
        <v>13</v>
      </c>
      <c r="E37" s="3" t="s">
        <v>58</v>
      </c>
      <c r="F37" s="2">
        <v>2022</v>
      </c>
      <c r="G37" s="4" t="s">
        <v>62</v>
      </c>
      <c r="H37" s="2" t="s">
        <v>17</v>
      </c>
      <c r="I37" s="4">
        <v>0</v>
      </c>
      <c r="J37" s="4">
        <v>0</v>
      </c>
      <c r="K37" s="32">
        <f t="shared" si="1"/>
        <v>0</v>
      </c>
      <c r="L37" s="4"/>
      <c r="M37" s="4"/>
      <c r="N37" s="2">
        <v>226</v>
      </c>
      <c r="O37" s="2">
        <v>0</v>
      </c>
      <c r="P37" s="2">
        <v>0</v>
      </c>
      <c r="Q37" s="2">
        <f t="shared" si="0"/>
        <v>0</v>
      </c>
    </row>
    <row r="38" spans="1:19" s="1" customFormat="1" ht="48.75" customHeight="1" x14ac:dyDescent="0.25">
      <c r="A38" s="5" t="s">
        <v>24</v>
      </c>
      <c r="B38" s="5" t="s">
        <v>11</v>
      </c>
      <c r="C38" s="5" t="s">
        <v>64</v>
      </c>
      <c r="D38" s="5" t="s">
        <v>13</v>
      </c>
      <c r="E38" s="6" t="s">
        <v>111</v>
      </c>
      <c r="F38" s="5">
        <v>2022</v>
      </c>
      <c r="G38" s="7" t="s">
        <v>65</v>
      </c>
      <c r="H38" s="5" t="s">
        <v>17</v>
      </c>
      <c r="I38" s="7">
        <v>2026</v>
      </c>
      <c r="J38" s="7">
        <v>2128</v>
      </c>
      <c r="K38" s="24">
        <f t="shared" si="1"/>
        <v>4154</v>
      </c>
      <c r="L38" s="7">
        <v>605</v>
      </c>
      <c r="M38" s="7">
        <v>542</v>
      </c>
      <c r="N38" s="33">
        <f t="shared" si="2"/>
        <v>1147</v>
      </c>
      <c r="O38" s="5">
        <v>316</v>
      </c>
      <c r="P38" s="5">
        <v>278</v>
      </c>
      <c r="Q38" s="5">
        <f t="shared" si="0"/>
        <v>594</v>
      </c>
    </row>
    <row r="39" spans="1:19" s="1" customFormat="1" ht="48.75" customHeight="1" x14ac:dyDescent="0.25">
      <c r="A39" s="2" t="s">
        <v>57</v>
      </c>
      <c r="B39" s="2" t="s">
        <v>41</v>
      </c>
      <c r="C39" s="2" t="s">
        <v>15</v>
      </c>
      <c r="D39" s="2" t="s">
        <v>13</v>
      </c>
      <c r="E39" s="3" t="s">
        <v>58</v>
      </c>
      <c r="F39" s="2">
        <v>2022</v>
      </c>
      <c r="G39" s="4" t="s">
        <v>66</v>
      </c>
      <c r="H39" s="2" t="s">
        <v>17</v>
      </c>
      <c r="I39" s="4">
        <v>0</v>
      </c>
      <c r="J39" s="4">
        <v>0</v>
      </c>
      <c r="K39" s="32">
        <f t="shared" si="1"/>
        <v>0</v>
      </c>
      <c r="L39" s="4">
        <v>94</v>
      </c>
      <c r="M39" s="4">
        <v>68</v>
      </c>
      <c r="N39" s="2">
        <f t="shared" si="2"/>
        <v>162</v>
      </c>
      <c r="O39" s="2">
        <v>0</v>
      </c>
      <c r="P39" s="2">
        <v>0</v>
      </c>
      <c r="Q39" s="2">
        <f t="shared" si="0"/>
        <v>0</v>
      </c>
    </row>
    <row r="40" spans="1:19" s="1" customFormat="1" ht="48.75" customHeight="1" x14ac:dyDescent="0.25">
      <c r="A40" s="5" t="s">
        <v>10</v>
      </c>
      <c r="B40" s="5" t="s">
        <v>11</v>
      </c>
      <c r="C40" s="5" t="s">
        <v>12</v>
      </c>
      <c r="D40" s="5" t="s">
        <v>13</v>
      </c>
      <c r="E40" s="6" t="s">
        <v>112</v>
      </c>
      <c r="F40" s="5">
        <v>2022</v>
      </c>
      <c r="G40" s="7" t="s">
        <v>67</v>
      </c>
      <c r="H40" s="5" t="s">
        <v>31</v>
      </c>
      <c r="I40" s="7">
        <v>0</v>
      </c>
      <c r="J40" s="7">
        <v>0</v>
      </c>
      <c r="K40" s="24">
        <f t="shared" si="1"/>
        <v>0</v>
      </c>
      <c r="L40" s="7">
        <v>0</v>
      </c>
      <c r="M40" s="7">
        <v>0</v>
      </c>
      <c r="N40" s="33">
        <v>130</v>
      </c>
      <c r="O40" s="5">
        <v>30</v>
      </c>
      <c r="P40" s="5">
        <v>9</v>
      </c>
      <c r="Q40" s="5">
        <f t="shared" si="0"/>
        <v>39</v>
      </c>
    </row>
    <row r="41" spans="1:19" s="1" customFormat="1" ht="48.75" customHeight="1" x14ac:dyDescent="0.25">
      <c r="A41" s="2" t="s">
        <v>24</v>
      </c>
      <c r="B41" s="2" t="s">
        <v>11</v>
      </c>
      <c r="C41" s="2" t="s">
        <v>20</v>
      </c>
      <c r="D41" s="2" t="s">
        <v>68</v>
      </c>
      <c r="E41" s="3" t="s">
        <v>76</v>
      </c>
      <c r="F41" s="2">
        <v>2022</v>
      </c>
      <c r="G41" s="4" t="s">
        <v>69</v>
      </c>
      <c r="H41" s="2" t="s">
        <v>54</v>
      </c>
      <c r="I41" s="4">
        <v>21</v>
      </c>
      <c r="J41" s="4">
        <v>26</v>
      </c>
      <c r="K41" s="32">
        <f t="shared" si="1"/>
        <v>47</v>
      </c>
      <c r="L41" s="4">
        <v>27</v>
      </c>
      <c r="M41" s="4">
        <v>20</v>
      </c>
      <c r="N41" s="2">
        <f t="shared" si="2"/>
        <v>47</v>
      </c>
      <c r="O41" s="2">
        <v>15</v>
      </c>
      <c r="P41" s="2">
        <v>12</v>
      </c>
      <c r="Q41" s="2">
        <f t="shared" si="0"/>
        <v>27</v>
      </c>
    </row>
    <row r="42" spans="1:19" s="1" customFormat="1" ht="48.75" customHeight="1" x14ac:dyDescent="0.25">
      <c r="A42" s="5" t="s">
        <v>10</v>
      </c>
      <c r="B42" s="5" t="s">
        <v>11</v>
      </c>
      <c r="C42" s="5" t="s">
        <v>12</v>
      </c>
      <c r="D42" s="5" t="s">
        <v>70</v>
      </c>
      <c r="E42" s="6" t="s">
        <v>113</v>
      </c>
      <c r="F42" s="5">
        <v>2022</v>
      </c>
      <c r="G42" s="7" t="s">
        <v>71</v>
      </c>
      <c r="H42" s="5" t="s">
        <v>54</v>
      </c>
      <c r="I42" s="7">
        <v>0</v>
      </c>
      <c r="J42" s="7">
        <v>0</v>
      </c>
      <c r="K42" s="24">
        <f t="shared" si="1"/>
        <v>0</v>
      </c>
      <c r="L42" s="7">
        <v>58</v>
      </c>
      <c r="M42" s="7">
        <v>21</v>
      </c>
      <c r="N42" s="33">
        <f t="shared" si="2"/>
        <v>79</v>
      </c>
      <c r="O42" s="5">
        <v>7</v>
      </c>
      <c r="P42" s="5">
        <v>0</v>
      </c>
      <c r="Q42" s="5">
        <f t="shared" si="0"/>
        <v>7</v>
      </c>
    </row>
    <row r="43" spans="1:19" s="15" customFormat="1" ht="48.75" customHeight="1" x14ac:dyDescent="0.25">
      <c r="A43" s="52" t="s">
        <v>24</v>
      </c>
      <c r="B43" s="52" t="s">
        <v>11</v>
      </c>
      <c r="C43" s="52" t="s">
        <v>12</v>
      </c>
      <c r="D43" s="5" t="s">
        <v>13</v>
      </c>
      <c r="E43" s="54" t="s">
        <v>114</v>
      </c>
      <c r="F43" s="52">
        <v>2022</v>
      </c>
      <c r="G43" s="7" t="s">
        <v>72</v>
      </c>
      <c r="H43" s="5" t="s">
        <v>17</v>
      </c>
      <c r="I43" s="50">
        <v>705</v>
      </c>
      <c r="J43" s="50">
        <v>361</v>
      </c>
      <c r="K43" s="52">
        <f t="shared" si="1"/>
        <v>1066</v>
      </c>
      <c r="L43" s="50">
        <v>279</v>
      </c>
      <c r="M43" s="50">
        <v>159</v>
      </c>
      <c r="N43" s="40">
        <f t="shared" si="2"/>
        <v>438</v>
      </c>
      <c r="O43" s="34">
        <v>123</v>
      </c>
      <c r="P43" s="34">
        <v>74</v>
      </c>
      <c r="Q43" s="34">
        <f t="shared" si="0"/>
        <v>197</v>
      </c>
    </row>
    <row r="44" spans="1:19" s="15" customFormat="1" ht="48.75" customHeight="1" x14ac:dyDescent="0.25">
      <c r="A44" s="53"/>
      <c r="B44" s="53"/>
      <c r="C44" s="53"/>
      <c r="D44" s="24" t="s">
        <v>25</v>
      </c>
      <c r="E44" s="55"/>
      <c r="F44" s="53"/>
      <c r="G44" s="28" t="s">
        <v>73</v>
      </c>
      <c r="H44" s="24" t="s">
        <v>31</v>
      </c>
      <c r="I44" s="51"/>
      <c r="J44" s="51"/>
      <c r="K44" s="53"/>
      <c r="L44" s="51"/>
      <c r="M44" s="51"/>
      <c r="N44" s="41"/>
      <c r="O44" s="27">
        <v>9</v>
      </c>
      <c r="P44" s="27">
        <v>1</v>
      </c>
      <c r="Q44" s="27">
        <f t="shared" si="0"/>
        <v>10</v>
      </c>
    </row>
    <row r="45" spans="1:19" s="15" customFormat="1" ht="48.75" customHeight="1" x14ac:dyDescent="0.25">
      <c r="A45" s="10" t="s">
        <v>24</v>
      </c>
      <c r="B45" s="10" t="s">
        <v>11</v>
      </c>
      <c r="C45" s="10" t="s">
        <v>18</v>
      </c>
      <c r="D45" s="10" t="s">
        <v>13</v>
      </c>
      <c r="E45" s="18" t="s">
        <v>119</v>
      </c>
      <c r="F45" s="10">
        <v>2022</v>
      </c>
      <c r="G45" s="14" t="s">
        <v>74</v>
      </c>
      <c r="H45" s="10" t="s">
        <v>17</v>
      </c>
      <c r="I45" s="14">
        <v>1978</v>
      </c>
      <c r="J45" s="14">
        <v>1621</v>
      </c>
      <c r="K45" s="32">
        <f t="shared" si="1"/>
        <v>3599</v>
      </c>
      <c r="L45" s="4">
        <v>506</v>
      </c>
      <c r="M45" s="4">
        <v>389</v>
      </c>
      <c r="N45" s="2">
        <f t="shared" si="2"/>
        <v>895</v>
      </c>
      <c r="O45" s="10">
        <v>340</v>
      </c>
      <c r="P45" s="10">
        <v>257</v>
      </c>
      <c r="Q45" s="10">
        <f t="shared" si="0"/>
        <v>597</v>
      </c>
    </row>
    <row r="46" spans="1:19" s="15" customFormat="1" ht="48.75" customHeight="1" x14ac:dyDescent="0.25">
      <c r="A46" s="24" t="s">
        <v>24</v>
      </c>
      <c r="B46" s="24" t="s">
        <v>93</v>
      </c>
      <c r="C46" s="24"/>
      <c r="D46" s="24" t="s">
        <v>25</v>
      </c>
      <c r="E46" s="25" t="s">
        <v>115</v>
      </c>
      <c r="F46" s="24">
        <v>2023</v>
      </c>
      <c r="G46" s="31" t="s">
        <v>120</v>
      </c>
      <c r="H46" s="24" t="s">
        <v>17</v>
      </c>
      <c r="I46" s="26">
        <v>0</v>
      </c>
      <c r="J46" s="26">
        <v>0</v>
      </c>
      <c r="K46" s="24">
        <f t="shared" si="1"/>
        <v>0</v>
      </c>
      <c r="L46" s="26">
        <v>165</v>
      </c>
      <c r="M46" s="26">
        <v>134</v>
      </c>
      <c r="N46" s="33">
        <f t="shared" si="2"/>
        <v>299</v>
      </c>
      <c r="O46" s="27">
        <v>0</v>
      </c>
      <c r="P46" s="27">
        <v>0</v>
      </c>
      <c r="Q46" s="27">
        <f t="shared" si="0"/>
        <v>0</v>
      </c>
    </row>
    <row r="47" spans="1:19" s="15" customFormat="1" ht="36" customHeight="1" x14ac:dyDescent="0.25">
      <c r="A47" s="11"/>
      <c r="B47" s="11"/>
      <c r="E47" s="20"/>
      <c r="F47" s="11"/>
      <c r="G47" s="1"/>
      <c r="H47" s="11"/>
      <c r="I47" s="17">
        <f>SUM(I4:I46)</f>
        <v>22809</v>
      </c>
      <c r="J47" s="17">
        <f>SUM(J4:J46)</f>
        <v>22325</v>
      </c>
      <c r="K47" s="17">
        <f>SUM(K5:K46)+K4</f>
        <v>45826</v>
      </c>
      <c r="L47" s="17">
        <f t="shared" ref="L47:Q47" si="3">SUM(L4:L46)</f>
        <v>10517</v>
      </c>
      <c r="M47" s="17">
        <f t="shared" si="3"/>
        <v>9031</v>
      </c>
      <c r="N47" s="17">
        <f t="shared" si="3"/>
        <v>20346</v>
      </c>
      <c r="O47" s="17">
        <f t="shared" si="3"/>
        <v>4414</v>
      </c>
      <c r="P47" s="17">
        <f t="shared" si="3"/>
        <v>4616</v>
      </c>
      <c r="Q47" s="17">
        <f t="shared" si="3"/>
        <v>9320</v>
      </c>
    </row>
    <row r="48" spans="1:19" s="21" customFormat="1" ht="24" customHeight="1" x14ac:dyDescent="0.25">
      <c r="A48" s="44" t="s">
        <v>88</v>
      </c>
      <c r="B48" s="46" t="s">
        <v>89</v>
      </c>
      <c r="C48" s="46"/>
      <c r="D48" s="46"/>
      <c r="E48" s="46"/>
      <c r="F48" s="46"/>
      <c r="G48" s="46"/>
      <c r="H48" s="47"/>
      <c r="I48" s="15"/>
      <c r="J48" s="15"/>
      <c r="K48" s="11"/>
      <c r="L48" s="15"/>
      <c r="M48" s="15"/>
      <c r="N48" s="11"/>
      <c r="O48" s="11"/>
      <c r="P48" s="11"/>
      <c r="Q48" s="11"/>
      <c r="R48" s="15"/>
      <c r="S48" s="15"/>
    </row>
    <row r="49" spans="1:19" s="21" customFormat="1" ht="24" customHeight="1" x14ac:dyDescent="0.25">
      <c r="A49" s="45"/>
      <c r="B49" s="48" t="s">
        <v>87</v>
      </c>
      <c r="C49" s="48"/>
      <c r="D49" s="48"/>
      <c r="E49" s="48"/>
      <c r="F49" s="48"/>
      <c r="G49" s="48"/>
      <c r="H49" s="49"/>
      <c r="I49" s="15"/>
      <c r="J49" s="15"/>
      <c r="K49" s="11"/>
      <c r="L49" s="15"/>
      <c r="M49" s="15"/>
      <c r="N49" s="11"/>
      <c r="O49" s="11"/>
      <c r="P49" s="11"/>
      <c r="Q49" s="11"/>
      <c r="R49" s="15"/>
      <c r="S49" s="15"/>
    </row>
    <row r="50" spans="1:19" ht="22.15" customHeight="1" x14ac:dyDescent="0.25">
      <c r="A50" s="37" t="s">
        <v>92</v>
      </c>
      <c r="B50" s="38"/>
      <c r="C50" s="38"/>
      <c r="D50" s="38"/>
      <c r="E50" s="38"/>
      <c r="F50" s="38"/>
      <c r="G50" s="38"/>
      <c r="H50" s="39"/>
      <c r="I50" s="22"/>
      <c r="J50" s="22"/>
      <c r="K50" s="23"/>
      <c r="L50" s="22"/>
      <c r="M50" s="22"/>
      <c r="N50" s="23"/>
      <c r="O50" s="22"/>
      <c r="P50" s="22"/>
      <c r="Q50" s="23"/>
      <c r="R50" s="22"/>
      <c r="S50" s="22"/>
    </row>
    <row r="51" spans="1:19" s="22" customFormat="1" x14ac:dyDescent="0.25">
      <c r="F51" s="23"/>
      <c r="G51" s="35"/>
      <c r="H51" s="23"/>
      <c r="K51" s="23"/>
      <c r="N51" s="23"/>
      <c r="Q51" s="23"/>
    </row>
    <row r="52" spans="1:19" s="22" customFormat="1" x14ac:dyDescent="0.25">
      <c r="F52" s="23"/>
      <c r="G52" s="35"/>
      <c r="H52" s="23"/>
      <c r="K52" s="23"/>
      <c r="N52" s="23"/>
      <c r="Q52" s="23"/>
    </row>
    <row r="53" spans="1:19" s="22" customFormat="1" x14ac:dyDescent="0.25">
      <c r="F53" s="23"/>
      <c r="G53" s="35"/>
      <c r="H53" s="23"/>
      <c r="K53" s="23"/>
      <c r="N53" s="23"/>
      <c r="Q53" s="23"/>
    </row>
    <row r="54" spans="1:19" s="22" customFormat="1" x14ac:dyDescent="0.25">
      <c r="F54" s="23"/>
      <c r="G54" s="35"/>
      <c r="H54" s="23"/>
      <c r="K54" s="23"/>
      <c r="N54" s="23"/>
      <c r="Q54" s="23"/>
    </row>
    <row r="55" spans="1:19" s="22" customFormat="1" x14ac:dyDescent="0.25">
      <c r="F55" s="23"/>
      <c r="G55" s="35"/>
      <c r="H55" s="23"/>
      <c r="K55" s="23"/>
      <c r="N55" s="23"/>
      <c r="Q55" s="23"/>
    </row>
    <row r="56" spans="1:19" s="22" customFormat="1" x14ac:dyDescent="0.25">
      <c r="F56" s="23"/>
      <c r="G56" s="35"/>
      <c r="H56" s="23"/>
      <c r="K56" s="23"/>
      <c r="N56" s="23"/>
      <c r="Q56" s="23"/>
    </row>
    <row r="57" spans="1:19" s="22" customFormat="1" x14ac:dyDescent="0.25">
      <c r="F57" s="23"/>
      <c r="G57" s="35"/>
      <c r="H57" s="23"/>
      <c r="K57" s="23"/>
      <c r="N57" s="23"/>
      <c r="Q57" s="23"/>
    </row>
    <row r="58" spans="1:19" s="22" customFormat="1" x14ac:dyDescent="0.25">
      <c r="F58" s="23"/>
      <c r="G58" s="35"/>
      <c r="H58" s="23"/>
      <c r="K58" s="23"/>
      <c r="N58" s="23"/>
      <c r="Q58" s="23"/>
    </row>
    <row r="59" spans="1:19" s="22" customFormat="1" x14ac:dyDescent="0.25">
      <c r="F59" s="23"/>
      <c r="G59" s="35"/>
      <c r="H59" s="23"/>
      <c r="K59" s="23"/>
      <c r="N59" s="23"/>
      <c r="Q59" s="23"/>
    </row>
  </sheetData>
  <mergeCells count="17">
    <mergeCell ref="F43:F44"/>
    <mergeCell ref="A50:H50"/>
    <mergeCell ref="N43:N44"/>
    <mergeCell ref="A1:Q1"/>
    <mergeCell ref="A2:Q2"/>
    <mergeCell ref="A48:A49"/>
    <mergeCell ref="B48:H48"/>
    <mergeCell ref="B49:H49"/>
    <mergeCell ref="I43:I44"/>
    <mergeCell ref="J43:J44"/>
    <mergeCell ref="K43:K44"/>
    <mergeCell ref="L43:L44"/>
    <mergeCell ref="M43:M44"/>
    <mergeCell ref="A43:A44"/>
    <mergeCell ref="B43:B44"/>
    <mergeCell ref="C43:C44"/>
    <mergeCell ref="E43:E44"/>
  </mergeCells>
  <printOptions horizontalCentered="1" verticalCentered="1"/>
  <pageMargins left="0" right="0" top="0" bottom="0" header="0.31496062992125984" footer="0.31496062992125984"/>
  <pageSetup paperSize="9" scale="34" orientation="landscape" horizontalDpi="300" verticalDpi="300" r:id="rId1"/>
  <headerFooter differentOddEven="1"/>
  <ignoredErrors>
    <ignoredError sqref="Q37 Q40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8e22fe-4198-4c93-872a-6b6dec0a4266">
      <Terms xmlns="http://schemas.microsoft.com/office/infopath/2007/PartnerControls"/>
    </lcf76f155ced4ddcb4097134ff3c332f>
    <TaxCatchAll xmlns="d7f80cf4-2863-421f-9003-5cd9b982edd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EDA3CB8E94804F806D323B6854C007" ma:contentTypeVersion="12" ma:contentTypeDescription="Crear nuevo documento." ma:contentTypeScope="" ma:versionID="89b85a4753469b044cdf8baab9263b63">
  <xsd:schema xmlns:xsd="http://www.w3.org/2001/XMLSchema" xmlns:xs="http://www.w3.org/2001/XMLSchema" xmlns:p="http://schemas.microsoft.com/office/2006/metadata/properties" xmlns:ns2="8e8e22fe-4198-4c93-872a-6b6dec0a4266" xmlns:ns3="d7f80cf4-2863-421f-9003-5cd9b982edd2" targetNamespace="http://schemas.microsoft.com/office/2006/metadata/properties" ma:root="true" ma:fieldsID="a389710935737584a49c43d816f81feb" ns2:_="" ns3:_="">
    <xsd:import namespace="8e8e22fe-4198-4c93-872a-6b6dec0a4266"/>
    <xsd:import namespace="d7f80cf4-2863-421f-9003-5cd9b982ed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e22fe-4198-4c93-872a-6b6dec0a4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c13af8aa-4373-474f-ae2e-dcebb9a41e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80cf4-2863-421f-9003-5cd9b982edd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3143d92-257a-49b2-b63e-b277711ed8a0}" ma:internalName="TaxCatchAll" ma:showField="CatchAllData" ma:web="d7f80cf4-2863-421f-9003-5cd9b982ed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5CD7F6-9D4A-4F0D-9737-FA6D38B15E9F}">
  <ds:schemaRefs>
    <ds:schemaRef ds:uri="http://purl.org/dc/elements/1.1/"/>
    <ds:schemaRef ds:uri="http://schemas.microsoft.com/office/2006/documentManagement/types"/>
    <ds:schemaRef ds:uri="8e8e22fe-4198-4c93-872a-6b6dec0a4266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d7f80cf4-2863-421f-9003-5cd9b982edd2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0BB303F-58CF-472B-A664-66572CB870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5FBB4C-DF3E-4ABE-BA65-25C40C2538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8e22fe-4198-4c93-872a-6b6dec0a4266"/>
    <ds:schemaRef ds:uri="d7f80cf4-2863-421f-9003-5cd9b982ed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Cursos INOCUIDAD</vt:lpstr>
      <vt:lpstr>'Cursos INOCUIDAD'!Títulos_a_imprimir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Gustavo Adolfo Torres Marin</dc:creator>
  <cp:lastModifiedBy>Jonathan Alexis Cruz</cp:lastModifiedBy>
  <cp:lastPrinted>2023-04-03T18:17:05Z</cp:lastPrinted>
  <dcterms:created xsi:type="dcterms:W3CDTF">2023-02-13T16:54:04Z</dcterms:created>
  <dcterms:modified xsi:type="dcterms:W3CDTF">2023-06-02T20:33:08Z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0x0101006FEDA3CB8E94804F806D323B6854C007</vt:lpwstr>
  </property>
  <property fmtid="{D5CDD505-2E9C-101B-9397-08002B2CF9AE}" pid="3" name="MediaServiceImageTags">
    <vt:lpwstr/>
  </property>
</Properties>
</file>