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Hoja1!$B$3:$B$3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4" i="1"/>
  <c r="I8" i="1"/>
</calcChain>
</file>

<file path=xl/sharedStrings.xml><?xml version="1.0" encoding="utf-8"?>
<sst xmlns="http://schemas.openxmlformats.org/spreadsheetml/2006/main" count="422" uniqueCount="282">
  <si>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</si>
  <si>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</si>
  <si>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</si>
  <si>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</si>
  <si>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</si>
  <si>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</si>
  <si>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</si>
  <si>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</si>
  <si>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</si>
  <si>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</si>
  <si>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</si>
  <si>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</si>
  <si>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</si>
  <si>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</si>
  <si>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</si>
  <si>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3 LICITACIÓN PÚBLICA</t>
  </si>
  <si>
    <t>SUBGERENCIA DE ANALISIS Y DIAGNOSTICO</t>
  </si>
  <si>
    <t>Freddy Calderon Quezada</t>
  </si>
  <si>
    <t>CLAUDIA PATRICIA CALDERON PARRA</t>
  </si>
  <si>
    <t>JUAN CARLOS OSPINA CHIRIVI</t>
  </si>
  <si>
    <t>SUBGERENCIA DE PROTECCION FRONTERIZA</t>
  </si>
  <si>
    <t>SUBGERENCIA DE ADMINISTRATIVA Y FINANCIERA / GRUPO GESTION DEL TALENTO HUMANO</t>
  </si>
  <si>
    <t>4 SELECCIÓN ABREVIADA</t>
  </si>
  <si>
    <t>ANT-MC-009-2023</t>
  </si>
  <si>
    <t>CA-MC-05-2023</t>
  </si>
  <si>
    <t>SERVICIO DE MANTENIMIENTO PREVENTIVO Y CORRECTIVO A TODO COSTO CON INCLUSION DE BOLSA DEREPUESTOS DE LOS AIRES ACONDICIONADOS DE LOS LABORATORIOS DIAQGNOSTICO VETERINARIO Y DIAGNOSTICO FITOSANITARIO DE LA SEDE ICA CA TULIO OSPINA UBICADA EN BELLO ANTIOQUIA</t>
  </si>
  <si>
    <t>JAIME LEON RESTREPO URIBE Y/o REFRIGERACION AMBIENTAL</t>
  </si>
  <si>
    <t>MARLENY PLAZAS CUELLAR</t>
  </si>
  <si>
    <t>NORVEY SANTIAGO ZAPATA VIVAS</t>
  </si>
  <si>
    <t>JASQUE RQAFAEL ORTEGA MERCADO</t>
  </si>
  <si>
    <t>YEISSON ESMID ALDANA SANCHEZ</t>
  </si>
  <si>
    <t>2023/12/15</t>
  </si>
  <si>
    <t>GERENTE SECCIONAL SUCRE</t>
  </si>
  <si>
    <t>SUBGERENCIA DE PROTECCION ANIMAL</t>
  </si>
  <si>
    <t>OFICINA DE TECNOLOGIAS DE LA INFORMACION</t>
  </si>
  <si>
    <t>CONTRATOS  DE BIENES Y SERVICIOS  SEPTIEMBRE DE 2023 GPSC</t>
  </si>
  <si>
    <t>GGC-094-2023</t>
  </si>
  <si>
    <t>GGC-072-2023</t>
  </si>
  <si>
    <t>GGC-092-2023</t>
  </si>
  <si>
    <t>GGC-077-2023</t>
  </si>
  <si>
    <t>GGC-005-2023</t>
  </si>
  <si>
    <t>GGC-021-2023</t>
  </si>
  <si>
    <t>GGC-073-2023</t>
  </si>
  <si>
    <t>GGC-084-2023</t>
  </si>
  <si>
    <t>GGC- 024-2023</t>
  </si>
  <si>
    <t>GGC-117-2023</t>
  </si>
  <si>
    <t>GGC-129-2023</t>
  </si>
  <si>
    <t>GGC-093-2023</t>
  </si>
  <si>
    <t>GGC-090-2023</t>
  </si>
  <si>
    <t>GGC-095-2023</t>
  </si>
  <si>
    <t>GGC-056-2023</t>
  </si>
  <si>
    <t>GGC-091-2023</t>
  </si>
  <si>
    <t>COR-MC-004-2023</t>
  </si>
  <si>
    <t>COR-MC-005-2023</t>
  </si>
  <si>
    <t>HUI-MC-003-2023</t>
  </si>
  <si>
    <t>CA-MC-02-2023</t>
  </si>
  <si>
    <t>CA-MC-03-2023</t>
  </si>
  <si>
    <t>CA-MC-04-2023</t>
  </si>
  <si>
    <t>SUC-MC-006-2023</t>
  </si>
  <si>
    <t>SUC-MC-005-2023</t>
  </si>
  <si>
    <t>CUN-MC-03-2023</t>
  </si>
  <si>
    <t>GGC-118-2023</t>
  </si>
  <si>
    <t>GGC-119-2023</t>
  </si>
  <si>
    <t>GGC-120-2023</t>
  </si>
  <si>
    <t>GGC-065-2023</t>
  </si>
  <si>
    <t>GGC-066-2023</t>
  </si>
  <si>
    <t>GGC-059-2023</t>
  </si>
  <si>
    <t>GGC-062-2023</t>
  </si>
  <si>
    <t>BOY-011-2023</t>
  </si>
  <si>
    <t>BOY-006-2023</t>
  </si>
  <si>
    <t>MAG-MC-007-2023</t>
  </si>
  <si>
    <t>SUC-MC-004-2023</t>
  </si>
  <si>
    <t>GUAJ-MC-01-2023</t>
  </si>
  <si>
    <t>GUAJ-MC-02-2023</t>
  </si>
  <si>
    <t>GUAJ-MC-04-2023</t>
  </si>
  <si>
    <t>RIS-MC-003-2023</t>
  </si>
  <si>
    <t>ANT-MC-005-2023</t>
  </si>
  <si>
    <t>ITEM</t>
  </si>
  <si>
    <t>Suministro de cilindros y gas propano para los laboratorios de la Subgerencia de Análisis y Diagnóstico</t>
  </si>
  <si>
    <t>SERVICIO DE MANTENIMIENTO PREVENTIVO Y/O CORRECTIVO INCLUÍDA BOLSA DE RESPUESTOS DE LA AUTOCLAVE DE ESTERILIZACION DE SUELOS MARCA  STERICLINC MODELO STE500-400L2P, DE LA ESTACION DE CUARENTENA</t>
  </si>
  <si>
    <t>Inscripción en Capacitación "Microsoft Power BI"</t>
  </si>
  <si>
    <t>Suministro de agua en botellón para consumo en los laboratorios de la Subgerencia de Análisis y Diagnóstico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</si>
  <si>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entidad.</t>
  </si>
  <si>
    <t>“SUMINISTRO DE REACTIVOS DE LA MARCA ROCHE PARA LOS LABORATORIOS DE LA SUBGERENCIA DE ANÁLISIS Y DIAGNÓSTICO”</t>
  </si>
  <si>
    <t>SUMINISTRO DE ELEMENTOS Y REACTIVOS EXCLUSIVOS  DE LA MARCA BIORAD PARA LOS LABORATORIOS DE LA SUBGERENCIA DE ANÁLISIS Y DIAGNÓSTICO</t>
  </si>
  <si>
    <t>SUMINISTRO DE REACTIVOS EXCLUSIVOS DE LAS MARCAS VMRD E IQ GENEREACH PARA EL LABORATORIO NACIONAL DE DIAGNÓSTICO VETERINARIO</t>
  </si>
  <si>
    <t>"SUMINISTRO DE KITS DE REACTIVOS PARA EL DIAGNÓSTICO DE FIEBRE AFTOSA-PANAFTOSA PARA LOS LABORATORIOS DE LA SUBGERENCIA DE ANÁLISIS Y DIAGNÓSTICO</t>
  </si>
  <si>
    <t>Adquisición y/o renovación incluye soporte y garantía de la infraestructura tecnológica del datacenter de ICA</t>
  </si>
  <si>
    <t>Diseñar, implementar, configurar, poner en operación y soportar la nueva red de datos y eléctrica de las sedes del Instituto Colombiano Agropecuario</t>
  </si>
  <si>
    <t>Adquisición de Dispositivos de Identificación Animal-DIN</t>
  </si>
  <si>
    <t>SERVICIO DE MANTENIMIENTO PREVENTIVO Y/O CORRECTIVO INCLUIDA BOLSA DE REPUESTOS DE CENTRIFUGAS, LAVADORES, ESPECTROFOTÓMETROS, LAVADORES DE MICROPLACAS Y MEDIDORES DE PH DE LOS LABORATORIOS DE LA SUBGERENCIA DE ANÁLISIS Y DIAGNÓSTICO.</t>
  </si>
  <si>
    <t>INSCRIPCIÓN EN CAPACITACIÓN "CERTIFIED INFORMATION SECURITY MANAGER® (CISM®) ISACA®"</t>
  </si>
  <si>
    <t>Prestar el servicio de mantenimiento, actualización y soporte sobre el aplicativo Suite Visión Empresarial</t>
  </si>
  <si>
    <t>Servicio de mantenimiento y verificación incluida bolsa de repuestos de los equipos de las marcas FOSS y SHIMADZU de los laboratorios de la Subgerencia de Análisis y Diagnóstico</t>
  </si>
  <si>
    <t>ADQUISICION E INSTALACION DE AIRES ACONDICIONADOS Y DESHUMIFICADORES EN LOS LABORATORIOS DE LA SUBGERENCIA DE ANALISIS Y DIAGNOSTICO DEL ICA SECCIONAL CORDOBA</t>
  </si>
  <si>
    <t>SERVICIO DE MANTENIMIENTO DE PURIFICADORES DE AMBIENTE, CORTINAS DE AIRE, UNIDADES EXTRACTORAS, UNIDADES INYECTORAS, Y AIRES ACONDICIONADOS INCLUÍDA BOLSA DE REPUESTOS DE LAS ÁREAS ADMINISTRATIVAS Y DE LOS LABORATORIOS DE LA SUBGERENCIA DE ANALISIS Y DIAGNOSTICO - CÓRDOBA</t>
  </si>
  <si>
    <t>Mantenimiento preventivo y correctivo incluida autopartes y mano de obra para los vehículos de la Gerencia Seccional Huila - ICA</t>
  </si>
  <si>
    <t>PRESTACIÓN DEL SERVICIO DE RECOLECCIÓN, TRANSPORTE, TRATAMIENTO Y DISPOSICIÓN FINAL DE RESIDUOS EN LA ATENCIÓN EN SALUD Y OTRAS ACTIVIDADES</t>
  </si>
  <si>
    <t>ADQUISICION E INSTALACION DE AIRES ACONDICIONADOS Y DESHUMIFICADORES EN LOS LABORATORIOS DE LA SUBGERENCIA DE ANALISIS Y DIAGNOSTICO DEL ICA SECCIONAL CAQUETA</t>
  </si>
  <si>
    <t>SERVICIO DE MANTENIMIENTO DE PURIFICADORES DE AMBIENTE Y AIRES ACONDICIONADOS INCLUIDA BOLSA DE REPUESTOS DE LOS LABORATORIOS DE LA SUBGERENCIA DE ANALISIS Y DIAGNOSTICO DE LA SECCIONAL CAQUETÁ - ICA</t>
  </si>
  <si>
    <t>SERVICIO DE MANTENIMIENTO PREVENTIVO Y CORRECTIVO CON SUMINISTRO DE REPUESTOS PARA EL PARQUE AUTOMOTOR DEL ICA Y CONTRATAR EL SERVICIO DE REVISIÓN TÉCNICO MECÁNICA Y DE GASES Y EXPEDICIÓN DEL CORRESPONDIENTE CERTIFICADO PARA LOS VEHÍCULOS QUE CONFORMAN EL PARQUE AUTOMOTOR DEL ICA, VEHÍCULOS AUTOMOTORES (CARROS, CAMPEROS, CAMIONETAS Y MOTOCICLETAS) - SECCIONAL CAQUETÁ</t>
  </si>
  <si>
    <t>Servicio de mantenimiento preventivo y correctivo con suministro de repuestos , contratar el servicio de revisión técnico mecánica y de gases y expedición del correspondiente certificado, para vehículos automotores (carros, camperos, camionetas) que conforman el parque automotor del ICA de la Seccional Sucre.</t>
  </si>
  <si>
    <t>Servicio de recolección, transporte, tratamiento y disposición final de residuos en la atención en salud y otras actividades misionales del ICA-Sucre</t>
  </si>
  <si>
    <t>Servicio de mantenimiento preventivo y correctivo con suministro de repuestos y contratar el servicio de revisión técnico mecánica y de gases y expedición del correspondiente certificado, para vehículos automotores (carros, camperos, camionetas)  que conforman el parque automotor del ICA de la Seccional Cundinamarca.</t>
  </si>
  <si>
    <t>Organización y digitalización de Archivos Fondo Acumulado y archivos de gestión del  Instituto Colombiano Agropecuario ICA.</t>
  </si>
  <si>
    <t>Adquisición, instalación y prestación del servicio de mantenimiento integral preventivo y correctivo con inclusión de repuestos para UPS, reguladores y aires acondicionados de acuerdo a los equipos ubicados en las diversas sedes del ICA.</t>
  </si>
  <si>
    <t>Servicios de centro de operaciones de Seguridad (SOC)</t>
  </si>
  <si>
    <t>Suministro de reactivos exclusivos de la marca Agdia para los laboratorios de la Subgerencia de Análisis y Diagnóstico</t>
  </si>
  <si>
    <t>Servicio de mantenimiento incluida bolsa de repuestos de los equipos de la marca Biorad de los laboratorios de la Subgerencia de Análisis y Diagnóstico</t>
  </si>
  <si>
    <t>Servicio de mantenimiento preventivo y correctivo con suministro de repuestos y contratar el servicio de revisión técnico mecánica y de gases y expedición del correspondiente certificado, para vehículos automotores (carros, camperos, camionetas)  que conforman el parque automotor del ICA de Oficinas Nacionales- Bogota.</t>
  </si>
  <si>
    <t xml:space="preserve">Arrendamiento de stand 433A del pabellón N°. 3 nivel No. 1 con un área de 47.86 m2 y los servicios conexos para la participación del Instituto Colombiano Agropecuario “ICA” durante la versión XXIV AGROEXPO 2023 Bogotá </t>
  </si>
  <si>
    <t>SERVICIO DE MANTENIMIENTO DE PURIFICADORES DE AMBIENTE, CORTINAS DE AIRE, UNIDADES EXTRACTORAS, UNIDADES INYECTORAS , Y AIRES ACONDICIONADOS INCLUÍDA BOLSA DE REPUESTOS DE LAS ÁREAS ADMINISTRATIVAS Y DE LOS LABORATORIOS DE LA SUBGERENCIA DE ANÁLISIS Y DIAGNÓSTICO-BOYACÁ</t>
  </si>
  <si>
    <t>SERVICIO DE RECOLECCION, TRANSPORTE, TRATAMIENTO Y DISPOSICION FINAL DE</t>
  </si>
  <si>
    <t>Mantenimiento de trailers de los puestos de control sanitario y fitosanitario - Magdalena</t>
  </si>
  <si>
    <t>MANTENIMIENTOS PREVENTIVOS Y CORRECTIVOS AIRES ACONDICIONADOS</t>
  </si>
  <si>
    <t>SERVICIO DE MANTENIMIENTO CORRECTIVO Y PREVENTIVO DE AIRES ACONDICIONADOS, INCLUIDA BOLSA DE REPUESTOS, DEL ÁREA ADMINISTRATIVA DE LA GERENCIA SECCIONAL LA GUAJIRA</t>
  </si>
  <si>
    <t>SERVICIO MANTENIMIENTO DE TRAILERS DE LOS PUESTOS DE CONTROL SANITARIO Y FITOSANITARIO- DE LA SECCIONAL DE LA GUAJIRA</t>
  </si>
  <si>
    <t>SERVICIO DE MANTENIMIENTO PREVENTIVO Y CORRECTIVO CON SUMINISTRO DE REPUESTOS, CONTRATAR EL SERVICIO DE REVISIÓN TÉCNICO MECÁNICA Y DE GASES Y EXPEDICIÓN DEL CORRESPONDIENTE CERTIFICADO, PARA VEHÍCULOS AUTOMOTORES (CARROS, CAMPEROS, CAMIONETAS) Y MOTOCICLETAS QUE CONFORMAN EL PARQUE AUTOMOTOR DEL ICA DE LA SECCIONAL DE LA GUAJIRA.”</t>
  </si>
  <si>
    <t>Servicio de mantenimiento preventivo y correctivo con suministro de repuestos , contratar el servicio de revisión técnico mecánica y de gases y expedición del correspondiente certificado, para vehículos automotores (carros, camperos, camionetas) y motocicletas que conforman el parque automotor del ICA de la Seccional Risaralda.</t>
  </si>
  <si>
    <t>SERVICIO DE MANTENIMIENTO INTEGRAL PREVENTIVO, PREDICTIVO Y CORRECTIVO, CON SUMINISTRO DE REPUESTOS, FILTROS, LUBRICANTES Y MANO DE OBRA, INCLUIDO REVISIONES TECNICO MECANICAS Y CERTIFICADO DE EMISION DE GASES PARA EL PARQUE AUTOMOTOR DE LOS VEHICULOS DEL INSTITUTO AGROPECUARIO – ICA SECCIONAL ANTIOQUIA”</t>
  </si>
  <si>
    <t>COMPAÑIA DE SERVICIOS PUBLICOS SA ESP</t>
  </si>
  <si>
    <t>CASA METROLOGICA S.A.S</t>
  </si>
  <si>
    <t>UNIVERSIDAD DE LOS ANDES</t>
  </si>
  <si>
    <t>DISTRIBUIDORA CHAPINERO INSTITUCIONAL LTDA</t>
  </si>
  <si>
    <t>SERVICIO AÉREO A TERRITORIOS NACIONALES S.A. SATENA</t>
  </si>
  <si>
    <t>PRODUCTOS ROCHE S.A</t>
  </si>
  <si>
    <t>AM ASESORÍA Y MANTENIMIENTO LTDA</t>
  </si>
  <si>
    <t>LABORATORIO MEDICO VETERINARIO LMV SAS</t>
  </si>
  <si>
    <t>ORGANIZACION PANAMERICANA DE LA SALUD</t>
  </si>
  <si>
    <t>ALIANZA PUBLICA PARA EL DESARROLLO INTEGRAL - ALDESARROLLO</t>
  </si>
  <si>
    <t>MIGUEL QUIJANO Y COMPAÑÍA SA</t>
  </si>
  <si>
    <t>INSTRUMENTACION Y METROLOGIA S.A.S.</t>
  </si>
  <si>
    <t>FUNDACIÓN EGRESADOS UNIVERSIDAD DISTRITAL</t>
  </si>
  <si>
    <t>PENSEMOS SA</t>
  </si>
  <si>
    <t>PURIFICACION Y ANALISIS DE FLUIDOS S.A.S</t>
  </si>
  <si>
    <t>TERMEC LTDA</t>
  </si>
  <si>
    <t>Proveedora Integral de Córdoba SAS</t>
  </si>
  <si>
    <t>SANDRA YANET DIAZ JIMENEZ</t>
  </si>
  <si>
    <t>COMERCIALIZADORA DE SERVICIOS VARIOS S.A.S. - COMSERVA S.A.S. E.S.P.</t>
  </si>
  <si>
    <t>INVERSIONES ANGEL FELIPE S.A.S.</t>
  </si>
  <si>
    <t>SERVINGCOL GROUP S.A.S.</t>
  </si>
  <si>
    <t>TECNO CAR JC SAS</t>
  </si>
  <si>
    <t>BIORESIDUOS SAS</t>
  </si>
  <si>
    <t>JOSE MIGUEL VALDERRAMA CAMARGO</t>
  </si>
  <si>
    <t>BIOPRUEBAS LTDA</t>
  </si>
  <si>
    <t>ASESORIA Y MANTENIMIENTO LTDA</t>
  </si>
  <si>
    <t>UNION TEMPORAL CONSEPAR - TECNI JJ 2</t>
  </si>
  <si>
    <t>CORFERIAS S.A. USUARIO OPERADOR DE ZONA FRANCA</t>
  </si>
  <si>
    <t>C LINE V &amp; M Ltda</t>
  </si>
  <si>
    <t>DESCONT S.A. E.S.P.</t>
  </si>
  <si>
    <t>LOS RESTAURADORES SG S.A.S</t>
  </si>
  <si>
    <t>YULTOR SAS ZESE</t>
  </si>
  <si>
    <t>ROBERT ANTONIO TEHERAN BOHORQUEZ</t>
  </si>
  <si>
    <t>JOSE CARLOS MEJIA CURIEL</t>
  </si>
  <si>
    <t>DIAGNOSTICENTRO LA AMISTAD</t>
  </si>
  <si>
    <t>JORGE IVAN ARANGO RESTREPO Y /o RENO ARANGO Y CIA SAS</t>
  </si>
  <si>
    <t>Martha Janeth López Zamudio</t>
  </si>
  <si>
    <t>Zully Patricia Castillo Jara</t>
  </si>
  <si>
    <t>ROBERTO LOPEZ ORTIZ</t>
  </si>
  <si>
    <t>Cristian Giovany García Muñoz</t>
  </si>
  <si>
    <t>NARANJO AMAYA NANCY</t>
  </si>
  <si>
    <t>Johnnatan Andres Figueroa Hidalgo</t>
  </si>
  <si>
    <t>EDILBERTO BRITO SIERRA</t>
  </si>
  <si>
    <t>MARILUZ VILLAMIL SANDOVAL</t>
  </si>
  <si>
    <t>LUIS HUMBERTO MOLINA MORENO</t>
  </si>
  <si>
    <t>YHON JAIRO LADINO MONTAÑEZ</t>
  </si>
  <si>
    <t>Jose Victor Castañeda Ternera</t>
  </si>
  <si>
    <t>Victor Elias Sibaja Torres</t>
  </si>
  <si>
    <t>RENE VASQUEZ ALVARADO</t>
  </si>
  <si>
    <t>CRISTIAN PAUL LOPERA</t>
  </si>
  <si>
    <t>INDIRA YAMILE WALETRO</t>
  </si>
  <si>
    <t>JASQUE RAFAEL ORTEGA MERCADO</t>
  </si>
  <si>
    <t>LUIS JORGE ALDANA TUSSO</t>
  </si>
  <si>
    <t>Jose Atilano Rincón</t>
  </si>
  <si>
    <t>Javier Eduardo Delgado Caceres</t>
  </si>
  <si>
    <t>Carlos Eduardo Benitez</t>
  </si>
  <si>
    <t>Roberto Lopez Ortiz</t>
  </si>
  <si>
    <t>Rocio del Pilar Guevara</t>
  </si>
  <si>
    <t>LUIS MIGUEL LARA MORA</t>
  </si>
  <si>
    <t>Julio E. Sierra Jarma</t>
  </si>
  <si>
    <t>LUCIA JUDITH BROCHADO ROLONG</t>
  </si>
  <si>
    <t>IVAN ESTEVAN SANCHEZ RAMOS</t>
  </si>
  <si>
    <t>MARCIANO FEDERICO DAZA GARZON</t>
  </si>
  <si>
    <t>LUISA FERNANDA LARA LOPERA</t>
  </si>
  <si>
    <t>2023/09/13</t>
  </si>
  <si>
    <t>2023/09/04</t>
  </si>
  <si>
    <t>2023/11/30</t>
  </si>
  <si>
    <t>2023/09/12</t>
  </si>
  <si>
    <t>2023/09/05</t>
  </si>
  <si>
    <t>2023/02/23</t>
  </si>
  <si>
    <t>2023/12/31</t>
  </si>
  <si>
    <t>2023/08/03</t>
  </si>
  <si>
    <t>2023/11/15</t>
  </si>
  <si>
    <t>2023/09/01</t>
  </si>
  <si>
    <t>2023/07/18</t>
  </si>
  <si>
    <t>2023/09/21</t>
  </si>
  <si>
    <t>2023/12/30</t>
  </si>
  <si>
    <t>2023/09/28</t>
  </si>
  <si>
    <t>2023/09/22</t>
  </si>
  <si>
    <t>2023/08/15</t>
  </si>
  <si>
    <t>2023/10/22</t>
  </si>
  <si>
    <t>2023/09/19</t>
  </si>
  <si>
    <t>2023/12/26</t>
  </si>
  <si>
    <t>2023/05/03</t>
  </si>
  <si>
    <t>2023/05/12</t>
  </si>
  <si>
    <t>2023/06/11</t>
  </si>
  <si>
    <t>2023/06/01</t>
  </si>
  <si>
    <t>2023/08/09</t>
  </si>
  <si>
    <t>2023/09/07</t>
  </si>
  <si>
    <t>2023/09/26</t>
  </si>
  <si>
    <t>2023/08/14</t>
  </si>
  <si>
    <t>2023/07/11</t>
  </si>
  <si>
    <t>2023/07/24</t>
  </si>
  <si>
    <t>2023/06/09</t>
  </si>
  <si>
    <t>2023/09/20</t>
  </si>
  <si>
    <t>2023/10/31</t>
  </si>
  <si>
    <t>2023/12/10</t>
  </si>
  <si>
    <t>2023/09/29</t>
  </si>
  <si>
    <t>2023/10/30</t>
  </si>
  <si>
    <t>2023/09/27</t>
  </si>
  <si>
    <t>2023/04/25</t>
  </si>
  <si>
    <t>2023/05/26</t>
  </si>
  <si>
    <t>2023/06/26</t>
  </si>
  <si>
    <t>SUBGERENCIA DE ADMINISTRATIVA Y FINANCIERA /SERVICIOS GENERALES</t>
  </si>
  <si>
    <t>OFICINA ASESORA DE PLANEACIÓN</t>
  </si>
  <si>
    <t>GERENTE SECCIONAL CORDOBA</t>
  </si>
  <si>
    <t>GERENTE SECCIONAL  HUILA</t>
  </si>
  <si>
    <t>GERENTE SECCIONAL  CAQUETA</t>
  </si>
  <si>
    <t>GERENCIA SECCIONAL CUNDINAMARCA</t>
  </si>
  <si>
    <t>SUBGERENCIA DE ADMINISTRATIVA Y FINANCIERA / GRUPO GESTION DOCUMENTAL</t>
  </si>
  <si>
    <t>OFICINA ASESORA DE  COMUNICACIONES</t>
  </si>
  <si>
    <t>GERENCIA SECCIONAL  BOYACA</t>
  </si>
  <si>
    <t>GERENCIA SECCIONAL MAGDALENA</t>
  </si>
  <si>
    <t>GERENCIA SECCIONAL SUCRE</t>
  </si>
  <si>
    <t>GERENCIA SECCIONAL GUAJIRA</t>
  </si>
  <si>
    <t>GERENCIA SECCIONAL RISARALDA</t>
  </si>
  <si>
    <t>GERENCIA SECCIONA ANTIOQUIA</t>
  </si>
  <si>
    <t>ORDEN DE COMPRA No.115532</t>
  </si>
  <si>
    <t>ORDEN DE COMPRA No.116498</t>
  </si>
  <si>
    <t>ORDEN DE COMPRA No.115971</t>
  </si>
  <si>
    <t>ORDEN DE COMPRA No.115972</t>
  </si>
  <si>
    <t>ORDEN DE COMPRA No.115490</t>
  </si>
  <si>
    <t>ACUERDO MARCO</t>
  </si>
  <si>
    <t>2023/09/14</t>
  </si>
  <si>
    <t>2023/09/06</t>
  </si>
  <si>
    <t>Suscripción  y/o renovación de suscripción Server para aplicaciones del ICA</t>
  </si>
  <si>
    <t>Renovación del licenciamiento, soporte y garantía del componente centralizado de firma digital con sus respectivos tokens  y estampado cronológico</t>
  </si>
  <si>
    <t>Adquisición de elementos de aseo personal para laboratorios de la Subgerencia de Análisis y Diagnóstico</t>
  </si>
  <si>
    <t>Adquisición e instalación de lavadoras - Secadoras en los laboratorios de la Subgerencia de Análisis y Diagnóstico</t>
  </si>
  <si>
    <t>UT SOFT IG 3</t>
  </si>
  <si>
    <t>CAMERFIRMA COLOMBIA S.A.S</t>
  </si>
  <si>
    <t>PANAMERICANA LIBRERÍA Y PAPELERÍA S.A</t>
  </si>
  <si>
    <t>CAJA COLOMBIANA DE SUBSIDIO FAMILIAR COLSUBSIDIO</t>
  </si>
  <si>
    <t>FALABELLA DE COLOMBIA S.A</t>
  </si>
  <si>
    <t>AGREGACION DE DEMANDA GRANDES SUPERFICIES</t>
  </si>
  <si>
    <t>JOHNATAN ANDRES FIGUEROA HIDALGO</t>
  </si>
  <si>
    <t>ANGELA YADY CARDENAS</t>
  </si>
  <si>
    <t>OFICINA  DE TECNOLOGIAS DE LA INFORMACION</t>
  </si>
  <si>
    <t xml:space="preserve">VALOR TOTAL CONTRATO </t>
  </si>
  <si>
    <t>GC-SA-009-2023</t>
  </si>
  <si>
    <t>GC-CD-090-2023</t>
  </si>
  <si>
    <t>GC-CD-123-2023</t>
  </si>
  <si>
    <t>GC-MC-043-2023</t>
  </si>
  <si>
    <t>GC-CD-006-2023</t>
  </si>
  <si>
    <t>GC-CD-036-2023</t>
  </si>
  <si>
    <t>GC-CD-089-2023</t>
  </si>
  <si>
    <t>GC-CD-106-2023</t>
  </si>
  <si>
    <t>GC-CD-040-2023</t>
  </si>
  <si>
    <t>GC-CD-152-2023</t>
  </si>
  <si>
    <t>GC-CD-171-2023</t>
  </si>
  <si>
    <t>GC-BP-087-2023</t>
  </si>
  <si>
    <t>GC-SA-079-2023</t>
  </si>
  <si>
    <t>GD-CD-115-2023</t>
  </si>
  <si>
    <t>GC-CD-068-2023</t>
  </si>
  <si>
    <t>GC-CD-108-2023</t>
  </si>
  <si>
    <t>GC-CD-151-2023</t>
  </si>
  <si>
    <t>GC-CD-159-2023</t>
  </si>
  <si>
    <t>GC-CD-163-2023</t>
  </si>
  <si>
    <t>GC-CD-084-2023</t>
  </si>
  <si>
    <t>GC-CD-101-2023</t>
  </si>
  <si>
    <t>GC-SI-054-2023</t>
  </si>
  <si>
    <t>GC-CD-083-2023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</si>
</sst>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5" formatCode="#,###\ &quot;COP&quot;"/>
    <numFmt numFmtId="166" formatCode="yyyy/mm/dd"/>
    <numFmt numFmtId="167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5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6" fontId="0" fillId="5" borderId="1" xfId="0" applyNumberFormat="1" applyFill="1" applyBorder="1" applyAlignment="1" applyProtection="1">
      <alignment horizontal="left" vertical="center"/>
      <protection locked="0"/>
    </xf>
    <xf numFmtId="166" fontId="0" fillId="4" borderId="1" xfId="0" applyNumberForma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left" vertical="center" wrapText="1"/>
      <protection locked="0"/>
    </xf>
    <xf numFmtId="166" fontId="0" fillId="5" borderId="4" xfId="0" applyNumberFormat="1" applyFill="1" applyBorder="1" applyAlignment="1" applyProtection="1">
      <alignment horizontal="left" vertical="center"/>
      <protection locked="0"/>
    </xf>
    <xf numFmtId="166" fontId="0" fillId="4" borderId="4" xfId="0" applyNumberFormat="1" applyFill="1" applyBorder="1" applyAlignment="1" applyProtection="1">
      <alignment horizontal="left" vertical="center"/>
      <protection locked="0"/>
    </xf>
    <xf numFmtId="44" fontId="2" fillId="2" borderId="1" xfId="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" fontId="0" fillId="4" borderId="6" xfId="0" applyNumberFormat="1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/>
    </xf>
    <xf numFmtId="0" fontId="0" fillId="5" borderId="6" xfId="0" applyFill="1" applyBorder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0" fillId="4" borderId="8" xfId="0" applyFill="1" applyBorder="1" applyAlignment="1" applyProtection="1">
      <alignment horizontal="left" vertical="center"/>
      <protection locked="0"/>
    </xf>
    <xf numFmtId="166" fontId="0" fillId="4" borderId="10" xfId="0" applyNumberFormat="1" applyFill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>
      <alignment horizontal="left"/>
    </xf>
    <xf numFmtId="44" fontId="3" fillId="0" borderId="0" xfId="5" applyFont="1" applyAlignment="1">
      <alignment horizontal="center"/>
    </xf>
    <xf numFmtId="2" fontId="3" fillId="0" borderId="0" xfId="5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4" fontId="0" fillId="4" borderId="1" xfId="5" applyFont="1" applyFill="1" applyBorder="1" applyAlignment="1" applyProtection="1">
      <alignment horizontal="center" vertical="center"/>
      <protection locked="0"/>
    </xf>
    <xf numFmtId="167" fontId="0" fillId="4" borderId="1" xfId="0" applyNumberFormat="1" applyFill="1" applyBorder="1" applyAlignment="1" applyProtection="1">
      <alignment horizontal="center" vertical="center"/>
      <protection locked="0"/>
    </xf>
    <xf numFmtId="167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/>
    </xf>
    <xf numFmtId="44" fontId="0" fillId="5" borderId="1" xfId="5" applyFont="1" applyFill="1" applyBorder="1" applyAlignment="1" applyProtection="1">
      <alignment horizontal="center" vertical="center"/>
      <protection locked="0"/>
    </xf>
    <xf numFmtId="167" fontId="0" fillId="5" borderId="1" xfId="0" applyNumberFormat="1" applyFill="1" applyBorder="1" applyAlignment="1" applyProtection="1">
      <alignment horizontal="center" vertical="center"/>
      <protection locked="0"/>
    </xf>
    <xf numFmtId="44" fontId="0" fillId="0" borderId="1" xfId="5" applyFont="1" applyBorder="1" applyAlignment="1">
      <alignment horizontal="center"/>
    </xf>
    <xf numFmtId="44" fontId="3" fillId="0" borderId="1" xfId="5" applyFont="1" applyBorder="1" applyAlignment="1">
      <alignment horizontal="center" vertical="center" wrapText="1"/>
    </xf>
    <xf numFmtId="44" fontId="3" fillId="0" borderId="1" xfId="5" applyFont="1" applyBorder="1" applyAlignment="1">
      <alignment horizontal="center"/>
    </xf>
    <xf numFmtId="44" fontId="3" fillId="5" borderId="1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5" xfId="5" applyFont="1" applyBorder="1" applyAlignment="1">
      <alignment horizontal="center"/>
    </xf>
    <xf numFmtId="44" fontId="0" fillId="4" borderId="3" xfId="5" applyFont="1" applyFill="1" applyBorder="1" applyAlignment="1" applyProtection="1">
      <alignment horizontal="center" vertical="center"/>
      <protection locked="0"/>
    </xf>
    <xf numFmtId="2" fontId="2" fillId="2" borderId="1" xfId="5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2" fontId="3" fillId="0" borderId="1" xfId="5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0" fillId="5" borderId="4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wrapText="1"/>
    </xf>
    <xf numFmtId="0" fontId="3" fillId="5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333375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"/>
  <sheetViews>
    <sheetView tabSelected="1" workbookViewId="0">
      <selection activeCell="A2" sqref="A2:O2"/>
    </sheetView>
  </sheetViews>
  <sheetFormatPr baseColWidth="10" defaultRowHeight="12.75" x14ac:dyDescent="0.2"/>
  <cols>
    <col min="1" max="1" width="11.42578125" style="16"/>
    <col min="2" max="2" width="7.42578125" style="18" customWidth="1"/>
    <col min="3" max="3" width="16.7109375" style="16" customWidth="1"/>
    <col min="4" max="4" width="15" style="16" customWidth="1"/>
    <col min="5" max="5" width="15" style="17" customWidth="1"/>
    <col min="6" max="6" width="36.42578125" style="17" customWidth="1"/>
    <col min="7" max="7" width="18.5703125" style="43" customWidth="1"/>
    <col min="8" max="8" width="16.28515625" style="44" customWidth="1"/>
    <col min="9" max="9" width="18.140625" style="10" hidden="1" customWidth="1"/>
    <col min="10" max="10" width="21.85546875" style="10" customWidth="1"/>
    <col min="11" max="11" width="22.7109375" style="16" customWidth="1"/>
    <col min="12" max="12" width="23.7109375" style="18" customWidth="1"/>
    <col min="13" max="14" width="11.5703125" style="16" bestFit="1" customWidth="1"/>
    <col min="15" max="15" width="43.28515625" style="16" customWidth="1"/>
    <col min="16" max="16384" width="11.42578125" style="16"/>
  </cols>
  <sheetData>
    <row r="1" spans="1:15" ht="63.75" customHeight="1" x14ac:dyDescent="0.2"/>
    <row r="2" spans="1:15" ht="63.75" customHeight="1" x14ac:dyDescent="0.25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38.25" x14ac:dyDescent="0.2">
      <c r="A3" s="21" t="s">
        <v>77</v>
      </c>
      <c r="B3" s="19" t="s">
        <v>0</v>
      </c>
      <c r="C3" s="20" t="s">
        <v>1</v>
      </c>
      <c r="D3" s="19" t="s">
        <v>2</v>
      </c>
      <c r="E3" s="19" t="s">
        <v>3</v>
      </c>
      <c r="F3" s="19" t="s">
        <v>4</v>
      </c>
      <c r="G3" s="15" t="s">
        <v>5</v>
      </c>
      <c r="H3" s="60" t="s">
        <v>6</v>
      </c>
      <c r="I3" s="61" t="s">
        <v>7</v>
      </c>
      <c r="J3" s="62" t="s">
        <v>258</v>
      </c>
      <c r="K3" s="21" t="s">
        <v>8</v>
      </c>
      <c r="L3" s="19" t="s">
        <v>9</v>
      </c>
      <c r="M3" s="20" t="s">
        <v>10</v>
      </c>
      <c r="N3" s="19" t="s">
        <v>11</v>
      </c>
      <c r="O3" s="19" t="s">
        <v>12</v>
      </c>
    </row>
    <row r="4" spans="1:15" ht="45" x14ac:dyDescent="0.2">
      <c r="A4" s="29">
        <v>1</v>
      </c>
      <c r="B4" s="1">
        <v>2023</v>
      </c>
      <c r="C4" s="66" t="s">
        <v>36</v>
      </c>
      <c r="D4" s="69" t="s">
        <v>259</v>
      </c>
      <c r="E4" s="6" t="s">
        <v>22</v>
      </c>
      <c r="F4" s="5" t="s">
        <v>78</v>
      </c>
      <c r="G4" s="46">
        <v>219939088</v>
      </c>
      <c r="H4" s="63">
        <v>0</v>
      </c>
      <c r="I4" s="47">
        <v>304201875</v>
      </c>
      <c r="J4" s="48">
        <f>SUM(G4+H4)</f>
        <v>219939088</v>
      </c>
      <c r="K4" s="22" t="s">
        <v>120</v>
      </c>
      <c r="L4" s="6" t="s">
        <v>19</v>
      </c>
      <c r="M4" s="13" t="s">
        <v>184</v>
      </c>
      <c r="N4" s="7" t="s">
        <v>31</v>
      </c>
      <c r="O4" s="4" t="s">
        <v>16</v>
      </c>
    </row>
    <row r="5" spans="1:15" ht="105" x14ac:dyDescent="0.2">
      <c r="A5" s="29">
        <v>2</v>
      </c>
      <c r="B5" s="1">
        <v>2023</v>
      </c>
      <c r="C5" s="66" t="s">
        <v>37</v>
      </c>
      <c r="D5" s="69" t="s">
        <v>260</v>
      </c>
      <c r="E5" s="3" t="s">
        <v>14</v>
      </c>
      <c r="F5" s="5" t="s">
        <v>79</v>
      </c>
      <c r="G5" s="46">
        <v>34054230</v>
      </c>
      <c r="H5" s="63">
        <v>0</v>
      </c>
      <c r="I5" s="47">
        <v>3170000000</v>
      </c>
      <c r="J5" s="48">
        <f t="shared" ref="J5:J51" si="0">SUM(G5+H5)</f>
        <v>34054230</v>
      </c>
      <c r="K5" s="23" t="s">
        <v>121</v>
      </c>
      <c r="L5" s="6" t="s">
        <v>17</v>
      </c>
      <c r="M5" s="13" t="s">
        <v>185</v>
      </c>
      <c r="N5" s="7" t="s">
        <v>186</v>
      </c>
      <c r="O5" s="4" t="s">
        <v>20</v>
      </c>
    </row>
    <row r="6" spans="1:15" ht="45" x14ac:dyDescent="0.2">
      <c r="A6" s="29">
        <v>3</v>
      </c>
      <c r="B6" s="1">
        <v>2023</v>
      </c>
      <c r="C6" s="66" t="s">
        <v>38</v>
      </c>
      <c r="D6" s="69" t="s">
        <v>261</v>
      </c>
      <c r="E6" s="3" t="s">
        <v>14</v>
      </c>
      <c r="F6" s="5" t="s">
        <v>80</v>
      </c>
      <c r="G6" s="46">
        <v>19500000</v>
      </c>
      <c r="H6" s="63">
        <v>0</v>
      </c>
      <c r="I6" s="47">
        <v>149981250</v>
      </c>
      <c r="J6" s="48">
        <f t="shared" si="0"/>
        <v>19500000</v>
      </c>
      <c r="K6" s="23" t="s">
        <v>122</v>
      </c>
      <c r="L6" s="6" t="s">
        <v>156</v>
      </c>
      <c r="M6" s="13" t="s">
        <v>187</v>
      </c>
      <c r="N6" s="7" t="s">
        <v>186</v>
      </c>
      <c r="O6" s="5" t="s">
        <v>21</v>
      </c>
    </row>
    <row r="7" spans="1:15" ht="45" x14ac:dyDescent="0.2">
      <c r="A7" s="29">
        <v>4</v>
      </c>
      <c r="B7" s="1">
        <v>2023</v>
      </c>
      <c r="C7" s="66" t="s">
        <v>39</v>
      </c>
      <c r="D7" s="69" t="s">
        <v>262</v>
      </c>
      <c r="E7" s="3" t="s">
        <v>13</v>
      </c>
      <c r="F7" s="5" t="s">
        <v>81</v>
      </c>
      <c r="G7" s="46">
        <v>7109400</v>
      </c>
      <c r="H7" s="63">
        <v>0</v>
      </c>
      <c r="I7" s="47">
        <v>800000000</v>
      </c>
      <c r="J7" s="48">
        <f t="shared" si="0"/>
        <v>7109400</v>
      </c>
      <c r="K7" s="23" t="s">
        <v>123</v>
      </c>
      <c r="L7" s="6" t="s">
        <v>157</v>
      </c>
      <c r="M7" s="13" t="s">
        <v>188</v>
      </c>
      <c r="N7" s="7" t="s">
        <v>31</v>
      </c>
      <c r="O7" s="4" t="s">
        <v>16</v>
      </c>
    </row>
    <row r="8" spans="1:15" s="26" customFormat="1" ht="105" x14ac:dyDescent="0.2">
      <c r="A8" s="33">
        <v>5</v>
      </c>
      <c r="B8" s="70">
        <v>2023</v>
      </c>
      <c r="C8" s="66" t="s">
        <v>40</v>
      </c>
      <c r="D8" s="69" t="s">
        <v>263</v>
      </c>
      <c r="E8" s="11" t="s">
        <v>14</v>
      </c>
      <c r="F8" s="5" t="s">
        <v>82</v>
      </c>
      <c r="G8" s="51">
        <v>1738000000</v>
      </c>
      <c r="H8" s="51">
        <v>869000000</v>
      </c>
      <c r="I8" s="52">
        <f>G8+H8</f>
        <v>2607000000</v>
      </c>
      <c r="J8" s="48">
        <f t="shared" si="0"/>
        <v>2607000000</v>
      </c>
      <c r="K8" s="25" t="s">
        <v>124</v>
      </c>
      <c r="L8" s="5" t="s">
        <v>158</v>
      </c>
      <c r="M8" s="13" t="s">
        <v>189</v>
      </c>
      <c r="N8" s="7" t="s">
        <v>190</v>
      </c>
      <c r="O8" s="5" t="s">
        <v>223</v>
      </c>
    </row>
    <row r="9" spans="1:15" ht="60" x14ac:dyDescent="0.2">
      <c r="A9" s="29">
        <v>6</v>
      </c>
      <c r="B9" s="1">
        <v>2023</v>
      </c>
      <c r="C9" s="66" t="s">
        <v>41</v>
      </c>
      <c r="D9" s="69" t="s">
        <v>264</v>
      </c>
      <c r="E9" s="3" t="s">
        <v>14</v>
      </c>
      <c r="F9" s="5" t="s">
        <v>83</v>
      </c>
      <c r="G9" s="46">
        <v>119901821</v>
      </c>
      <c r="H9" s="63">
        <v>0</v>
      </c>
      <c r="I9" s="47">
        <v>47500332</v>
      </c>
      <c r="J9" s="48">
        <f t="shared" si="0"/>
        <v>119901821</v>
      </c>
      <c r="K9" s="23" t="s">
        <v>125</v>
      </c>
      <c r="L9" s="6" t="s">
        <v>159</v>
      </c>
      <c r="M9" s="13" t="s">
        <v>191</v>
      </c>
      <c r="N9" s="7" t="s">
        <v>186</v>
      </c>
      <c r="O9" s="4" t="s">
        <v>16</v>
      </c>
    </row>
    <row r="10" spans="1:15" ht="75" x14ac:dyDescent="0.2">
      <c r="A10" s="29">
        <v>7</v>
      </c>
      <c r="B10" s="1">
        <v>2023</v>
      </c>
      <c r="C10" s="67" t="s">
        <v>42</v>
      </c>
      <c r="D10" s="69" t="s">
        <v>265</v>
      </c>
      <c r="E10" s="3" t="s">
        <v>14</v>
      </c>
      <c r="F10" s="5" t="s">
        <v>84</v>
      </c>
      <c r="G10" s="46">
        <v>354503380</v>
      </c>
      <c r="H10" s="63">
        <v>0</v>
      </c>
      <c r="I10" s="47">
        <v>902289087</v>
      </c>
      <c r="J10" s="48">
        <f t="shared" si="0"/>
        <v>354503380</v>
      </c>
      <c r="K10" s="23" t="s">
        <v>126</v>
      </c>
      <c r="L10" s="6" t="s">
        <v>18</v>
      </c>
      <c r="M10" s="13" t="s">
        <v>188</v>
      </c>
      <c r="N10" s="7" t="s">
        <v>192</v>
      </c>
      <c r="O10" s="4" t="s">
        <v>16</v>
      </c>
    </row>
    <row r="11" spans="1:15" ht="75" x14ac:dyDescent="0.2">
      <c r="A11" s="29">
        <v>8</v>
      </c>
      <c r="B11" s="1">
        <v>2023</v>
      </c>
      <c r="C11" s="67" t="s">
        <v>43</v>
      </c>
      <c r="D11" s="69" t="s">
        <v>266</v>
      </c>
      <c r="E11" s="3" t="s">
        <v>14</v>
      </c>
      <c r="F11" s="6" t="s">
        <v>85</v>
      </c>
      <c r="G11" s="46">
        <v>244900000</v>
      </c>
      <c r="H11" s="63">
        <v>0</v>
      </c>
      <c r="I11" s="47">
        <v>6172098</v>
      </c>
      <c r="J11" s="48">
        <f t="shared" si="0"/>
        <v>244900000</v>
      </c>
      <c r="K11" s="23" t="s">
        <v>127</v>
      </c>
      <c r="L11" s="6" t="s">
        <v>19</v>
      </c>
      <c r="M11" s="14" t="s">
        <v>193</v>
      </c>
      <c r="N11" s="7" t="s">
        <v>186</v>
      </c>
      <c r="O11" s="4" t="s">
        <v>16</v>
      </c>
    </row>
    <row r="12" spans="1:15" ht="75" x14ac:dyDescent="0.2">
      <c r="A12" s="29">
        <v>9</v>
      </c>
      <c r="B12" s="1">
        <v>2023</v>
      </c>
      <c r="C12" s="67" t="s">
        <v>44</v>
      </c>
      <c r="D12" s="69" t="s">
        <v>267</v>
      </c>
      <c r="E12" s="3" t="s">
        <v>14</v>
      </c>
      <c r="F12" s="6" t="s">
        <v>86</v>
      </c>
      <c r="G12" s="46">
        <v>900000000</v>
      </c>
      <c r="H12" s="63">
        <v>0</v>
      </c>
      <c r="I12" s="47">
        <v>4800000</v>
      </c>
      <c r="J12" s="48">
        <f t="shared" si="0"/>
        <v>900000000</v>
      </c>
      <c r="K12" s="12" t="s">
        <v>128</v>
      </c>
      <c r="L12" s="6" t="s">
        <v>160</v>
      </c>
      <c r="M12" s="13" t="s">
        <v>194</v>
      </c>
      <c r="N12" s="8" t="s">
        <v>186</v>
      </c>
      <c r="O12" s="4" t="s">
        <v>16</v>
      </c>
    </row>
    <row r="13" spans="1:15" ht="60" x14ac:dyDescent="0.25">
      <c r="A13" s="29">
        <v>10</v>
      </c>
      <c r="B13" s="1">
        <v>2023</v>
      </c>
      <c r="C13" s="67" t="s">
        <v>45</v>
      </c>
      <c r="D13" s="69" t="s">
        <v>268</v>
      </c>
      <c r="E13" s="3" t="s">
        <v>14</v>
      </c>
      <c r="F13" s="6" t="s">
        <v>87</v>
      </c>
      <c r="G13" s="53">
        <v>4553000000</v>
      </c>
      <c r="H13" s="63">
        <v>0</v>
      </c>
      <c r="I13" s="47">
        <v>27869583</v>
      </c>
      <c r="J13" s="48">
        <f t="shared" si="0"/>
        <v>4553000000</v>
      </c>
      <c r="K13" s="12" t="s">
        <v>129</v>
      </c>
      <c r="L13" s="6" t="s">
        <v>161</v>
      </c>
      <c r="M13" s="13" t="s">
        <v>195</v>
      </c>
      <c r="N13" s="8" t="s">
        <v>196</v>
      </c>
      <c r="O13" s="4" t="s">
        <v>34</v>
      </c>
    </row>
    <row r="14" spans="1:15" ht="60" x14ac:dyDescent="0.2">
      <c r="A14" s="29">
        <v>11</v>
      </c>
      <c r="B14" s="1">
        <v>2023</v>
      </c>
      <c r="C14" s="67" t="s">
        <v>46</v>
      </c>
      <c r="D14" s="69" t="s">
        <v>269</v>
      </c>
      <c r="E14" s="3" t="s">
        <v>14</v>
      </c>
      <c r="F14" s="6" t="s">
        <v>88</v>
      </c>
      <c r="G14" s="46">
        <v>1601789742</v>
      </c>
      <c r="H14" s="63">
        <v>0</v>
      </c>
      <c r="I14" s="47">
        <v>16085000</v>
      </c>
      <c r="J14" s="48">
        <f t="shared" si="0"/>
        <v>1601789742</v>
      </c>
      <c r="K14" s="12" t="s">
        <v>129</v>
      </c>
      <c r="L14" s="6" t="s">
        <v>161</v>
      </c>
      <c r="M14" s="13" t="s">
        <v>197</v>
      </c>
      <c r="N14" s="8" t="s">
        <v>196</v>
      </c>
      <c r="O14" s="4" t="s">
        <v>34</v>
      </c>
    </row>
    <row r="15" spans="1:15" ht="30" x14ac:dyDescent="0.25">
      <c r="A15" s="29">
        <v>12</v>
      </c>
      <c r="B15" s="1">
        <v>2023</v>
      </c>
      <c r="C15" s="67" t="s">
        <v>47</v>
      </c>
      <c r="D15" s="69" t="s">
        <v>270</v>
      </c>
      <c r="E15" s="3" t="s">
        <v>15</v>
      </c>
      <c r="F15" s="6" t="s">
        <v>89</v>
      </c>
      <c r="G15" s="53">
        <v>4500000000</v>
      </c>
      <c r="H15" s="63">
        <v>0</v>
      </c>
      <c r="I15" s="47">
        <v>16649997</v>
      </c>
      <c r="J15" s="48">
        <f t="shared" si="0"/>
        <v>4500000000</v>
      </c>
      <c r="K15" s="12" t="s">
        <v>130</v>
      </c>
      <c r="L15" s="6" t="s">
        <v>162</v>
      </c>
      <c r="M15" s="13" t="s">
        <v>198</v>
      </c>
      <c r="N15" s="8" t="s">
        <v>196</v>
      </c>
      <c r="O15" s="4" t="s">
        <v>33</v>
      </c>
    </row>
    <row r="16" spans="1:15" ht="135" x14ac:dyDescent="0.2">
      <c r="A16" s="29">
        <v>13</v>
      </c>
      <c r="B16" s="1">
        <v>2023</v>
      </c>
      <c r="C16" s="67" t="s">
        <v>48</v>
      </c>
      <c r="D16" s="69" t="s">
        <v>271</v>
      </c>
      <c r="E16" s="3" t="s">
        <v>22</v>
      </c>
      <c r="F16" s="6" t="s">
        <v>90</v>
      </c>
      <c r="G16" s="46">
        <v>203000000</v>
      </c>
      <c r="H16" s="63">
        <v>0</v>
      </c>
      <c r="I16" s="47">
        <v>5391890</v>
      </c>
      <c r="J16" s="48">
        <f t="shared" si="0"/>
        <v>203000000</v>
      </c>
      <c r="K16" s="12" t="s">
        <v>131</v>
      </c>
      <c r="L16" s="6" t="s">
        <v>163</v>
      </c>
      <c r="M16" s="13" t="s">
        <v>185</v>
      </c>
      <c r="N16" s="8" t="s">
        <v>186</v>
      </c>
      <c r="O16" s="4" t="s">
        <v>16</v>
      </c>
    </row>
    <row r="17" spans="1:15" ht="45" x14ac:dyDescent="0.2">
      <c r="A17" s="29">
        <v>14</v>
      </c>
      <c r="B17" s="1">
        <v>2023</v>
      </c>
      <c r="C17" s="67" t="s">
        <v>49</v>
      </c>
      <c r="D17" s="69" t="s">
        <v>272</v>
      </c>
      <c r="E17" s="3" t="s">
        <v>14</v>
      </c>
      <c r="F17" s="9" t="s">
        <v>91</v>
      </c>
      <c r="G17" s="46">
        <v>2856000</v>
      </c>
      <c r="H17" s="63">
        <v>0</v>
      </c>
      <c r="I17" s="47">
        <v>41114500</v>
      </c>
      <c r="J17" s="48">
        <f t="shared" si="0"/>
        <v>2856000</v>
      </c>
      <c r="K17" s="12" t="s">
        <v>132</v>
      </c>
      <c r="L17" s="6" t="s">
        <v>156</v>
      </c>
      <c r="M17" s="13" t="s">
        <v>193</v>
      </c>
      <c r="N17" s="8" t="s">
        <v>186</v>
      </c>
      <c r="O17" s="5" t="s">
        <v>21</v>
      </c>
    </row>
    <row r="18" spans="1:15" ht="45" x14ac:dyDescent="0.2">
      <c r="A18" s="29">
        <v>15</v>
      </c>
      <c r="B18" s="1">
        <v>2023</v>
      </c>
      <c r="C18" s="67" t="s">
        <v>50</v>
      </c>
      <c r="D18" s="69" t="s">
        <v>273</v>
      </c>
      <c r="E18" s="3" t="s">
        <v>14</v>
      </c>
      <c r="F18" s="6" t="s">
        <v>92</v>
      </c>
      <c r="G18" s="54">
        <v>95906790</v>
      </c>
      <c r="H18" s="63">
        <v>0</v>
      </c>
      <c r="I18" s="47">
        <v>2700000</v>
      </c>
      <c r="J18" s="48">
        <f t="shared" si="0"/>
        <v>95906790</v>
      </c>
      <c r="K18" s="12" t="s">
        <v>133</v>
      </c>
      <c r="L18" s="6" t="s">
        <v>164</v>
      </c>
      <c r="M18" s="13" t="s">
        <v>199</v>
      </c>
      <c r="N18" s="8" t="s">
        <v>190</v>
      </c>
      <c r="O18" s="4" t="s">
        <v>224</v>
      </c>
    </row>
    <row r="19" spans="1:15" ht="75" x14ac:dyDescent="0.2">
      <c r="A19" s="29">
        <v>16</v>
      </c>
      <c r="B19" s="1">
        <v>2023</v>
      </c>
      <c r="C19" s="67" t="s">
        <v>51</v>
      </c>
      <c r="D19" s="69" t="s">
        <v>274</v>
      </c>
      <c r="E19" s="1" t="s">
        <v>14</v>
      </c>
      <c r="F19" s="6" t="s">
        <v>93</v>
      </c>
      <c r="G19" s="54">
        <v>169994923</v>
      </c>
      <c r="H19" s="63">
        <v>0</v>
      </c>
      <c r="I19" s="47">
        <v>8395858</v>
      </c>
      <c r="J19" s="48">
        <f t="shared" si="0"/>
        <v>169994923</v>
      </c>
      <c r="K19" s="12" t="s">
        <v>134</v>
      </c>
      <c r="L19" s="6" t="s">
        <v>165</v>
      </c>
      <c r="M19" s="13" t="s">
        <v>187</v>
      </c>
      <c r="N19" s="8" t="s">
        <v>186</v>
      </c>
      <c r="O19" s="4" t="s">
        <v>16</v>
      </c>
    </row>
    <row r="20" spans="1:15" ht="90" x14ac:dyDescent="0.2">
      <c r="A20" s="29">
        <v>17</v>
      </c>
      <c r="B20" s="1">
        <v>2023</v>
      </c>
      <c r="C20" s="67" t="s">
        <v>52</v>
      </c>
      <c r="D20" s="69"/>
      <c r="E20" s="1" t="s">
        <v>13</v>
      </c>
      <c r="F20" s="6" t="s">
        <v>94</v>
      </c>
      <c r="G20" s="54">
        <v>15999617</v>
      </c>
      <c r="H20" s="63">
        <v>0</v>
      </c>
      <c r="I20" s="47">
        <v>3724700</v>
      </c>
      <c r="J20" s="48">
        <f t="shared" si="0"/>
        <v>15999617</v>
      </c>
      <c r="K20" s="12" t="s">
        <v>135</v>
      </c>
      <c r="L20" s="6" t="s">
        <v>166</v>
      </c>
      <c r="M20" s="13" t="s">
        <v>198</v>
      </c>
      <c r="N20" s="8" t="s">
        <v>200</v>
      </c>
      <c r="O20" s="4" t="s">
        <v>225</v>
      </c>
    </row>
    <row r="21" spans="1:15" ht="135" x14ac:dyDescent="0.2">
      <c r="A21" s="29">
        <v>18</v>
      </c>
      <c r="B21" s="1">
        <v>2023</v>
      </c>
      <c r="C21" s="67" t="s">
        <v>53</v>
      </c>
      <c r="D21" s="69"/>
      <c r="E21" s="1" t="s">
        <v>13</v>
      </c>
      <c r="F21" s="6" t="s">
        <v>95</v>
      </c>
      <c r="G21" s="54">
        <v>12093190</v>
      </c>
      <c r="H21" s="63">
        <v>0</v>
      </c>
      <c r="I21" s="47">
        <v>23300000</v>
      </c>
      <c r="J21" s="48">
        <f t="shared" si="0"/>
        <v>12093190</v>
      </c>
      <c r="K21" s="12" t="s">
        <v>136</v>
      </c>
      <c r="L21" s="6" t="s">
        <v>167</v>
      </c>
      <c r="M21" s="13" t="s">
        <v>201</v>
      </c>
      <c r="N21" s="8" t="s">
        <v>202</v>
      </c>
      <c r="O21" s="4" t="s">
        <v>225</v>
      </c>
    </row>
    <row r="22" spans="1:15" ht="60" x14ac:dyDescent="0.2">
      <c r="A22" s="29">
        <v>19</v>
      </c>
      <c r="B22" s="1">
        <v>2023</v>
      </c>
      <c r="C22" s="67" t="s">
        <v>54</v>
      </c>
      <c r="D22" s="69"/>
      <c r="E22" s="1" t="s">
        <v>13</v>
      </c>
      <c r="F22" s="6" t="s">
        <v>96</v>
      </c>
      <c r="G22" s="54">
        <v>17400000</v>
      </c>
      <c r="H22" s="63">
        <v>0</v>
      </c>
      <c r="I22" s="64">
        <v>2309337</v>
      </c>
      <c r="J22" s="48">
        <f t="shared" si="0"/>
        <v>17400000</v>
      </c>
      <c r="K22" s="12" t="s">
        <v>137</v>
      </c>
      <c r="L22" s="6" t="s">
        <v>168</v>
      </c>
      <c r="M22" s="13" t="s">
        <v>184</v>
      </c>
      <c r="N22" s="8" t="s">
        <v>31</v>
      </c>
      <c r="O22" s="4" t="s">
        <v>226</v>
      </c>
    </row>
    <row r="23" spans="1:15" ht="75" x14ac:dyDescent="0.2">
      <c r="A23" s="29">
        <v>20</v>
      </c>
      <c r="B23" s="1">
        <v>2023</v>
      </c>
      <c r="C23" s="67" t="s">
        <v>55</v>
      </c>
      <c r="D23" s="69"/>
      <c r="E23" s="1" t="s">
        <v>13</v>
      </c>
      <c r="F23" s="6" t="s">
        <v>97</v>
      </c>
      <c r="G23" s="54">
        <v>2727500</v>
      </c>
      <c r="H23" s="63">
        <v>0</v>
      </c>
      <c r="I23" s="64">
        <v>9161540</v>
      </c>
      <c r="J23" s="48">
        <f t="shared" si="0"/>
        <v>2727500</v>
      </c>
      <c r="K23" s="12" t="s">
        <v>138</v>
      </c>
      <c r="L23" s="6" t="s">
        <v>169</v>
      </c>
      <c r="M23" s="13" t="s">
        <v>203</v>
      </c>
      <c r="N23" s="8" t="s">
        <v>196</v>
      </c>
      <c r="O23" s="4" t="s">
        <v>227</v>
      </c>
    </row>
    <row r="24" spans="1:15" ht="90" x14ac:dyDescent="0.2">
      <c r="A24" s="29">
        <v>21</v>
      </c>
      <c r="B24" s="1">
        <v>2023</v>
      </c>
      <c r="C24" s="67" t="s">
        <v>56</v>
      </c>
      <c r="D24" s="69"/>
      <c r="E24" s="1" t="s">
        <v>13</v>
      </c>
      <c r="F24" s="6" t="s">
        <v>98</v>
      </c>
      <c r="G24" s="54">
        <v>5171264</v>
      </c>
      <c r="H24" s="63">
        <v>0</v>
      </c>
      <c r="I24" s="64">
        <v>14905000</v>
      </c>
      <c r="J24" s="48">
        <f t="shared" si="0"/>
        <v>5171264</v>
      </c>
      <c r="K24" s="12" t="s">
        <v>139</v>
      </c>
      <c r="L24" s="6" t="s">
        <v>170</v>
      </c>
      <c r="M24" s="13" t="s">
        <v>204</v>
      </c>
      <c r="N24" s="8" t="s">
        <v>205</v>
      </c>
      <c r="O24" s="4" t="s">
        <v>227</v>
      </c>
    </row>
    <row r="25" spans="1:15" ht="105" x14ac:dyDescent="0.2">
      <c r="A25" s="29">
        <v>22</v>
      </c>
      <c r="B25" s="1">
        <v>2023</v>
      </c>
      <c r="C25" s="67" t="s">
        <v>57</v>
      </c>
      <c r="D25" s="69"/>
      <c r="E25" s="1" t="s">
        <v>13</v>
      </c>
      <c r="F25" s="6" t="s">
        <v>99</v>
      </c>
      <c r="G25" s="54">
        <v>2200000</v>
      </c>
      <c r="H25" s="63">
        <v>0</v>
      </c>
      <c r="I25" s="64">
        <v>17671500</v>
      </c>
      <c r="J25" s="48">
        <f t="shared" si="0"/>
        <v>2200000</v>
      </c>
      <c r="K25" s="12" t="s">
        <v>140</v>
      </c>
      <c r="L25" s="6" t="s">
        <v>170</v>
      </c>
      <c r="M25" s="13" t="s">
        <v>206</v>
      </c>
      <c r="N25" s="8" t="s">
        <v>196</v>
      </c>
      <c r="O25" s="4" t="s">
        <v>227</v>
      </c>
    </row>
    <row r="26" spans="1:15" ht="195" x14ac:dyDescent="0.25">
      <c r="A26" s="29">
        <v>23</v>
      </c>
      <c r="B26" s="1">
        <v>2023</v>
      </c>
      <c r="C26" s="68" t="s">
        <v>24</v>
      </c>
      <c r="D26" s="69"/>
      <c r="E26" s="1" t="s">
        <v>13</v>
      </c>
      <c r="F26" s="6" t="s">
        <v>100</v>
      </c>
      <c r="G26" s="46">
        <v>14905000</v>
      </c>
      <c r="H26" s="63">
        <v>0</v>
      </c>
      <c r="I26" s="49">
        <v>794340999</v>
      </c>
      <c r="J26" s="48">
        <f t="shared" si="0"/>
        <v>14905000</v>
      </c>
      <c r="K26" s="12" t="s">
        <v>27</v>
      </c>
      <c r="L26" s="27" t="s">
        <v>30</v>
      </c>
      <c r="M26" s="14" t="s">
        <v>207</v>
      </c>
      <c r="N26" s="2" t="s">
        <v>186</v>
      </c>
      <c r="O26" s="4" t="s">
        <v>227</v>
      </c>
    </row>
    <row r="27" spans="1:15" ht="135" x14ac:dyDescent="0.25">
      <c r="A27" s="29">
        <v>24</v>
      </c>
      <c r="B27" s="1">
        <v>2023</v>
      </c>
      <c r="C27" s="68" t="s">
        <v>58</v>
      </c>
      <c r="D27" s="69"/>
      <c r="E27" s="1" t="s">
        <v>13</v>
      </c>
      <c r="F27" s="6" t="s">
        <v>101</v>
      </c>
      <c r="G27" s="46">
        <v>11000000</v>
      </c>
      <c r="H27" s="63">
        <v>0</v>
      </c>
      <c r="I27" s="49">
        <v>514014528</v>
      </c>
      <c r="J27" s="48">
        <f t="shared" si="0"/>
        <v>11000000</v>
      </c>
      <c r="K27" s="12" t="s">
        <v>141</v>
      </c>
      <c r="L27" s="27" t="s">
        <v>171</v>
      </c>
      <c r="M27" s="14" t="s">
        <v>198</v>
      </c>
      <c r="N27" s="8" t="s">
        <v>31</v>
      </c>
      <c r="O27" s="4" t="s">
        <v>32</v>
      </c>
    </row>
    <row r="28" spans="1:15" ht="60" x14ac:dyDescent="0.25">
      <c r="A28" s="29">
        <v>25</v>
      </c>
      <c r="B28" s="1">
        <v>2023</v>
      </c>
      <c r="C28" s="68" t="s">
        <v>59</v>
      </c>
      <c r="D28" s="69"/>
      <c r="E28" s="1" t="s">
        <v>13</v>
      </c>
      <c r="F28" s="6" t="s">
        <v>102</v>
      </c>
      <c r="G28" s="46">
        <v>6000000</v>
      </c>
      <c r="H28" s="63">
        <v>0</v>
      </c>
      <c r="I28" s="49">
        <v>560000000</v>
      </c>
      <c r="J28" s="48">
        <f t="shared" si="0"/>
        <v>6000000</v>
      </c>
      <c r="K28" s="12" t="s">
        <v>142</v>
      </c>
      <c r="L28" s="27" t="s">
        <v>171</v>
      </c>
      <c r="M28" s="14" t="s">
        <v>208</v>
      </c>
      <c r="N28" s="8" t="s">
        <v>31</v>
      </c>
      <c r="O28" s="4" t="s">
        <v>32</v>
      </c>
    </row>
    <row r="29" spans="1:15" ht="135" x14ac:dyDescent="0.25">
      <c r="A29" s="29">
        <v>26</v>
      </c>
      <c r="B29" s="1">
        <v>2023</v>
      </c>
      <c r="C29" s="68" t="s">
        <v>60</v>
      </c>
      <c r="D29" s="69"/>
      <c r="E29" s="1" t="s">
        <v>13</v>
      </c>
      <c r="F29" s="6" t="s">
        <v>103</v>
      </c>
      <c r="G29" s="46">
        <v>42000000</v>
      </c>
      <c r="H29" s="63">
        <v>0</v>
      </c>
      <c r="I29" s="49">
        <v>4356540</v>
      </c>
      <c r="J29" s="48">
        <f t="shared" si="0"/>
        <v>42000000</v>
      </c>
      <c r="K29" s="12" t="s">
        <v>143</v>
      </c>
      <c r="L29" s="27" t="s">
        <v>172</v>
      </c>
      <c r="M29" s="14" t="s">
        <v>195</v>
      </c>
      <c r="N29" s="8" t="s">
        <v>190</v>
      </c>
      <c r="O29" s="4" t="s">
        <v>228</v>
      </c>
    </row>
    <row r="30" spans="1:15" ht="60" x14ac:dyDescent="0.25">
      <c r="A30" s="29">
        <v>27</v>
      </c>
      <c r="B30" s="1">
        <v>2023</v>
      </c>
      <c r="C30" s="68" t="s">
        <v>61</v>
      </c>
      <c r="D30" s="69" t="s">
        <v>275</v>
      </c>
      <c r="E30" s="1" t="s">
        <v>14</v>
      </c>
      <c r="F30" s="6" t="s">
        <v>104</v>
      </c>
      <c r="G30" s="46">
        <v>3775000000</v>
      </c>
      <c r="H30" s="63">
        <v>0</v>
      </c>
      <c r="I30" s="49">
        <v>266640089</v>
      </c>
      <c r="J30" s="48">
        <f t="shared" si="0"/>
        <v>3775000000</v>
      </c>
      <c r="K30" s="12" t="s">
        <v>129</v>
      </c>
      <c r="L30" s="27" t="s">
        <v>173</v>
      </c>
      <c r="M30" s="14" t="s">
        <v>195</v>
      </c>
      <c r="N30" s="8" t="s">
        <v>196</v>
      </c>
      <c r="O30" s="5" t="s">
        <v>229</v>
      </c>
    </row>
    <row r="31" spans="1:15" ht="76.5" x14ac:dyDescent="0.2">
      <c r="A31" s="29">
        <v>28</v>
      </c>
      <c r="C31" s="30" t="s">
        <v>62</v>
      </c>
      <c r="D31" s="69" t="s">
        <v>276</v>
      </c>
      <c r="E31" s="28" t="s">
        <v>14</v>
      </c>
      <c r="F31" s="28" t="s">
        <v>105</v>
      </c>
      <c r="G31" s="55">
        <v>435000000</v>
      </c>
      <c r="H31" s="63">
        <v>0</v>
      </c>
      <c r="I31" s="45"/>
      <c r="J31" s="48">
        <f t="shared" si="0"/>
        <v>435000000</v>
      </c>
      <c r="K31" s="29" t="s">
        <v>129</v>
      </c>
      <c r="L31" s="18" t="s">
        <v>161</v>
      </c>
      <c r="M31" s="30" t="s">
        <v>209</v>
      </c>
      <c r="N31" s="18" t="s">
        <v>196</v>
      </c>
      <c r="O31" s="18" t="s">
        <v>34</v>
      </c>
    </row>
    <row r="32" spans="1:15" ht="25.5" x14ac:dyDescent="0.2">
      <c r="A32" s="29">
        <v>29</v>
      </c>
      <c r="C32" s="30" t="s">
        <v>63</v>
      </c>
      <c r="D32" s="69" t="s">
        <v>277</v>
      </c>
      <c r="E32" s="28" t="s">
        <v>14</v>
      </c>
      <c r="F32" s="28" t="s">
        <v>106</v>
      </c>
      <c r="G32" s="55">
        <v>932000000</v>
      </c>
      <c r="H32" s="63">
        <v>0</v>
      </c>
      <c r="I32" s="45"/>
      <c r="J32" s="48">
        <f t="shared" si="0"/>
        <v>932000000</v>
      </c>
      <c r="K32" s="29" t="s">
        <v>129</v>
      </c>
      <c r="L32" s="18" t="s">
        <v>161</v>
      </c>
      <c r="M32" s="30" t="s">
        <v>209</v>
      </c>
      <c r="N32" s="18" t="s">
        <v>196</v>
      </c>
      <c r="O32" s="18" t="s">
        <v>34</v>
      </c>
    </row>
    <row r="33" spans="1:55" ht="38.25" x14ac:dyDescent="0.2">
      <c r="A33" s="29">
        <v>30</v>
      </c>
      <c r="C33" s="30" t="s">
        <v>64</v>
      </c>
      <c r="D33" s="69" t="s">
        <v>278</v>
      </c>
      <c r="E33" s="28" t="s">
        <v>14</v>
      </c>
      <c r="F33" s="28" t="s">
        <v>107</v>
      </c>
      <c r="G33" s="55">
        <v>319514400</v>
      </c>
      <c r="H33" s="63">
        <v>0</v>
      </c>
      <c r="I33" s="45"/>
      <c r="J33" s="48">
        <f t="shared" si="0"/>
        <v>319514400</v>
      </c>
      <c r="K33" s="29" t="s">
        <v>144</v>
      </c>
      <c r="L33" s="18" t="s">
        <v>174</v>
      </c>
      <c r="M33" s="30">
        <v>45167</v>
      </c>
      <c r="N33" s="18" t="s">
        <v>186</v>
      </c>
      <c r="O33" s="18" t="s">
        <v>16</v>
      </c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</row>
    <row r="34" spans="1:55" ht="51" x14ac:dyDescent="0.2">
      <c r="A34" s="29">
        <v>31</v>
      </c>
      <c r="C34" s="30" t="s">
        <v>65</v>
      </c>
      <c r="D34" s="69" t="s">
        <v>279</v>
      </c>
      <c r="E34" s="28" t="s">
        <v>14</v>
      </c>
      <c r="F34" s="28" t="s">
        <v>108</v>
      </c>
      <c r="G34" s="55">
        <v>205360799</v>
      </c>
      <c r="H34" s="63">
        <v>0</v>
      </c>
      <c r="I34" s="45"/>
      <c r="J34" s="48">
        <f t="shared" si="0"/>
        <v>205360799</v>
      </c>
      <c r="K34" s="29" t="s">
        <v>145</v>
      </c>
      <c r="L34" s="18" t="s">
        <v>175</v>
      </c>
      <c r="M34" s="30" t="s">
        <v>210</v>
      </c>
      <c r="N34" s="18" t="s">
        <v>186</v>
      </c>
      <c r="O34" s="18" t="s">
        <v>16</v>
      </c>
    </row>
    <row r="35" spans="1:55" ht="114.75" x14ac:dyDescent="0.2">
      <c r="A35" s="29">
        <v>32</v>
      </c>
      <c r="C35" s="30" t="s">
        <v>66</v>
      </c>
      <c r="D35" s="69" t="s">
        <v>280</v>
      </c>
      <c r="E35" s="28" t="s">
        <v>22</v>
      </c>
      <c r="F35" s="28" t="s">
        <v>109</v>
      </c>
      <c r="G35" s="55">
        <v>214400000</v>
      </c>
      <c r="H35" s="63">
        <v>0</v>
      </c>
      <c r="I35" s="45"/>
      <c r="J35" s="48">
        <f t="shared" si="0"/>
        <v>214400000</v>
      </c>
      <c r="K35" s="29" t="s">
        <v>146</v>
      </c>
      <c r="L35" s="18" t="s">
        <v>176</v>
      </c>
      <c r="M35" s="30" t="s">
        <v>211</v>
      </c>
      <c r="N35" s="18" t="s">
        <v>190</v>
      </c>
      <c r="O35" s="5" t="s">
        <v>223</v>
      </c>
    </row>
    <row r="36" spans="1:55" ht="76.5" x14ac:dyDescent="0.2">
      <c r="A36" s="29">
        <v>33</v>
      </c>
      <c r="C36" s="30" t="s">
        <v>67</v>
      </c>
      <c r="D36" s="69" t="s">
        <v>281</v>
      </c>
      <c r="E36" s="28" t="s">
        <v>14</v>
      </c>
      <c r="F36" s="28" t="s">
        <v>110</v>
      </c>
      <c r="G36" s="55">
        <v>194646178</v>
      </c>
      <c r="H36" s="63">
        <v>0</v>
      </c>
      <c r="I36" s="45"/>
      <c r="J36" s="48">
        <f t="shared" si="0"/>
        <v>194646178</v>
      </c>
      <c r="K36" s="29" t="s">
        <v>147</v>
      </c>
      <c r="L36" s="18" t="s">
        <v>177</v>
      </c>
      <c r="M36" s="30" t="s">
        <v>211</v>
      </c>
      <c r="N36" s="18" t="s">
        <v>212</v>
      </c>
      <c r="O36" s="18" t="s">
        <v>230</v>
      </c>
    </row>
    <row r="37" spans="1:55" ht="102" x14ac:dyDescent="0.2">
      <c r="A37" s="29">
        <v>34</v>
      </c>
      <c r="C37" s="30" t="s">
        <v>68</v>
      </c>
      <c r="D37" s="69"/>
      <c r="E37" s="28" t="s">
        <v>13</v>
      </c>
      <c r="F37" s="28" t="s">
        <v>111</v>
      </c>
      <c r="G37" s="55">
        <v>3998400</v>
      </c>
      <c r="H37" s="63">
        <v>0</v>
      </c>
      <c r="I37" s="45"/>
      <c r="J37" s="48">
        <f t="shared" si="0"/>
        <v>3998400</v>
      </c>
      <c r="K37" s="29" t="s">
        <v>148</v>
      </c>
      <c r="L37" s="18" t="s">
        <v>178</v>
      </c>
      <c r="M37" s="30" t="s">
        <v>198</v>
      </c>
      <c r="N37" s="18" t="s">
        <v>196</v>
      </c>
      <c r="O37" s="18" t="s">
        <v>231</v>
      </c>
    </row>
    <row r="38" spans="1:55" s="26" customFormat="1" ht="25.5" x14ac:dyDescent="0.2">
      <c r="A38" s="33">
        <v>35</v>
      </c>
      <c r="B38" s="24"/>
      <c r="C38" s="34" t="s">
        <v>69</v>
      </c>
      <c r="D38" s="69"/>
      <c r="E38" s="32" t="s">
        <v>13</v>
      </c>
      <c r="F38" s="32" t="s">
        <v>112</v>
      </c>
      <c r="G38" s="56">
        <v>3588200</v>
      </c>
      <c r="H38" s="56">
        <v>1094800</v>
      </c>
      <c r="I38" s="50"/>
      <c r="J38" s="48">
        <f t="shared" si="0"/>
        <v>4683000</v>
      </c>
      <c r="K38" s="33" t="s">
        <v>149</v>
      </c>
      <c r="L38" s="24" t="s">
        <v>178</v>
      </c>
      <c r="M38" s="34" t="s">
        <v>213</v>
      </c>
      <c r="N38" s="24" t="s">
        <v>196</v>
      </c>
      <c r="O38" s="24" t="s">
        <v>231</v>
      </c>
    </row>
    <row r="39" spans="1:55" ht="38.25" x14ac:dyDescent="0.2">
      <c r="A39" s="29">
        <v>36</v>
      </c>
      <c r="C39" s="30" t="s">
        <v>70</v>
      </c>
      <c r="D39" s="69"/>
      <c r="E39" s="28" t="s">
        <v>13</v>
      </c>
      <c r="F39" s="28" t="s">
        <v>113</v>
      </c>
      <c r="G39" s="55">
        <v>8925000</v>
      </c>
      <c r="H39" s="63">
        <v>0</v>
      </c>
      <c r="I39" s="45"/>
      <c r="J39" s="48">
        <f t="shared" si="0"/>
        <v>8925000</v>
      </c>
      <c r="K39" s="29" t="s">
        <v>150</v>
      </c>
      <c r="L39" s="18" t="s">
        <v>179</v>
      </c>
      <c r="M39" s="30" t="s">
        <v>214</v>
      </c>
      <c r="N39" s="18" t="s">
        <v>215</v>
      </c>
      <c r="O39" s="18" t="s">
        <v>232</v>
      </c>
    </row>
    <row r="40" spans="1:55" ht="25.5" x14ac:dyDescent="0.2">
      <c r="A40" s="29">
        <v>37</v>
      </c>
      <c r="C40" s="30" t="s">
        <v>71</v>
      </c>
      <c r="D40" s="69"/>
      <c r="E40" s="28" t="s">
        <v>13</v>
      </c>
      <c r="F40" s="28" t="s">
        <v>114</v>
      </c>
      <c r="G40" s="55">
        <v>4298994</v>
      </c>
      <c r="H40" s="63">
        <v>0</v>
      </c>
      <c r="I40" s="45"/>
      <c r="J40" s="48">
        <f t="shared" si="0"/>
        <v>4298994</v>
      </c>
      <c r="K40" s="29" t="s">
        <v>151</v>
      </c>
      <c r="L40" s="18" t="s">
        <v>29</v>
      </c>
      <c r="M40" s="30" t="s">
        <v>185</v>
      </c>
      <c r="N40" s="18" t="s">
        <v>216</v>
      </c>
      <c r="O40" s="18" t="s">
        <v>233</v>
      </c>
    </row>
    <row r="41" spans="1:55" ht="63.75" x14ac:dyDescent="0.2">
      <c r="A41" s="29">
        <v>38</v>
      </c>
      <c r="C41" s="30" t="s">
        <v>72</v>
      </c>
      <c r="D41" s="69"/>
      <c r="E41" s="28" t="s">
        <v>13</v>
      </c>
      <c r="F41" s="28" t="s">
        <v>115</v>
      </c>
      <c r="G41" s="55">
        <v>4990000</v>
      </c>
      <c r="H41" s="63">
        <v>0</v>
      </c>
      <c r="I41" s="45"/>
      <c r="J41" s="48">
        <f t="shared" si="0"/>
        <v>4990000</v>
      </c>
      <c r="K41" s="35" t="s">
        <v>152</v>
      </c>
      <c r="L41" s="18" t="s">
        <v>180</v>
      </c>
      <c r="M41" s="30" t="s">
        <v>217</v>
      </c>
      <c r="N41" s="18" t="s">
        <v>218</v>
      </c>
      <c r="O41" s="18" t="s">
        <v>234</v>
      </c>
    </row>
    <row r="42" spans="1:55" ht="51" x14ac:dyDescent="0.2">
      <c r="A42" s="29">
        <v>39</v>
      </c>
      <c r="C42" s="30" t="s">
        <v>73</v>
      </c>
      <c r="D42" s="69"/>
      <c r="E42" s="28" t="s">
        <v>13</v>
      </c>
      <c r="F42" s="28" t="s">
        <v>116</v>
      </c>
      <c r="G42" s="55">
        <v>27507631</v>
      </c>
      <c r="H42" s="63">
        <v>0</v>
      </c>
      <c r="I42" s="45"/>
      <c r="J42" s="48">
        <f t="shared" si="0"/>
        <v>27507631</v>
      </c>
      <c r="K42" s="29" t="s">
        <v>153</v>
      </c>
      <c r="L42" s="18" t="s">
        <v>181</v>
      </c>
      <c r="M42" s="30" t="s">
        <v>219</v>
      </c>
      <c r="N42" s="18" t="s">
        <v>218</v>
      </c>
      <c r="O42" s="18" t="s">
        <v>234</v>
      </c>
    </row>
    <row r="43" spans="1:55" ht="127.5" x14ac:dyDescent="0.2">
      <c r="A43" s="29">
        <v>40</v>
      </c>
      <c r="C43" s="30" t="s">
        <v>74</v>
      </c>
      <c r="D43" s="69"/>
      <c r="E43" s="28" t="s">
        <v>13</v>
      </c>
      <c r="F43" s="28" t="s">
        <v>117</v>
      </c>
      <c r="G43" s="55">
        <v>34500000</v>
      </c>
      <c r="H43" s="63">
        <v>0</v>
      </c>
      <c r="I43" s="45"/>
      <c r="J43" s="48">
        <f t="shared" si="0"/>
        <v>34500000</v>
      </c>
      <c r="K43" s="29" t="s">
        <v>154</v>
      </c>
      <c r="L43" s="18" t="s">
        <v>182</v>
      </c>
      <c r="M43" s="30" t="s">
        <v>197</v>
      </c>
      <c r="N43" s="18" t="s">
        <v>186</v>
      </c>
      <c r="O43" s="18" t="s">
        <v>234</v>
      </c>
    </row>
    <row r="44" spans="1:55" ht="114.75" x14ac:dyDescent="0.2">
      <c r="A44" s="29">
        <v>41</v>
      </c>
      <c r="C44" s="30" t="s">
        <v>75</v>
      </c>
      <c r="D44" s="69"/>
      <c r="E44" s="28" t="s">
        <v>13</v>
      </c>
      <c r="F44" s="28" t="s">
        <v>118</v>
      </c>
      <c r="G44" s="55">
        <v>12969400</v>
      </c>
      <c r="H44" s="63">
        <v>0</v>
      </c>
      <c r="I44" s="45"/>
      <c r="J44" s="48">
        <f t="shared" si="0"/>
        <v>12969400</v>
      </c>
      <c r="K44" s="35" t="s">
        <v>143</v>
      </c>
      <c r="L44" s="18" t="s">
        <v>172</v>
      </c>
      <c r="M44" s="30" t="s">
        <v>195</v>
      </c>
      <c r="N44" s="18" t="s">
        <v>190</v>
      </c>
      <c r="O44" s="18" t="s">
        <v>235</v>
      </c>
    </row>
    <row r="45" spans="1:55" ht="114.75" x14ac:dyDescent="0.2">
      <c r="A45" s="29">
        <v>42</v>
      </c>
      <c r="C45" s="30" t="s">
        <v>76</v>
      </c>
      <c r="D45" s="69"/>
      <c r="E45" s="28" t="s">
        <v>13</v>
      </c>
      <c r="F45" s="28" t="s">
        <v>119</v>
      </c>
      <c r="G45" s="55">
        <v>52200000</v>
      </c>
      <c r="H45" s="63">
        <v>0</v>
      </c>
      <c r="I45" s="45"/>
      <c r="J45" s="48">
        <f t="shared" si="0"/>
        <v>52200000</v>
      </c>
      <c r="K45" s="35" t="s">
        <v>155</v>
      </c>
      <c r="L45" s="18" t="s">
        <v>183</v>
      </c>
      <c r="M45" s="30" t="s">
        <v>220</v>
      </c>
      <c r="N45" s="18" t="s">
        <v>196</v>
      </c>
      <c r="O45" s="18" t="s">
        <v>236</v>
      </c>
    </row>
    <row r="46" spans="1:55" ht="102.75" thickBot="1" x14ac:dyDescent="0.25">
      <c r="A46" s="65">
        <v>43</v>
      </c>
      <c r="C46" s="39" t="s">
        <v>23</v>
      </c>
      <c r="D46" s="69"/>
      <c r="E46" s="37" t="s">
        <v>13</v>
      </c>
      <c r="F46" s="37" t="s">
        <v>25</v>
      </c>
      <c r="G46" s="58">
        <v>8395858</v>
      </c>
      <c r="H46" s="63">
        <v>0</v>
      </c>
      <c r="I46" s="57"/>
      <c r="J46" s="48">
        <f t="shared" si="0"/>
        <v>8395858</v>
      </c>
      <c r="K46" s="38" t="s">
        <v>26</v>
      </c>
      <c r="L46" s="18" t="s">
        <v>28</v>
      </c>
      <c r="M46" s="39" t="s">
        <v>221</v>
      </c>
      <c r="N46" s="36" t="s">
        <v>222</v>
      </c>
      <c r="O46" s="36" t="s">
        <v>236</v>
      </c>
    </row>
    <row r="47" spans="1:55" ht="39" thickBot="1" x14ac:dyDescent="0.25">
      <c r="A47" s="29">
        <v>44</v>
      </c>
      <c r="C47" s="69" t="s">
        <v>237</v>
      </c>
      <c r="D47" s="69" t="s">
        <v>237</v>
      </c>
      <c r="E47" s="28" t="s">
        <v>242</v>
      </c>
      <c r="F47" s="28" t="s">
        <v>245</v>
      </c>
      <c r="G47" s="59">
        <v>1942717271.6600001</v>
      </c>
      <c r="H47" s="63">
        <v>0</v>
      </c>
      <c r="I47" s="45"/>
      <c r="J47" s="48">
        <f t="shared" si="0"/>
        <v>1942717271.6600001</v>
      </c>
      <c r="K47" s="40" t="s">
        <v>249</v>
      </c>
      <c r="L47" s="18" t="s">
        <v>255</v>
      </c>
      <c r="M47" s="41" t="s">
        <v>219</v>
      </c>
      <c r="N47" s="42">
        <v>45290</v>
      </c>
      <c r="O47" s="18" t="s">
        <v>257</v>
      </c>
    </row>
    <row r="48" spans="1:55" ht="51.75" thickBot="1" x14ac:dyDescent="0.25">
      <c r="A48" s="29">
        <v>45</v>
      </c>
      <c r="C48" s="69" t="s">
        <v>238</v>
      </c>
      <c r="D48" s="69" t="s">
        <v>238</v>
      </c>
      <c r="E48" s="28" t="s">
        <v>242</v>
      </c>
      <c r="F48" s="28" t="s">
        <v>246</v>
      </c>
      <c r="G48" s="59">
        <v>29452500</v>
      </c>
      <c r="H48" s="63">
        <v>0</v>
      </c>
      <c r="I48" s="45"/>
      <c r="J48" s="48">
        <f t="shared" si="0"/>
        <v>29452500</v>
      </c>
      <c r="K48" s="40" t="s">
        <v>250</v>
      </c>
      <c r="L48" s="18" t="s">
        <v>255</v>
      </c>
      <c r="M48" s="41" t="s">
        <v>209</v>
      </c>
      <c r="N48" s="41">
        <v>45565</v>
      </c>
      <c r="O48" s="18" t="s">
        <v>257</v>
      </c>
    </row>
    <row r="49" spans="1:15" ht="51.75" thickBot="1" x14ac:dyDescent="0.25">
      <c r="A49" s="29">
        <v>46</v>
      </c>
      <c r="C49" s="69" t="s">
        <v>239</v>
      </c>
      <c r="D49" s="69" t="s">
        <v>239</v>
      </c>
      <c r="E49" s="28" t="s">
        <v>254</v>
      </c>
      <c r="F49" s="28" t="s">
        <v>247</v>
      </c>
      <c r="G49" s="59">
        <v>1718360</v>
      </c>
      <c r="H49" s="63">
        <v>0</v>
      </c>
      <c r="I49" s="45"/>
      <c r="J49" s="48">
        <f t="shared" si="0"/>
        <v>1718360</v>
      </c>
      <c r="K49" s="40" t="s">
        <v>251</v>
      </c>
      <c r="L49" s="18" t="s">
        <v>256</v>
      </c>
      <c r="M49" s="41" t="s">
        <v>243</v>
      </c>
      <c r="N49" s="42">
        <v>45245</v>
      </c>
      <c r="O49" s="18" t="s">
        <v>16</v>
      </c>
    </row>
    <row r="50" spans="1:15" ht="51.75" thickBot="1" x14ac:dyDescent="0.25">
      <c r="A50" s="29">
        <v>47</v>
      </c>
      <c r="C50" s="69" t="s">
        <v>240</v>
      </c>
      <c r="D50" s="69" t="s">
        <v>240</v>
      </c>
      <c r="E50" s="28" t="s">
        <v>254</v>
      </c>
      <c r="F50" s="28" t="s">
        <v>247</v>
      </c>
      <c r="G50" s="59">
        <v>1264000</v>
      </c>
      <c r="H50" s="63">
        <v>0</v>
      </c>
      <c r="I50" s="45"/>
      <c r="J50" s="48">
        <f t="shared" si="0"/>
        <v>1264000</v>
      </c>
      <c r="K50" s="40" t="s">
        <v>252</v>
      </c>
      <c r="L50" s="18" t="s">
        <v>256</v>
      </c>
      <c r="M50" s="41" t="s">
        <v>243</v>
      </c>
      <c r="N50" s="42">
        <v>45245</v>
      </c>
      <c r="O50" s="18" t="s">
        <v>16</v>
      </c>
    </row>
    <row r="51" spans="1:15" ht="51.75" thickBot="1" x14ac:dyDescent="0.25">
      <c r="A51" s="29">
        <v>48</v>
      </c>
      <c r="C51" s="69" t="s">
        <v>241</v>
      </c>
      <c r="D51" s="69" t="s">
        <v>241</v>
      </c>
      <c r="E51" s="28" t="s">
        <v>254</v>
      </c>
      <c r="F51" s="28" t="s">
        <v>248</v>
      </c>
      <c r="G51" s="59">
        <v>20119600</v>
      </c>
      <c r="H51" s="63">
        <v>0</v>
      </c>
      <c r="I51" s="45"/>
      <c r="J51" s="48">
        <f t="shared" si="0"/>
        <v>20119600</v>
      </c>
      <c r="K51" s="40" t="s">
        <v>253</v>
      </c>
      <c r="L51" s="18" t="s">
        <v>256</v>
      </c>
      <c r="M51" s="41" t="s">
        <v>244</v>
      </c>
      <c r="N51" s="42">
        <v>45245</v>
      </c>
      <c r="O51" s="18" t="s">
        <v>16</v>
      </c>
    </row>
    <row r="52" spans="1:15" x14ac:dyDescent="0.2">
      <c r="B52" s="16"/>
      <c r="D52" s="17"/>
      <c r="F52" s="43"/>
      <c r="G52" s="44"/>
      <c r="H52" s="10"/>
      <c r="J52" s="16"/>
      <c r="L52" s="16"/>
    </row>
    <row r="53" spans="1:15" x14ac:dyDescent="0.2">
      <c r="B53" s="16"/>
      <c r="D53" s="17"/>
      <c r="F53" s="43"/>
      <c r="G53" s="44"/>
      <c r="H53" s="10"/>
      <c r="J53" s="16"/>
      <c r="L53" s="16"/>
    </row>
    <row r="54" spans="1:15" x14ac:dyDescent="0.2">
      <c r="B54" s="16"/>
      <c r="D54" s="17"/>
      <c r="F54" s="43"/>
      <c r="G54" s="44"/>
      <c r="H54" s="10"/>
      <c r="J54" s="16"/>
      <c r="L54" s="16"/>
    </row>
    <row r="55" spans="1:15" x14ac:dyDescent="0.2">
      <c r="B55" s="16"/>
      <c r="D55" s="17"/>
      <c r="F55" s="43"/>
      <c r="G55" s="44"/>
      <c r="H55" s="10"/>
      <c r="J55" s="16"/>
      <c r="L55" s="16"/>
    </row>
    <row r="56" spans="1:15" x14ac:dyDescent="0.2">
      <c r="B56" s="16"/>
      <c r="D56" s="17"/>
      <c r="F56" s="43"/>
      <c r="G56" s="44"/>
      <c r="H56" s="10"/>
      <c r="J56" s="16"/>
      <c r="L56" s="16"/>
    </row>
    <row r="57" spans="1:15" x14ac:dyDescent="0.2">
      <c r="B57" s="16"/>
      <c r="D57" s="17"/>
      <c r="F57" s="43"/>
      <c r="G57" s="44"/>
      <c r="H57" s="10"/>
      <c r="J57" s="16"/>
      <c r="L57" s="16"/>
    </row>
    <row r="58" spans="1:15" x14ac:dyDescent="0.2">
      <c r="B58" s="16"/>
      <c r="D58" s="17"/>
      <c r="F58" s="43"/>
      <c r="G58" s="44"/>
      <c r="H58" s="10"/>
      <c r="J58" s="16"/>
      <c r="L58" s="16"/>
    </row>
    <row r="59" spans="1:15" x14ac:dyDescent="0.2">
      <c r="B59" s="16"/>
      <c r="D59" s="17"/>
      <c r="F59" s="43"/>
      <c r="G59" s="44"/>
      <c r="H59" s="10"/>
      <c r="J59" s="16"/>
      <c r="L59" s="16"/>
    </row>
    <row r="60" spans="1:15" x14ac:dyDescent="0.2">
      <c r="B60" s="16"/>
      <c r="D60" s="17"/>
      <c r="F60" s="43"/>
      <c r="G60" s="44"/>
      <c r="H60" s="10"/>
      <c r="J60" s="16"/>
      <c r="L60" s="16"/>
    </row>
    <row r="61" spans="1:15" x14ac:dyDescent="0.2">
      <c r="B61" s="16"/>
      <c r="D61" s="17"/>
      <c r="F61" s="43"/>
      <c r="G61" s="44"/>
      <c r="H61" s="10"/>
      <c r="J61" s="16"/>
      <c r="L61" s="16"/>
    </row>
    <row r="62" spans="1:15" x14ac:dyDescent="0.2">
      <c r="B62" s="16"/>
      <c r="D62" s="17"/>
      <c r="F62" s="43"/>
      <c r="G62" s="44"/>
      <c r="H62" s="10"/>
      <c r="J62" s="16"/>
      <c r="L62" s="16"/>
    </row>
    <row r="63" spans="1:15" x14ac:dyDescent="0.2">
      <c r="B63" s="16"/>
      <c r="D63" s="17"/>
      <c r="F63" s="43"/>
      <c r="G63" s="44"/>
      <c r="H63" s="10"/>
      <c r="J63" s="16"/>
      <c r="L63" s="16"/>
    </row>
    <row r="64" spans="1:15" x14ac:dyDescent="0.2">
      <c r="B64" s="16"/>
      <c r="D64" s="17"/>
      <c r="F64" s="43"/>
      <c r="G64" s="44"/>
      <c r="H64" s="10"/>
      <c r="J64" s="16"/>
      <c r="L64" s="16"/>
    </row>
    <row r="65" spans="2:12" x14ac:dyDescent="0.2">
      <c r="B65" s="16"/>
      <c r="D65" s="17"/>
      <c r="F65" s="43"/>
      <c r="G65" s="44"/>
      <c r="H65" s="10"/>
      <c r="J65" s="16"/>
      <c r="L65" s="16"/>
    </row>
    <row r="66" spans="2:12" x14ac:dyDescent="0.2">
      <c r="B66" s="16"/>
      <c r="D66" s="17"/>
      <c r="F66" s="43"/>
      <c r="G66" s="44"/>
      <c r="H66" s="10"/>
      <c r="J66" s="16"/>
      <c r="L66" s="16"/>
    </row>
    <row r="67" spans="2:12" x14ac:dyDescent="0.2">
      <c r="B67" s="16"/>
      <c r="D67" s="17"/>
      <c r="F67" s="43"/>
      <c r="G67" s="44"/>
      <c r="H67" s="10"/>
      <c r="J67" s="16"/>
      <c r="L67" s="16"/>
    </row>
    <row r="68" spans="2:12" x14ac:dyDescent="0.2">
      <c r="B68" s="16"/>
      <c r="D68" s="17"/>
      <c r="F68" s="43"/>
      <c r="G68" s="44"/>
      <c r="H68" s="10"/>
      <c r="J68" s="16"/>
      <c r="L68" s="16"/>
    </row>
    <row r="69" spans="2:12" x14ac:dyDescent="0.2">
      <c r="B69" s="16"/>
      <c r="D69" s="17"/>
      <c r="F69" s="43"/>
      <c r="G69" s="44"/>
      <c r="H69" s="10"/>
      <c r="J69" s="16"/>
      <c r="L69" s="16"/>
    </row>
    <row r="70" spans="2:12" x14ac:dyDescent="0.2">
      <c r="B70" s="16"/>
      <c r="D70" s="17"/>
      <c r="F70" s="43"/>
      <c r="G70" s="44"/>
      <c r="H70" s="10"/>
      <c r="J70" s="16"/>
      <c r="L70" s="16"/>
    </row>
    <row r="71" spans="2:12" x14ac:dyDescent="0.2">
      <c r="B71" s="16"/>
      <c r="D71" s="17"/>
      <c r="F71" s="43"/>
      <c r="G71" s="44"/>
      <c r="H71" s="10"/>
      <c r="J71" s="16"/>
      <c r="L71" s="16"/>
    </row>
    <row r="72" spans="2:12" x14ac:dyDescent="0.2">
      <c r="B72" s="16"/>
      <c r="D72" s="17"/>
      <c r="F72" s="43"/>
      <c r="G72" s="44"/>
      <c r="H72" s="10"/>
      <c r="J72" s="16"/>
      <c r="L72" s="16"/>
    </row>
    <row r="73" spans="2:12" x14ac:dyDescent="0.2">
      <c r="B73" s="16"/>
      <c r="D73" s="17"/>
      <c r="F73" s="43"/>
      <c r="G73" s="44"/>
      <c r="H73" s="10"/>
      <c r="J73" s="16"/>
      <c r="L73" s="16"/>
    </row>
    <row r="74" spans="2:12" x14ac:dyDescent="0.2">
      <c r="B74" s="16"/>
      <c r="D74" s="17"/>
      <c r="F74" s="43"/>
      <c r="G74" s="44"/>
      <c r="H74" s="10"/>
      <c r="J74" s="16"/>
      <c r="L74" s="16"/>
    </row>
    <row r="75" spans="2:12" x14ac:dyDescent="0.2">
      <c r="B75" s="16"/>
      <c r="D75" s="17"/>
      <c r="F75" s="43"/>
      <c r="G75" s="44"/>
      <c r="H75" s="10"/>
      <c r="J75" s="16"/>
      <c r="L75" s="16"/>
    </row>
    <row r="76" spans="2:12" x14ac:dyDescent="0.2">
      <c r="B76" s="16"/>
      <c r="D76" s="17"/>
      <c r="F76" s="43"/>
      <c r="G76" s="44"/>
      <c r="H76" s="10"/>
      <c r="J76" s="16"/>
      <c r="L76" s="16"/>
    </row>
    <row r="77" spans="2:12" x14ac:dyDescent="0.2">
      <c r="B77" s="16"/>
      <c r="D77" s="17"/>
      <c r="F77" s="43"/>
      <c r="G77" s="44"/>
      <c r="H77" s="10"/>
      <c r="J77" s="16"/>
      <c r="L77" s="16"/>
    </row>
    <row r="78" spans="2:12" x14ac:dyDescent="0.2">
      <c r="B78" s="16"/>
      <c r="D78" s="17"/>
      <c r="F78" s="43"/>
      <c r="G78" s="44"/>
      <c r="H78" s="10"/>
      <c r="J78" s="16"/>
      <c r="L78" s="16"/>
    </row>
  </sheetData>
  <mergeCells count="1">
    <mergeCell ref="A2:O2"/>
  </mergeCells>
  <dataValidations count="18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25 D20:D25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">
      <formula1>$D$344088:$D$344094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16 F18:F2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16 G4:G8 J4:J51 I16 G14 G11:G12 I4:I12 I14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K4:K8 K11:K30 K47:K51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L4:L8 L11:L25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4:N2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11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C26:D26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16">
      <formula1>$D$343120:$D$343126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8">
      <formula1>$D$343119:$D$343125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11:E14">
      <formula1>$D$343122:$D$343128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10 M12:M24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26 O30 O35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6 C27:C30 D27:D29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M26:M27 M29:M30 M47:M51 N4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26:F30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27:G30 G47:G51 I27:I30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5" ma:contentTypeDescription="Crear nuevo documento." ma:contentTypeScope="" ma:versionID="dec4ee389a599ac9c6ae88ac70c1ddf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8ac43dba9eacf927b1c4187d3014f1e2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398553e9-8bb9-4054-81de-ef0647772de7"/>
    <ds:schemaRef ds:uri="dd832169-dd94-4e39-af69-932571740867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D4F428-1D85-4766-9A3F-C05DEC69C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2023-10-25T03:25:33Z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