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men.arevalo\Downloads\"/>
    </mc:Choice>
  </mc:AlternateContent>
  <bookViews>
    <workbookView xWindow="0" yWindow="0" windowWidth="20490" windowHeight="76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Hoja1!$B$3:$B$3</definedName>
    <definedName name="DV">[1]LISTAS!$T$2:$T$12</definedName>
    <definedName name="ICAA">[2]Hoja3!$A$2:$A$53</definedName>
    <definedName name="NATU">[1]LISTAS!$Y$2:$Y$20</definedName>
    <definedName name="SUPERSAPO">[1]SUPERV!$B$2:$B$300</definedName>
    <definedName name="TCONTRAT">[1]LISTAS!$F$2:$F$4</definedName>
    <definedName name="tp">[1]LISTAS!$F$13:$F$18</definedName>
    <definedName name="TPOLIZA">[1]LISTAS!$G$13:$G$66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2" i="1" l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51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4" i="1"/>
  <c r="I8" i="1"/>
</calcChain>
</file>

<file path=xl/sharedStrings.xml><?xml version="1.0" encoding="utf-8"?>
<sst xmlns="http://schemas.openxmlformats.org/spreadsheetml/2006/main" count="473" uniqueCount="289">
  <si>
    <t>AÑO</t>
  </si>
  <si>
    <t>NÚMERO DE CONTRATO</t>
  </si>
  <si>
    <t>NÚMERO PROCESO SECOP</t>
  </si>
  <si>
    <t>MODALIDAD</t>
  </si>
  <si>
    <t>OBJETO DEL CONTRATO</t>
  </si>
  <si>
    <t>VALOR INICIAL DEL CONTRATO</t>
  </si>
  <si>
    <t xml:space="preserve"> VALOR DE ADICION</t>
  </si>
  <si>
    <t>VALOR FINAL DEL CONTRATO</t>
  </si>
  <si>
    <t>NOMBRE DEL CONTRATISTA</t>
  </si>
  <si>
    <t>NOMBRE DEL SUPERVISOR</t>
  </si>
  <si>
    <t>FECHA INICIO CONTRATO</t>
  </si>
  <si>
    <t>FECHA TERMINACIÓN CONTRATO</t>
  </si>
  <si>
    <t>DEPENDENCIA</t>
  </si>
  <si>
    <t>5 MÍNIMA CUANTÍA</t>
  </si>
  <si>
    <t>2 CONTRATACIÓN DIRECTA</t>
  </si>
  <si>
    <t>3 LICITACIÓN PÚBLICA</t>
  </si>
  <si>
    <t>SUBGERENCIA DE ANALISIS Y DIAGNOSTICO</t>
  </si>
  <si>
    <t>4 SELECCIÓN ABREVIADA</t>
  </si>
  <si>
    <t>JASQUE RQAFAEL ORTEGA MERCADO</t>
  </si>
  <si>
    <t>OFICINA DE TECNOLOGIAS DE LA INFORMACION</t>
  </si>
  <si>
    <t>CONTRATOS  DE BIENES Y SERVICIOS  SEPTIEMBRE DE 2023 GPSC</t>
  </si>
  <si>
    <t>GUAJ-MC-01-2023</t>
  </si>
  <si>
    <t>GUAJ-MC-02-2023</t>
  </si>
  <si>
    <t>GUAJ-MC-04-2023</t>
  </si>
  <si>
    <t>ITEM</t>
  </si>
  <si>
    <t>SERVICIO DE MANTENIMIENTO CORRECTIVO Y PREVENTIVO DE AIRES ACONDICIONADOS, INCLUIDA BOLSA DE REPUESTOS, DEL ÁREA ADMINISTRATIVA DE LA GERENCIA SECCIONAL LA GUAJIRA</t>
  </si>
  <si>
    <t>SERVICIO MANTENIMIENTO DE TRAILERS DE LOS PUESTOS DE CONTROL SANITARIO Y FITOSANITARIO- DE LA SECCIONAL DE LA GUAJIRA</t>
  </si>
  <si>
    <t>SERVICIO DE MANTENIMIENTO PREVENTIVO Y CORRECTIVO CON SUMINISTRO DE REPUESTOS, CONTRATAR EL SERVICIO DE REVISIÓN TÉCNICO MECÁNICA Y DE GASES Y EXPEDICIÓN DEL CORRESPONDIENTE CERTIFICADO, PARA VEHÍCULOS AUTOMOTORES (CARROS, CAMPEROS, CAMIONETAS) Y MOTOCICLETAS QUE CONFORMAN EL PARQUE AUTOMOTOR DEL ICA DE LA SECCIONAL DE LA GUAJIRA.”</t>
  </si>
  <si>
    <t>AM ASESORÍA Y MANTENIMIENTO LTDA</t>
  </si>
  <si>
    <t>ALIANZA PUBLICA PARA EL DESARROLLO INTEGRAL - ALDESARROLLO</t>
  </si>
  <si>
    <t>TECNO CAR JC SAS</t>
  </si>
  <si>
    <t>ROBERT ANTONIO TEHERAN BOHORQUEZ</t>
  </si>
  <si>
    <t>JOSE CARLOS MEJIA CURIEL</t>
  </si>
  <si>
    <t>DIAGNOSTICENTRO LA AMISTAD</t>
  </si>
  <si>
    <t>ROBERTO LOPEZ ORTIZ</t>
  </si>
  <si>
    <t>NARANJO AMAYA NANCY</t>
  </si>
  <si>
    <t>LUCIA JUDITH BROCHADO ROLONG</t>
  </si>
  <si>
    <t>MARCIANO FEDERICO DAZA GARZON</t>
  </si>
  <si>
    <t>OFICINA ASESORA DE PLANEACIÓN</t>
  </si>
  <si>
    <t>GERENCIA SECCIONAL SUCRE</t>
  </si>
  <si>
    <t>GERENCIA SECCIONAL GUAJIRA</t>
  </si>
  <si>
    <t xml:space="preserve">VALOR TOTAL CONTRATO </t>
  </si>
  <si>
    <t>GGC-099-2023</t>
  </si>
  <si>
    <t>GGC-098-2023</t>
  </si>
  <si>
    <t>GGC-104-2023</t>
  </si>
  <si>
    <t>GGC-100-2023</t>
  </si>
  <si>
    <t>GGC-101-2023</t>
  </si>
  <si>
    <t>GGC-102-2023</t>
  </si>
  <si>
    <t>GGC-103-2023</t>
  </si>
  <si>
    <t>GGC-105-2023</t>
  </si>
  <si>
    <t>GGC-106-2023</t>
  </si>
  <si>
    <t>GGC-107-2023</t>
  </si>
  <si>
    <t>GGC-108-2023</t>
  </si>
  <si>
    <t>GGC-109-2023</t>
  </si>
  <si>
    <t>GGC-110-2023</t>
  </si>
  <si>
    <t>GGC-111-2023</t>
  </si>
  <si>
    <t>GGC-121-2023</t>
  </si>
  <si>
    <t>GGC-122-2023</t>
  </si>
  <si>
    <t>GGC-123-2023</t>
  </si>
  <si>
    <t>GGC-124-2023</t>
  </si>
  <si>
    <t>GGC-125-2023</t>
  </si>
  <si>
    <t>GGC-126-2023</t>
  </si>
  <si>
    <t>GGC-130-2023</t>
  </si>
  <si>
    <t>GGC-133-2023</t>
  </si>
  <si>
    <t>GGC-128-2023</t>
  </si>
  <si>
    <t>GGC-134-2023</t>
  </si>
  <si>
    <t>GGC-127-2023</t>
  </si>
  <si>
    <t>GGC-132-2023</t>
  </si>
  <si>
    <t>NdeS-MC-004-2023</t>
  </si>
  <si>
    <t>NdeS-MC-003-2023</t>
  </si>
  <si>
    <t>VAL-CD-001-2022</t>
  </si>
  <si>
    <t>VAL-CD-002-2022</t>
  </si>
  <si>
    <t>VAL-CD-003-2022</t>
  </si>
  <si>
    <t>SAN-MC-003-2023</t>
  </si>
  <si>
    <t>SAN-MC-004-2023</t>
  </si>
  <si>
    <t>AMZ-CD-01-2022</t>
  </si>
  <si>
    <t>MC-ICA-BOL-06-2023</t>
  </si>
  <si>
    <t>HUI-CD-001-2022</t>
  </si>
  <si>
    <t>HUI-CD-002-2022</t>
  </si>
  <si>
    <t>HUI-CD-003-2022</t>
  </si>
  <si>
    <t>BOY-012-2023</t>
  </si>
  <si>
    <t>BOY-010-2022</t>
  </si>
  <si>
    <t>BOY-011-2022</t>
  </si>
  <si>
    <t>BOY-012-2022</t>
  </si>
  <si>
    <t>BOY-013-2022</t>
  </si>
  <si>
    <t>BOY-014-2022</t>
  </si>
  <si>
    <t>GC-SGV-001-2022</t>
  </si>
  <si>
    <t>GUV-MC-001-2023</t>
  </si>
  <si>
    <t>SUC-MC-007-2023</t>
  </si>
  <si>
    <t>CSQ-MC-003 - 2023</t>
  </si>
  <si>
    <t>CUN-CD-06-2022</t>
  </si>
  <si>
    <t>CUN-CD-07-2022</t>
  </si>
  <si>
    <t>CUN-CD-08-2022</t>
  </si>
  <si>
    <t>CUN-CD-09-2022</t>
  </si>
  <si>
    <t>CUN-CD-10-2022</t>
  </si>
  <si>
    <t>CUN-CD-02-2023</t>
  </si>
  <si>
    <t>CUN-CD-12-2022</t>
  </si>
  <si>
    <t>CUN-CD-13-2022</t>
  </si>
  <si>
    <t>CUN-CD-15-2022</t>
  </si>
  <si>
    <t>CUN-CD-03-2023</t>
  </si>
  <si>
    <t>GUAI-CD-001-2022</t>
  </si>
  <si>
    <t>GUAI-CD-002-2022</t>
  </si>
  <si>
    <t>MET-005-2023</t>
  </si>
  <si>
    <t>MET-CD-001-2022</t>
  </si>
  <si>
    <t>MET-CD-002-2022</t>
  </si>
  <si>
    <t>MET-CD-003-2022</t>
  </si>
  <si>
    <t>MET-CD-004-2022</t>
  </si>
  <si>
    <t>MET-CD-005-2022</t>
  </si>
  <si>
    <t>MET-CD-006-2022</t>
  </si>
  <si>
    <t>MET-CD-007-2022</t>
  </si>
  <si>
    <t>MET-CD-008-2022</t>
  </si>
  <si>
    <t>MET-CD-001-2023</t>
  </si>
  <si>
    <t>MAG-MC-008-2023</t>
  </si>
  <si>
    <t>“ADQUISICIÓN DE REACTIVOS Y ELEMENTOS DE LABORATORIO PARA LAS DEPENDENCIAS DEL ICA</t>
  </si>
  <si>
    <t>Adquisición e instalación de equipos de laboratorio para las dependencias del ICA</t>
  </si>
  <si>
    <t>Servicio de mantenimiento preventivo y/o correctivo incluida bolsa de repuestos de  la cámara de tratamiento hidrotérmico del Laboratorio Nacional de Tratamientos Cuarentenarios</t>
  </si>
  <si>
    <t>Curso SGI 9001-14001-45001. Auditoria. Virtual, dirigido a seccionales</t>
  </si>
  <si>
    <t>Adquisición y/o renovación y soporte de las plataformas de infraestructura de seguridad del ICA.</t>
  </si>
  <si>
    <t>Servicio de mantenimiento de cámara de tratamiento en frio del Laboratorio Nacional Tratamientos Cuarentenarios</t>
  </si>
  <si>
    <t>Adquisición de Motores Fuera de Borda - Seccional Guainia</t>
  </si>
  <si>
    <t>Suministro de kits de ELISA COMPETITIVA  para el diagnóstico de Brucelosis  en los laboratorios de la Subgerencia de Análisis y Diagnóstico</t>
  </si>
  <si>
    <t>CONTRATAR EL SERVICIO DE MANTENIMIENTO PREVENTIVO Y CORRECTIVO CON SUMINISTRO DE REPUESTOS Y CONTRATAR EL SERVICIO DE REVISIÓN TÉCNICO MECÁNICA Y DE GASES Y EXPEDICIÓN DEL CORRESPONDIENTE CERTIFICADO, PARA VEHÍCULOS AUTOMOTORES (CAMPEROS, CAMIONETAS Y MOTOCICLETAS) QUE CONFORMAN EL PARQUE AUTOMOTOR DEL ICA SECCIONAL NORTE DE SANTANDER</t>
  </si>
  <si>
    <t>CONTRATAR EL SERVICIO DE MANTENIMIENTO INTEGRAL (PREVENTIVO Y CORRECTIVO) CON SUMINISTRO DE REPUESTOS PARA LOS EQUIPOS DE AIRE ACONDICIONADO DE LAS DEPENDENCIAS QUE CONFORMAN LA SECCIONAL NORTE DE SANTANDER DEL INSTITUTO COLOMBIANO AGROPECUARIO</t>
  </si>
  <si>
    <t>Contrato de arrendamiento de Buga - Valle del Cauca</t>
  </si>
  <si>
    <t>Contrato de arrendamiento de Cartago - Valle del Cauca</t>
  </si>
  <si>
    <t>Contrato de arrendamiento de Cali - Valle del Cauca</t>
  </si>
  <si>
    <t>SERVICIO DE RECOLECCIÓN, TRANSPORTE, TRATAMIENTO Y DISPOSICIÓN FINAL DE RESIDUOS PELIGROSOS Y OTRAS ACTIVIDADES EN LAS INSTALACIONES DEL INSTITUTO COLOMBIANO AGROPECUARIO “ICA” DE LA SECCIONAL SAN ANDRES ISLAS , UBICADO EN AVENIDA PROVEDENCIA No.2B- 032 ROAK HELL GATE</t>
  </si>
  <si>
    <t>CONTRATO DE PRESTACIÓN DE SERVICIOS DE MANTENIMIENTO (PREVENTIVO Y CORRECTIVO) A TODO COSTO CON INCLUSIÓN DE BOLSA DE REPUESTOS DE LOS AIRES ACONDICIONADOS DE LA SEDE ICA  EN SAN ANDRES ISLAS</t>
  </si>
  <si>
    <t>SERVICIO DE MANTENIMIENTO DE AIRES ACONDIONADOS</t>
  </si>
  <si>
    <t>Conceder en arriendo al Instituto Colombiano Agropecuario “ICA” el bien inmueble ubicado en la carrera 7A # 7-76 barrio Punta Brava del municipio de Leticia, departamento Amazonas.</t>
  </si>
  <si>
    <t>Servicio de Mantenimiento de Trailers de los puestos de control sanitario y fitosanitario Bolívar, ubicados en los municipiosde Magangué y El Carmen de Bolívar”</t>
  </si>
  <si>
    <t>Arrendamiento del inmueble para funcionamiento de la sede local del municipio de Pitalito de la Gerencia Seccional Huila del Instituto Colombiano Agropecuario</t>
  </si>
  <si>
    <t>Arrendamiento del inmueble para funcionamiento de la sede local del municipio de Garzón de la Gerencia Seccional Huila del Instituto Colombiano Agropecuario</t>
  </si>
  <si>
    <t>Arrendamiento del inmueble para funcionamiento de la sede local del municipio de La Plata de la Gerencia Seccional Huila del Instituto Colombiano Agropecuario</t>
  </si>
  <si>
    <t>PRESTACIÓN DEL SERVICIO DE MANTENIMIENTO INTEGRAL PREVENTIVO, PREDICTIVO Y CORRECTIVO, CON SUMINISTRO DE REPUESTO, FILTROS, LUBRICANTES Y MANO DE OBRA PARA EL PARQUE AUTOMOTOR DEL ICA GERENCIA SECCIONAL BOYACÁ”</t>
  </si>
  <si>
    <t>Conceder en arriendo al INSTITUTO COLOMBIANO AGROPECUARIO -ICA, para el uso y goce del inmueble ubicado en la Calle 6 No. 11-97 de Miraflores -Boyacá, donde viene funcionando la oficina local.</t>
  </si>
  <si>
    <t>Conceder en arriendo al INSTITUTO COLOMBIANO AGROPECUARIO -ICA, para el uso y goce del inmueble ubicado en la Calle 5 No. 5-43 de Cubará -Boyacá, donde viene funcionando la oficina local.</t>
  </si>
  <si>
    <t>Conceder en arriendo al INSTITUTO COLOMBIANO AGROPECUARIO -ICA, para el uso y goce del inmueble ubicado en la Carrera 6 Nro. 5 A -20 de Soatá -Boyacá, donde viene funcionando la oficina local.</t>
  </si>
  <si>
    <t>Conceder en arriendo al INSTITUTO COLOMBIANO AGROPECUARIO -ICA, para el uso y goce del inmueble ubicado en la Calle 48 A # 1-42 Este de Tunja-Boyacá, donde viene funcionando la oficina local</t>
  </si>
  <si>
    <t>Conceder en arriendo al INSTITUTO COLOMBIANO AGROPECUARIO -ICA, para el uso y goce de una casa y local ubicado en la Calle 19 No. 8-61 primer piso en el municipio de Moniquirá, para funcionamiento de la sede de la oficina local</t>
  </si>
  <si>
    <t>Contrato de arrendamiento San Jose del Guaviare - Guaviare</t>
  </si>
  <si>
    <t>PRESTACIÓN DEL SERVICIO DE MANTENIMIENTO PREVENTIVO Y CORRECTIVO CON SUMINISTRO DE REPUESTOS Y CONTRATAR EL SERVICIO DE REVISIÓN TÉCNICO MECÁNICA Y DE GASES Y EXPEDICIÓN DEL CORRESPONDIENTE CERTIFICADO PARA LOS VEHÍCULOS QUE CONFORMAN EL PARQUE AUTOMOTOR (CAMPEROS, CAMIONETAS) DEL ICA EN LA SECCIONAL GUAVIARE</t>
  </si>
  <si>
    <t>MANTENIMIENTOS PREVENTIVOS Y CORRECTIVOS VEHÍCULOS - MOTOCICLETAS</t>
  </si>
  <si>
    <t>SERVICIO DE MANTENIMIENTO PREVENTIVO Y CORRECTIVO CON SUMINISTRO DE REPUESTOS Y CONTRATAR EL SERVICIO DE REVISIÓN TÉCNICO MECÁNICA Y DE GASES Y EXPEDICIÓN DEL CORRESPONDIENTE CERTIFICADO, PARA VEHÍCULOS AUTOMOTORES (CARROS, CAMPEROS, CAMIONETAS Y MOTOCICLETAS) ADSCRITOS A LA GERENCIA SECCIONAL QUINDÍO</t>
  </si>
  <si>
    <t xml:space="preserve">LA ARRENDADORA  CONFIERE AL ICA A TÍTULO DE ARRENDAMIENTO, EL BIEN INMUEBLE UBICADO EN LA CALLE 3 No. 4-106 LOCAL 1, BARRIO CHAPINERO, EN EL MUNICIPIO DE FACATATIVÁ - CUNDINAMARCA. </t>
  </si>
  <si>
    <t xml:space="preserve">EL ARRENDADOR CONFIERE AL ICA A TÍTULO DE ARRENDAMIENTO, EL BIEN INMUEBLE UBICADO EN LA CARRERA 26A No. 3 -03 BARRIO SAN JORGE, EN EL MUNICIPIO DE FUSAGASUGÁ - CUNDINAMARCA. </t>
  </si>
  <si>
    <t xml:space="preserve">LA ARRENDADORA CONFIERE AL ICA A TÍTULO DE ARRENDAMIENTO, EL BIEN INMUEBLE UBICADO EN LA CARRERA 5 # 5-62 BARRIO SIMÓN BOLIVAR, EN EL MUNICIPIO DE GACHETA - CUNDINAMARCA. </t>
  </si>
  <si>
    <t xml:space="preserve">LA ARRENDADORA CONFIERE AL ICA A TÍTULO DE ARRENDAMIENTO, EL BIEN INMUEBLE UBICADO EN LA CARRERA 20 # 4a 16 DENOMINADO COMO LOCAL NUMERO 3, EN EL MUNICIPIO DE LA MESA - CUNDINAMARCA. </t>
  </si>
  <si>
    <t xml:space="preserve">LA  ARRENDADORA CONFIERE AL ICA A TÍTULO DE ARRENDAMIENTO, EL BIEN INMUEBLE UBICADO EN LA CARRERA 17 No. 5-15 PISO 2, EN EL MUNICIPIO DE PACHO - CUNDINAMARCA. </t>
  </si>
  <si>
    <t xml:space="preserve">LA  ARRENDADORA CONFIERE AL ICA A TÍTULO DE ARRENDAMIENTO, EL BIEN INMUEBLE UBICADO EN LA CARRERA 4 No. 10-75 LOCAL 6, EN EL MUNICIPIO DE SOACHA - CUNDINAMARCA. </t>
  </si>
  <si>
    <t xml:space="preserve">LA ARRENDADORA CONFIERE AL ICA A TÍTULO DE ARRENDAMIENTO, EL BIEN INMUEBLE UBICADO EN LA CALLE 1A No. 2-22, EN EL MUNICIPIO DE TABIO - CUNDINAMARCA. </t>
  </si>
  <si>
    <t xml:space="preserve">EL ARRENDADOR CONFIERE AL ICA A TÍTULO DE ARRENDAMIENTO, EL BIEN INMUEBLE UBICADO EN LA CARRERA 5 No. 6-17CENTRO COMERCIAL IMPERIO, LOCALES 32 Y 34   EN EL MUNICIPIO DE VILLETA - CUNDINAMARCA. </t>
  </si>
  <si>
    <t>EL ARRENDADOR CONFIERE AL ICA A TÍTULO DE ARRENDAMIENTO, EL BIEN INMUEBLE UBICADO EN LA CARRERA 6 NÚMERO 1-18 CENTRO MEDINA- CUNDINAMARCA</t>
  </si>
  <si>
    <t>EL ARRENDADOR CONFIERE AL ICA  A TÍTULO DE ARRENDAMIENTO, EL BIEN INMUEBLE UBICADO EN LA CALLE 5 No. 3-13 BARRIO LAS OCHENTA,  EN EL MUNICIPIO DE YACOPÍ - CUNDIMAMARCA.</t>
  </si>
  <si>
    <t>ARRENDAMIENTO DE UN BIEN INMUEBLE PARA EL FUNCIONAMIENTO DE LA GERENCIA SECCIONAL GUAINIA DEL INSTITUTO COLOMBIANA AGROPECUARIO – ICA</t>
  </si>
  <si>
    <t>ARRENDAMIENTO DE SERVICIOS DE UN BIEN MUEBLE BALSA FLOTANTE O BARCAZA,  PARA EL ALMACENAMIENTO, CUSTODIA Y ESTACIOMANIENTO DE LOS BOTES ACUATICOS Y ELEMENTOS FLUVIALES</t>
  </si>
  <si>
    <t>MANTENIMIENTO DE AIRES ACONDICIONADOS CON BOLSA DE REPUESTOS E INSTALACIÓN A TODO COSTO DE AIRES UBICADOS EN LAS SEDES Y LABORATORIOS DE LA SECCIONAL META</t>
  </si>
  <si>
    <t>Conceder en arriendo al Instituto Colombiano Agropecuario ICA Gerencia Seccional Meta, el uso y goce del inmueble ubicado en la Calle 18 No. 21-12 en el municipio de Acacias (Meta)</t>
  </si>
  <si>
    <t>Conceder en arriendo al Instituto Colombiano Agropecuario ICA Gerencia Seccional Meta, el uso y goce del inmueble ubicado en la Carrera 22 No. 12-90 en el municipio de Cumaral (Meta)</t>
  </si>
  <si>
    <t>Conceder en arriendo al Instituto Colombiano Agropecuario ICA Gerencia Seccional Meta, el uso y goce del inmueble ubicado en la Calle 15 No. 3A-04 en el municipio de Guamal (Meta)</t>
  </si>
  <si>
    <t>Conceder en arriendo al Instituto Colombiano Agropecuario ICA Gerencia Seccional Meta, el uso y goce del inmueble ubicado en la Calle 6 No. 5-35 en el municipio de La Macarena (Meta)</t>
  </si>
  <si>
    <t>Conceder en arriendo al Instituto Colombiano Agropecuario ICA Gerencia Seccional Meta, el uso y goce del inmueble ubicado en la Calle 8 No 1C-140 en el municipio de Restrepo (Meta)</t>
  </si>
  <si>
    <t>Conceder en arriendo al Instituto Colombiano Agropecuario ICA Gerencia Seccional Meta, el uso y goce del inmueble ubicado en la Calle 10 No. 8-20 Mz N Casa 41 en el municipio de San Juan de Arama (Meta).</t>
  </si>
  <si>
    <t>Conceder en arriendo al Instituto Colombiano Agropecuario ICA Gerencia Seccional Meta, el uso y goce del inmueble ubicado en el sector 5 de la calle principal de la Inspección de San Juan de Lozada en el municipio de La Macarena (Meta)</t>
  </si>
  <si>
    <t>Conceder en arriendo al Instituto Colombiano Agropecuario ICA Gerencia Seccional Meta, el uso y goce del inmueble ubicado en la Calle 15 No. 8-64 en el municipio de San Martin (Meta)</t>
  </si>
  <si>
    <t>Conceder en arriendo al Instituto Colombiano Agropecuario ICA Gerencia Seccional Meta, el uso y goce del inmueble ubicado en la Carrera 14 No. 11-31 Piso 2 en el municipio de Puerto Gaitán (Meta)</t>
  </si>
  <si>
    <t>BIOCELL SCIENCE SAS</t>
  </si>
  <si>
    <t>CAHOZ INVERSIONES SAS –NVP LAB</t>
  </si>
  <si>
    <t>UT GENMEDIMALCO</t>
  </si>
  <si>
    <t>DISPROQUILAB LIMITADA</t>
  </si>
  <si>
    <t>QUIMIREL SAS</t>
  </si>
  <si>
    <t>COMERCIALIZADORA CYMA S.A.S.</t>
  </si>
  <si>
    <t>AVANTIKA</t>
  </si>
  <si>
    <t>EQUIPOS Y LABORATORIO DE COLOMBIA S.A.S</t>
  </si>
  <si>
    <t>INSTRUMENTACION Y SOLUCIONES PARA LABORATORIO S.A.S</t>
  </si>
  <si>
    <t>SCIENTIFIC PRODUCTS S.A.S</t>
  </si>
  <si>
    <t>FERRETERIA METALCORTE Y AFINES S.A.S.</t>
  </si>
  <si>
    <t>SOCIEDAD ANDINA DE IMPORTACIONES Y REPUESTOS LTDA</t>
  </si>
  <si>
    <t>INVERSIONES JIMSA S.A.S</t>
  </si>
  <si>
    <t>ANNAR DIAGNOSTICA IMPORT S.A.S.</t>
  </si>
  <si>
    <t>INNOVACION TECNOLOGICA S.A.S - INNOVATEK S.A.S.</t>
  </si>
  <si>
    <t>KHYMOS S.A.S</t>
  </si>
  <si>
    <t>CASA CIENTIFICA BLANCO Y COMPAÑIA S.A.S</t>
  </si>
  <si>
    <t>BVSLAB S.A.S</t>
  </si>
  <si>
    <t>ICONTEC</t>
  </si>
  <si>
    <t>INGENIERIA E INFRAESTRUCTURA DE COLOMBIA S.A.S</t>
  </si>
  <si>
    <t>ADN INTERNACIONAL S.A</t>
  </si>
  <si>
    <t>COMPAÑIA DE ASISTENCIA INTEGRAL SAS</t>
  </si>
  <si>
    <t>SANDRA MILENA REYES GAMBOA</t>
  </si>
  <si>
    <t>COMITE DE GANADEROS Y AGRICULTORES DE BUGA</t>
  </si>
  <si>
    <t>SOCIEDAD DE AGRICULTORES Y GANADEROS DEL VALLE DEL CAUCA-SAG</t>
  </si>
  <si>
    <t>Paula Andrea Berrio Aguirre</t>
  </si>
  <si>
    <t>DELVENA DOWMS BOWIE</t>
  </si>
  <si>
    <t>CARMEN SOFIA HURTADO POLO</t>
  </si>
  <si>
    <t>LOS RESTAURADORES GS SAS</t>
  </si>
  <si>
    <t>LINA FERNANDA GUEVARA CUELLAR</t>
  </si>
  <si>
    <t>J.L.M SERVICIOS Y MANTENIMIENTOS DE INGENIERIAS SAS</t>
  </si>
  <si>
    <t>DIEVER OME SCARRAGA</t>
  </si>
  <si>
    <t>ANA MILENA ROSERO GOMEZ</t>
  </si>
  <si>
    <t>JULIETH NATHALIA LOSADA RICARDO</t>
  </si>
  <si>
    <t>EGIDIO ACEVEDO LOPEZ</t>
  </si>
  <si>
    <t>MARIA CECILIA PULIDO PIÑEROS</t>
  </si>
  <si>
    <t>BLANCA IRENE SEPÚLVEDA SUESCÚN</t>
  </si>
  <si>
    <t>GLADIS MISSE RINCON</t>
  </si>
  <si>
    <t>ILVA MERY DIAZ ESPINOSA</t>
  </si>
  <si>
    <t>HERNAN GARAVITO NARANJO</t>
  </si>
  <si>
    <t>RODRIGO RAMIREZ</t>
  </si>
  <si>
    <t>JEILER ANDRES GALVEZ LONDOÑO</t>
  </si>
  <si>
    <t>SALUDCAR OPERACIÓN COLOMBIA S.A</t>
  </si>
  <si>
    <t xml:space="preserve">ILBA BETTY IZQUIERDO DE AGUIRRE  </t>
  </si>
  <si>
    <t>LUIS EDUARDO REATIGA LEAL</t>
  </si>
  <si>
    <t>AURA LIBIA RODRÍGUEZ MARTÍNEZ</t>
  </si>
  <si>
    <t>MARIA BELEN CUBILLOS ROMERO</t>
  </si>
  <si>
    <t xml:space="preserve">NORMA ESPERANZA ZARATE DE NIÑO  </t>
  </si>
  <si>
    <t xml:space="preserve">MARIA ESPERANZA PEREZ RESTREPO  </t>
  </si>
  <si>
    <t>MARIA LIGIA GONZALEZ RAMOS</t>
  </si>
  <si>
    <t xml:space="preserve">JAIME HERNANDO MUÑETONES RIVERA  </t>
  </si>
  <si>
    <t xml:space="preserve">ALVARO CRUZ CIFUENTES </t>
  </si>
  <si>
    <t xml:space="preserve">ALIRIO SOTO TOVAR  </t>
  </si>
  <si>
    <t>LINA MARIA SANCHEZ ESCOBAR</t>
  </si>
  <si>
    <t>RAMON ELIAS NUÑEZ URQUIJO</t>
  </si>
  <si>
    <t>GLOBAL TECHNOLOGY STUDIO GTS S.A.S.</t>
  </si>
  <si>
    <t>GUSTAVO ALBERTO FERNANDEZ NOGUERA</t>
  </si>
  <si>
    <t>MANUEL HERNANDO GONZALEZ LADINO</t>
  </si>
  <si>
    <t>EDGAR HERNANDO MUÑOZ BARBOSA</t>
  </si>
  <si>
    <t>RUBY EDITH MUÑOZ ARIZA</t>
  </si>
  <si>
    <t>DILIA PATRICIA ALVAREZ SOTO</t>
  </si>
  <si>
    <t>TRAVEL DEL LLANO S.A.S.</t>
  </si>
  <si>
    <t>NELLY MURILLO PEDREROS</t>
  </si>
  <si>
    <t>MARTHA MILENA PEREZ QUINTERO</t>
  </si>
  <si>
    <t>CLAUDIA PATRICIA MANRIQUE VALENCIA</t>
  </si>
  <si>
    <t>Juan Carlos Ospina Chirivi</t>
  </si>
  <si>
    <t>MARILUZ AYALA VELASQUEZ</t>
  </si>
  <si>
    <t>GARCIA MUÑOZ CRISTIAN GIOVANY</t>
  </si>
  <si>
    <t>AYALA VASQUEZ MARILUZ</t>
  </si>
  <si>
    <t>ESQUIVEL VALDERRAMA DAVID GHETGHENY</t>
  </si>
  <si>
    <t>PATIÑO SUAZA ANA EUGENIA</t>
  </si>
  <si>
    <t>ORDUZ RODRIGUEZ BORIS ALDRIN</t>
  </si>
  <si>
    <t>MARIA EDILMA CAMPUZANO</t>
  </si>
  <si>
    <t>JOHNNATAN ANDRES FIGUEROA HIDALGO</t>
  </si>
  <si>
    <t xml:space="preserve">NIDIA MARCELA PEREZ RUA </t>
  </si>
  <si>
    <t>SABOGAL RODRIGUEZ ZONIA YUBYLL</t>
  </si>
  <si>
    <t>WILMER BOADA LUNA</t>
  </si>
  <si>
    <t>MAURICIO SALAZAR ALDANA</t>
  </si>
  <si>
    <t>LUIS AMANCIO ARIAS</t>
  </si>
  <si>
    <t>ALEYDA HOWARD NEWBALL</t>
  </si>
  <si>
    <t>MARTIE AICARDO STEPHNS PUSEY</t>
  </si>
  <si>
    <t>CARLOS MANJARRES A</t>
  </si>
  <si>
    <t>YENNY SOLEDAD INFANTE RIVERA</t>
  </si>
  <si>
    <t>DOMINGO ANTONIO BANDA SANCHEZ</t>
  </si>
  <si>
    <t>ROBINSON SILVA CHANTRE</t>
  </si>
  <si>
    <t>JAIRO ARMANDO ROJAS JIMENEZ</t>
  </si>
  <si>
    <t>OSCAR DAVID ROJAS HERNANDEZ</t>
  </si>
  <si>
    <t xml:space="preserve">ALEXANDER JAIMES </t>
  </si>
  <si>
    <t>JORGE LUIS CORREA DAZA</t>
  </si>
  <si>
    <t>JAEL RUTH GUTIERREZ</t>
  </si>
  <si>
    <t xml:space="preserve">JULIO CESAR BAEZ </t>
  </si>
  <si>
    <t>ASTRID YADIRA LEON GARCIA</t>
  </si>
  <si>
    <t>JOSÉ FABIÁN DÍAZ ARIAS</t>
  </si>
  <si>
    <t>ALEXANDER MARTINEZ PARDO</t>
  </si>
  <si>
    <t>CARLOS AUGUSTO RIOS MARTINEZ</t>
  </si>
  <si>
    <t xml:space="preserve">IVAN ESTEVAN SANCHEZ RAMOS </t>
  </si>
  <si>
    <t>NELSON CRUZ PIZARRO</t>
  </si>
  <si>
    <t>ZORAIDA SARMIENTO ESCOBAR</t>
  </si>
  <si>
    <t>GERENCIA SECCIONAL  NORTE DE SANTANDER</t>
  </si>
  <si>
    <t>GERENCIA SECCIONAL  VALLE</t>
  </si>
  <si>
    <t>GERENCIA SECCIONAL  SAN ANDRES</t>
  </si>
  <si>
    <t>GERENCIA SECCIONAL  MAGDALENA</t>
  </si>
  <si>
    <t>GERENCIA SECCIONAL  AMAZONAS</t>
  </si>
  <si>
    <t>GERENCIA SECCIONAL  BOLIVAR</t>
  </si>
  <si>
    <t>GERENCIA SECCIONAL HUILA</t>
  </si>
  <si>
    <t>GERENCIA SECCIONAL BOYACA</t>
  </si>
  <si>
    <t>GERENCIA SECCIONAL GUAVIARE</t>
  </si>
  <si>
    <t>GERENCIA SECCIONAL CAQUETA</t>
  </si>
  <si>
    <t>GERENCIA SECCIONAL (E) CUNDINAMARCA</t>
  </si>
  <si>
    <t>GERENCIA SECCIONAL GUAINIA</t>
  </si>
  <si>
    <t>GERENCIA SECCIONAL META</t>
  </si>
  <si>
    <t>ORDEN DE COMPRA No. 111568</t>
  </si>
  <si>
    <t>ORDEN COMPRA ACUERDO MARCO</t>
  </si>
  <si>
    <t>Adquisición de motocicletas para uso exclusivo del Instituto Colombiano Agropecuario - ICA, de acuerdo a las condiciones y especificaciones técnicas mínimas exigidas por la Subgerencia de Protección Animal y Vegetal</t>
  </si>
  <si>
    <t>FANALCA S.A</t>
  </si>
  <si>
    <t>SUBGERENCIA ADMINISTRATIVA Y FINANCIERA GRUPO DE GESTION DE SERVICIOS GENERALES</t>
  </si>
  <si>
    <t xml:space="preserve"> SUBGERENCIA ADMINISTRATIVA GRUPO GESTION DE SERVICIOS GENERALES</t>
  </si>
  <si>
    <t>GC-LP-058-2023</t>
  </si>
  <si>
    <t>GC-LP-058-2024</t>
  </si>
  <si>
    <t>GC-LP-058-2025</t>
  </si>
  <si>
    <t>GC-LP-058-2026</t>
  </si>
  <si>
    <t>GC-LP-058-2027</t>
  </si>
  <si>
    <t>GC-LP-058-2028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</si>
</sst>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#,###\ &quot;COP&quot;"/>
    <numFmt numFmtId="165" formatCode="yyyy/mm/dd"/>
    <numFmt numFmtId="166" formatCode="&quot;$&quot;\ 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9" fontId="4" fillId="0" borderId="0" applyFill="0" applyBorder="0" applyProtection="0">
      <alignment horizontal="left" vertical="center"/>
    </xf>
    <xf numFmtId="164" fontId="5" fillId="0" borderId="0" applyFont="0" applyFill="0" applyBorder="0" applyAlignment="0" applyProtection="0"/>
    <xf numFmtId="0" fontId="6" fillId="0" borderId="0"/>
    <xf numFmtId="0" fontId="7" fillId="3" borderId="0" applyNumberFormat="0" applyBorder="0" applyProtection="0">
      <alignment horizontal="center" vertical="center"/>
    </xf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left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/>
    </xf>
    <xf numFmtId="0" fontId="3" fillId="5" borderId="0" xfId="0" applyFont="1" applyFill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6" borderId="0" xfId="0" applyFont="1" applyFill="1" applyAlignment="1">
      <alignment horizontal="left"/>
    </xf>
    <xf numFmtId="0" fontId="3" fillId="5" borderId="1" xfId="0" applyFont="1" applyFill="1" applyBorder="1" applyAlignment="1">
      <alignment horizontal="left" wrapText="1"/>
    </xf>
    <xf numFmtId="2" fontId="3" fillId="0" borderId="0" xfId="5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6" fontId="0" fillId="4" borderId="1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/>
    </xf>
    <xf numFmtId="166" fontId="0" fillId="5" borderId="1" xfId="0" applyNumberFormat="1" applyFill="1" applyBorder="1" applyAlignment="1" applyProtection="1">
      <alignment horizontal="center" vertical="center"/>
      <protection locked="0"/>
    </xf>
    <xf numFmtId="2" fontId="2" fillId="2" borderId="1" xfId="5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wrapText="1"/>
    </xf>
    <xf numFmtId="0" fontId="0" fillId="5" borderId="1" xfId="0" applyFill="1" applyBorder="1" applyAlignment="1" applyProtection="1">
      <alignment vertical="center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/>
      <protection locked="0"/>
    </xf>
    <xf numFmtId="165" fontId="0" fillId="4" borderId="1" xfId="0" applyNumberFormat="1" applyFill="1" applyBorder="1" applyAlignment="1" applyProtection="1">
      <alignment vertical="center"/>
      <protection locked="0"/>
    </xf>
    <xf numFmtId="165" fontId="0" fillId="5" borderId="1" xfId="0" applyNumberFormat="1" applyFill="1" applyBorder="1" applyAlignment="1" applyProtection="1">
      <alignment vertical="center"/>
      <protection locked="0"/>
    </xf>
    <xf numFmtId="165" fontId="0" fillId="0" borderId="1" xfId="0" applyNumberFormat="1" applyFill="1" applyBorder="1" applyAlignment="1" applyProtection="1">
      <alignment vertical="center"/>
      <protection locked="0"/>
    </xf>
    <xf numFmtId="0" fontId="0" fillId="5" borderId="1" xfId="0" applyFill="1" applyBorder="1"/>
    <xf numFmtId="0" fontId="3" fillId="0" borderId="0" xfId="0" applyFont="1" applyAlignment="1">
      <alignment horizontal="right"/>
    </xf>
    <xf numFmtId="3" fontId="2" fillId="2" borderId="1" xfId="0" applyNumberFormat="1" applyFont="1" applyFill="1" applyBorder="1" applyAlignment="1">
      <alignment horizontal="right" vertical="center"/>
    </xf>
    <xf numFmtId="166" fontId="0" fillId="4" borderId="1" xfId="0" applyNumberFormat="1" applyFill="1" applyBorder="1" applyAlignment="1" applyProtection="1">
      <alignment horizontal="right" vertical="center"/>
      <protection locked="0"/>
    </xf>
    <xf numFmtId="44" fontId="3" fillId="0" borderId="0" xfId="5" applyFont="1" applyAlignment="1">
      <alignment horizontal="right"/>
    </xf>
    <xf numFmtId="44" fontId="2" fillId="2" borderId="1" xfId="5" applyFont="1" applyFill="1" applyBorder="1" applyAlignment="1">
      <alignment horizontal="right" vertical="center" wrapText="1"/>
    </xf>
    <xf numFmtId="44" fontId="0" fillId="0" borderId="1" xfId="5" applyFont="1" applyFill="1" applyBorder="1" applyAlignment="1" applyProtection="1">
      <alignment horizontal="right" vertical="center"/>
      <protection locked="0"/>
    </xf>
    <xf numFmtId="44" fontId="0" fillId="5" borderId="1" xfId="5" applyFont="1" applyFill="1" applyBorder="1" applyAlignment="1" applyProtection="1">
      <alignment horizontal="right" vertical="center"/>
      <protection locked="0"/>
    </xf>
    <xf numFmtId="44" fontId="0" fillId="4" borderId="1" xfId="5" applyFont="1" applyFill="1" applyBorder="1" applyAlignment="1" applyProtection="1">
      <alignment horizontal="right" vertical="center"/>
      <protection locked="0"/>
    </xf>
  </cellXfs>
  <cellStyles count="6">
    <cellStyle name="BodyStyle" xfId="1"/>
    <cellStyle name="Currency" xfId="2"/>
    <cellStyle name="HeaderStyle" xfId="4"/>
    <cellStyle name="Moneda" xfId="5" builtinId="4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390525</xdr:colOff>
      <xdr:row>0</xdr:row>
      <xdr:rowOff>781050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705C7-EB18-27C9-F111-5E0190693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02080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IGITTE/Desktop/2022/CONTROL%20PROCESOS%20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OL%20PROCESOS%20PROVEEDORES%20DICIEMBRE-2016%20---sin%20modificacione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EJECUCION"/>
      <sheetName val="PAC2"/>
      <sheetName val="ADICIONES"/>
      <sheetName val="ABOGADOS"/>
      <sheetName val="PROCESOS EJECUTADOS"/>
      <sheetName val="PROCESOS EN TRAMITE"/>
      <sheetName val="SUPERV"/>
      <sheetName val="borrador"/>
      <sheetName val="CONVENIOS"/>
      <sheetName val="SECCIONALES 2022"/>
    </sheetNames>
    <sheetDataSet>
      <sheetData sheetId="0">
        <row r="2">
          <cell r="F2" t="str">
            <v>1 PERSONA NATURAL</v>
          </cell>
          <cell r="T2" t="str">
            <v>1 DV 0</v>
          </cell>
          <cell r="Y2" t="str">
            <v>1 ARRENDAMIENTO y/o ADQUISICIÓN DE INMUEBLES</v>
          </cell>
        </row>
        <row r="3">
          <cell r="F3" t="str">
            <v>2 PERSONA JURÍDICA</v>
          </cell>
          <cell r="T3" t="str">
            <v>2 DV 1</v>
          </cell>
          <cell r="Y3" t="str">
            <v>2 COMODATO</v>
          </cell>
        </row>
        <row r="4">
          <cell r="F4" t="str">
            <v>3 P JURÍDICA - UNIÓN TEMPORAL o CONSORCIO</v>
          </cell>
          <cell r="T4" t="str">
            <v>3 DV 2</v>
          </cell>
          <cell r="Y4" t="str">
            <v>3 COMPRAVENTA y/o SUMINISTRO</v>
          </cell>
        </row>
        <row r="5">
          <cell r="T5" t="str">
            <v>4 DV 3</v>
          </cell>
          <cell r="Y5" t="str">
            <v>4 CONCESIÓN</v>
          </cell>
        </row>
        <row r="6">
          <cell r="T6" t="str">
            <v>5 DV 4</v>
          </cell>
          <cell r="Y6" t="str">
            <v>5 CONSULTORÍA</v>
          </cell>
        </row>
        <row r="7">
          <cell r="T7" t="str">
            <v>6 DV 5</v>
          </cell>
          <cell r="Y7" t="str">
            <v>6 CONTRATOS DE ACTIVIDAD CIENTÍFICA Y TECNOLÓGICA</v>
          </cell>
        </row>
        <row r="8">
          <cell r="T8" t="str">
            <v>7 DV 6</v>
          </cell>
          <cell r="Y8" t="str">
            <v>7 CONTRATOS DE ESTABILIDAD JURÍDICA</v>
          </cell>
        </row>
        <row r="9">
          <cell r="T9" t="str">
            <v>8 DV 7</v>
          </cell>
          <cell r="Y9" t="str">
            <v>8 DEPÓSITO</v>
          </cell>
        </row>
        <row r="10">
          <cell r="T10" t="str">
            <v>9 DV 8</v>
          </cell>
          <cell r="Y10" t="str">
            <v>9 FIDUCIA y/o ENCARGO FIDUCIARIO</v>
          </cell>
        </row>
        <row r="11">
          <cell r="T11" t="str">
            <v>10 DV 9</v>
          </cell>
          <cell r="Y11" t="str">
            <v>10 INTERVENTORÍA</v>
          </cell>
        </row>
        <row r="12">
          <cell r="T12" t="str">
            <v>11 NO SE DILIGENCIA INFORMACIÓN PARA ESTE FORMULARIO EN ESTE PERÍODO DE REPORTE</v>
          </cell>
          <cell r="Y12" t="str">
            <v>11 MANTENIMIENTO y/o REPARACIÓN</v>
          </cell>
        </row>
        <row r="13">
          <cell r="F13" t="str">
            <v>1 PÓLIZA</v>
          </cell>
          <cell r="G13" t="str">
            <v>1 SERIEDAD DE LA OFERTA</v>
          </cell>
          <cell r="Y13" t="str">
            <v>12 OBRA PÚBLICA</v>
          </cell>
        </row>
        <row r="14">
          <cell r="F14" t="str">
            <v>2 FIDUCIA MERCANTIL EN GARANTÍA</v>
          </cell>
          <cell r="G14" t="str">
            <v>2 CUMPLIMIENTO</v>
          </cell>
          <cell r="Y14" t="str">
            <v>13 PERMUTA</v>
          </cell>
        </row>
        <row r="15">
          <cell r="F15" t="str">
            <v>3 GARANTÍAS BANCARIAS A PRIMER REQUERIMIENTO</v>
          </cell>
          <cell r="G15" t="str">
            <v>3 ESTABILIDAD_CALIDAD DE LA OBRA</v>
          </cell>
          <cell r="Y15" t="str">
            <v>14 PRESTACIÓN DE SERVICIOS</v>
          </cell>
        </row>
        <row r="16">
          <cell r="F16" t="str">
            <v>4 ENDOSO EN GARANTÍA DE TÍTULOS VALORES</v>
          </cell>
          <cell r="G16" t="str">
            <v>4 PAGO DE SALARIOS_PRESTACIONES SOCIALES LEGALES</v>
          </cell>
          <cell r="Y16" t="str">
            <v>15 PRESTACIÓN DE SERVICIOS DE SALUD</v>
          </cell>
        </row>
        <row r="17">
          <cell r="F17" t="str">
            <v>5 DEPÓSITO DE DINERO EN GARANTÍA</v>
          </cell>
          <cell r="G17" t="str">
            <v>5 RESPONSABILIDAD EXTRACONTRACTUAL</v>
          </cell>
          <cell r="Y17" t="str">
            <v>16 PRÉSTAMO o MUTUO</v>
          </cell>
        </row>
        <row r="18">
          <cell r="F18" t="str">
            <v>6 NO CONSTITUYÓ GARANTÍAS</v>
          </cell>
          <cell r="G18" t="str">
            <v>6 BUEN MANEJO_CORRECTA INVERSIÓN DEL ANTICIPO</v>
          </cell>
          <cell r="Y18" t="str">
            <v>17 PUBLICIDAD</v>
          </cell>
        </row>
        <row r="19">
          <cell r="G19" t="str">
            <v>7 CALIDAD_CORRECTO FUNCIONAMIENTO DE LOS BIENES SUMISTRADOS</v>
          </cell>
          <cell r="Y19" t="str">
            <v>18 SEGUROS</v>
          </cell>
        </row>
        <row r="20">
          <cell r="G20" t="str">
            <v>8 CALIDAD DL SERVICIO</v>
          </cell>
          <cell r="Y20" t="str">
            <v>19 TRANSPORTE</v>
          </cell>
        </row>
        <row r="21">
          <cell r="G21" t="str">
            <v>9 CONTRATO D GARANTÍA BANCARIA</v>
          </cell>
        </row>
        <row r="22">
          <cell r="G22" t="str">
            <v>10 CARTA DE CRÉDITO STAND-BY</v>
          </cell>
        </row>
        <row r="23">
          <cell r="G23" t="str">
            <v>11 CONTRATO D GARANTÍA BANCARIA + CARTA D CRÉDITO STAND-BY</v>
          </cell>
        </row>
        <row r="24">
          <cell r="G24" t="str">
            <v>12 SERIEDAD D LA OFERTA + CUMPLIMIENTO</v>
          </cell>
        </row>
        <row r="25">
          <cell r="G25" t="str">
            <v>13 SERIEDAD D LA OFERTA + ESTABILIDAD_CALIDAD D LA OBRA</v>
          </cell>
        </row>
        <row r="26">
          <cell r="G26" t="str">
            <v>14 SERIEDAD D LA OFERTA + PAGO D SALARIOS_PRESTACIONES SOCIALES LEGALES</v>
          </cell>
        </row>
        <row r="27">
          <cell r="G27" t="str">
            <v>15 SERIEDAD D LA OFERTA + RESPONSABILIDAD EXTRACONTRACTUAL</v>
          </cell>
        </row>
        <row r="28">
          <cell r="G28" t="str">
            <v>16 SERIEDAD D LA OFERTA + BUEN MANEJO_CORRECTA INVERSIÓN DEL ANTICIPO</v>
          </cell>
        </row>
        <row r="29">
          <cell r="G29" t="str">
            <v>17 SERIEDAD DOFERTA + CALIDAD_CORRECTO FUNCIONAM D BIENES_SUMISTR</v>
          </cell>
        </row>
        <row r="30">
          <cell r="G30" t="str">
            <v>18 SERIEDAD D LA OFERTA + CALIDAD DEL SERVICIO</v>
          </cell>
        </row>
        <row r="31">
          <cell r="G31" t="str">
            <v>19 SERIEDAD D LA OFERTA + CUMPLIM + ESTABIL_CALIDAD D LA OBRA</v>
          </cell>
        </row>
        <row r="32">
          <cell r="G32" t="str">
            <v>20 SERIEDAD D LA OFERTA + CUMPLIM + PAGO D SALARIOS_PRESTAC SOC LEGALES</v>
          </cell>
        </row>
        <row r="33">
          <cell r="G33" t="str">
            <v>21 SERIEDAD D LA OFERTA + CUMPLIM + RESPONSAB EXTRACONTRACTUAL</v>
          </cell>
        </row>
        <row r="34">
          <cell r="G34" t="str">
            <v>22 SERIEDAD D LA OFERTA + CUMPLIM + BUEN MANEJO_CORRECTA INVER  DL ANTICIPO</v>
          </cell>
        </row>
        <row r="35">
          <cell r="G35" t="str">
            <v xml:space="preserve">23 SERIEDAD D LA OFERTA + CUMPLIM + CALIDAD_CORRECTO FUNCIONAM D LOS BIENES SUMIN </v>
          </cell>
        </row>
        <row r="36">
          <cell r="G36" t="str">
            <v>24 SERIEDAD D LA OFERTA + CUMPLIM + CALIDAD DL SERVICIO</v>
          </cell>
        </row>
        <row r="37">
          <cell r="G37" t="str">
            <v>25 SERIEDAD D OFERTA + CUMPLIM + ESTABIL_CALIDAD D OBRA+ PAGO SALAR_PRESTAC SOC LEG</v>
          </cell>
        </row>
        <row r="38">
          <cell r="G38" t="str">
            <v>26 SERIEDAD D OFERTA + CUMPLIM + ESTABIL_CALIDAD D OBRA+ RESPONSAB EXTRACONTRACTUAL</v>
          </cell>
        </row>
        <row r="39">
          <cell r="G39" t="str">
            <v>30 SERIEDAD D LA OFERTA + CUMPLIM + ESTABIL_CALIDAD D OBRA+ CALIDAD DL SERVICIO</v>
          </cell>
        </row>
        <row r="40">
          <cell r="G40" t="str">
            <v>40 CUMPLIM+ ESTABIL_CALIDAD D LA OBRA</v>
          </cell>
        </row>
        <row r="41">
          <cell r="G41" t="str">
            <v>41 CUMPLIM+ PAGO D SALARIOS_PRESTAC SOC LEGALES</v>
          </cell>
        </row>
        <row r="42">
          <cell r="G42" t="str">
            <v>42 CUMPLIM+ RESPONSAB EXTRACONTRACTUAL</v>
          </cell>
        </row>
        <row r="43">
          <cell r="G43" t="str">
            <v>43 CUMPLIM+ BUEN MANEJO_CORRECTA INVER  DL ANTICIPO</v>
          </cell>
        </row>
        <row r="44">
          <cell r="G44" t="str">
            <v xml:space="preserve">44 CUMPLIM+ CALIDAD_CORRECTO FUNCIONAM D LOS BIENES SUMIN </v>
          </cell>
        </row>
        <row r="45">
          <cell r="G45" t="str">
            <v>45 CUMPLIM+ CALIDAD DL SERVICIO</v>
          </cell>
        </row>
        <row r="46">
          <cell r="G46" t="str">
            <v>46 CUMPLIM+ ESTABIL_CALIDAD D OBRA+ PAGO D SALARIOS_PRESTAC SOC LEGALES</v>
          </cell>
        </row>
        <row r="47">
          <cell r="G47" t="str">
            <v>47 CUMPLIM+ ESTABIL_CALIDAD D OBRA+ RESPONSAB EXTRACONTRACTUAL</v>
          </cell>
        </row>
        <row r="48">
          <cell r="G48" t="str">
            <v>48 CUMPLIM+ ESTABIL_CALIDAD D OBRA+ BUEN MANEJO_CORRECTA INVER  DL ANTICIPO</v>
          </cell>
        </row>
        <row r="49">
          <cell r="G49" t="str">
            <v xml:space="preserve">49 CUMPLIM+ ESTABIL_CALIDAD D OBRA+ CALIDAD_CORRECTO FUNCIONAM D LOS BIENES SUMIN </v>
          </cell>
        </row>
        <row r="50">
          <cell r="G50" t="str">
            <v xml:space="preserve">50 CUMPLIM+ ESTABIL_CALIDAD D OBRA+ CALIDAD_CORRECTO FUNCIONAM D LOS BIENES SUMIN </v>
          </cell>
        </row>
        <row r="51">
          <cell r="G51" t="str">
            <v>51 CUMPLIM+ ESTABIL_CALIDAD D OBRA+ CALIDAD DL SERVICIO</v>
          </cell>
        </row>
        <row r="52">
          <cell r="G52" t="str">
            <v>61 ESTABIL_CALIDAD D OBRA+ PAGO D SALARIOS_PRESTAC SOC LEGALES</v>
          </cell>
        </row>
        <row r="53">
          <cell r="G53" t="str">
            <v>62 ESTABIL_CALIDAD D OBRA+ RESPONSAB EXTRACONTRACTUAL</v>
          </cell>
        </row>
        <row r="54">
          <cell r="G54" t="str">
            <v>63 ESTABIL_CALIDAD D OBRA+ BUEN MANEJO_CORRECTA INVER  DL ANTICIPO</v>
          </cell>
        </row>
        <row r="55">
          <cell r="G55" t="str">
            <v xml:space="preserve">64 ESTABIL_CALIDAD D OBRA+ CALIDAD_CORRECTO FUNCIONAM D LOS BIENES SUMIN </v>
          </cell>
        </row>
        <row r="56">
          <cell r="G56" t="str">
            <v xml:space="preserve">65 ESTABIL_CALIDAD D OBRA+ CALIDAD_CORRECTO FUNCIONAM D LOS BIENES SUMIN </v>
          </cell>
        </row>
        <row r="57">
          <cell r="G57" t="str">
            <v>66 ESTABIL_CALIDAD D OBRA+ CALIDAD DL SERVICIO</v>
          </cell>
        </row>
        <row r="58">
          <cell r="G58" t="str">
            <v>70 ESTABIL_CALIDAD D OBRA+ PAGO D SALARIOS_PRESTAC SOC LEG + CALIDAD DL SERVICIO</v>
          </cell>
        </row>
        <row r="59">
          <cell r="G59" t="str">
            <v>76 PAGO D SALARIOS_PRESTAC SOC LEG + RESPONSAB EXTRACONTRACTUAL</v>
          </cell>
        </row>
        <row r="60">
          <cell r="G60" t="str">
            <v>77 PAGO D SALARIOS_PRESTAC SOC LEG + BUEN MANEJO_CORRECTA INVER  DL ANTICIPO</v>
          </cell>
        </row>
        <row r="61">
          <cell r="G61" t="str">
            <v xml:space="preserve">78 PAGO D SALARIOS_PRESTAC SOC LEG + CALIDAD_CORRECTO FUNCIONAM D LOS BIENES SUMIN </v>
          </cell>
        </row>
        <row r="62">
          <cell r="G62" t="str">
            <v>79 PAGO D SALARIOS_PRESTAC SOC LEG + CALIDAD DL SERVICIO</v>
          </cell>
        </row>
        <row r="63">
          <cell r="G63" t="str">
            <v>85 RESPONSAB EXTRACONTRACTUAL + BUEN MANEJO_CORRECTA INVER  DL ANTICIPO</v>
          </cell>
        </row>
        <row r="64">
          <cell r="G64" t="str">
            <v xml:space="preserve">86 RESPONSAB EXTRACONTRACTUAL + CALIDAD_CORRECTO FUNCIONAM D LOS BIENES SUMIN </v>
          </cell>
        </row>
        <row r="65">
          <cell r="G65" t="str">
            <v>87 RESPONSAB EXTRACONTRACTUAL + CALIDAD DL SERVICIO</v>
          </cell>
        </row>
        <row r="66">
          <cell r="G66" t="str">
            <v>91 CALIDAD_CORRECTO FUNCIONAM D LOS BIENES SUMIN  + CALIDAD DL SERVICIO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ADRIANA VICTORIA DELUQUE FERNANDEZ</v>
          </cell>
        </row>
        <row r="3">
          <cell r="B3" t="str">
            <v>ALBA BERNARDA PORRAS SANTIAGO</v>
          </cell>
        </row>
        <row r="4">
          <cell r="B4" t="str">
            <v>ALBERTO NIETO MARIN</v>
          </cell>
        </row>
        <row r="5">
          <cell r="B5" t="str">
            <v>ALEXANDRA GUAQUETA AGUDELO</v>
          </cell>
        </row>
        <row r="6">
          <cell r="B6" t="str">
            <v>ALFONSO DIAZ FONSECA</v>
          </cell>
        </row>
        <row r="7">
          <cell r="B7" t="str">
            <v>ALIX DEL PILAR ROA ROMERO</v>
          </cell>
        </row>
        <row r="8">
          <cell r="B8" t="str">
            <v>ALONSO CRISTOBAL JESUS QUIGUA VILLAMIL</v>
          </cell>
        </row>
        <row r="9">
          <cell r="B9" t="str">
            <v>ANA AUGENIA PATIÑO SUAZA</v>
          </cell>
        </row>
        <row r="10">
          <cell r="B10" t="str">
            <v>ANA CAROLINA CASTELLANOS</v>
          </cell>
        </row>
        <row r="11">
          <cell r="B11" t="str">
            <v>ANA LUISA DIAZ JIMENEZ</v>
          </cell>
        </row>
        <row r="12">
          <cell r="B12" t="str">
            <v>ANA SAIR ORDOÑEZ YANEZ</v>
          </cell>
        </row>
        <row r="13">
          <cell r="B13" t="str">
            <v>ANA SAIR ORDOÑEZ YAÑEZ</v>
          </cell>
        </row>
        <row r="14">
          <cell r="B14" t="str">
            <v>ANA VICTORIA SANTAMARIA GOMEZ</v>
          </cell>
        </row>
        <row r="15">
          <cell r="B15" t="str">
            <v>BORIS ALDRIN ORDUZ RODRIGUEZ</v>
          </cell>
        </row>
        <row r="16">
          <cell r="B16" t="str">
            <v>BORIS ALDRIN ORDUZ RODRIGUEZ</v>
          </cell>
        </row>
        <row r="17">
          <cell r="B17" t="str">
            <v>BORIS ORDUZ RODRIGUEZ</v>
          </cell>
        </row>
        <row r="18">
          <cell r="B18" t="str">
            <v>BORIS ORDUZ RODRIGUEZ</v>
          </cell>
        </row>
        <row r="19">
          <cell r="B19" t="str">
            <v>BRAULIO JOSE CADRASCO BLANQUICET</v>
          </cell>
        </row>
        <row r="20">
          <cell r="B20" t="str">
            <v>CARLOS ALBERTO SOTO RAVE</v>
          </cell>
        </row>
        <row r="21">
          <cell r="B21" t="str">
            <v>CARLOS ARTURO RAMIREZ FONSECA</v>
          </cell>
        </row>
        <row r="22">
          <cell r="B22" t="str">
            <v>CARLOS EDUARDO MALDONADO VELOSA</v>
          </cell>
        </row>
        <row r="23">
          <cell r="B23" t="str">
            <v>CARLOS EDUARDO MALDONADO VELOSA</v>
          </cell>
        </row>
        <row r="24">
          <cell r="B24" t="str">
            <v>CARLOS SOTO RAVE</v>
          </cell>
        </row>
        <row r="25">
          <cell r="B25" t="str">
            <v>CAROLA FERNANDA SANCHEZ CASTAÑEDA</v>
          </cell>
        </row>
        <row r="26">
          <cell r="B26" t="str">
            <v>CLAUDIA E. CASTAÑO MONTOYA - RIS</v>
          </cell>
        </row>
        <row r="27">
          <cell r="B27" t="str">
            <v>CLAUDIA E. CASTAÑO MONTOYA - VAL</v>
          </cell>
        </row>
        <row r="28">
          <cell r="B28" t="str">
            <v>CLAUDIA MARIN MEDINA</v>
          </cell>
        </row>
        <row r="29">
          <cell r="B29" t="str">
            <v>CLAUDIA PATRICIA CALDERON PARRA</v>
          </cell>
        </row>
        <row r="30">
          <cell r="B30" t="str">
            <v>CRISTOBAL ENRIQUE MONTERROSA MOSQUERA</v>
          </cell>
        </row>
        <row r="31">
          <cell r="B31" t="str">
            <v>DIANA PATRICIA WALTEROS CARVAJAL</v>
          </cell>
        </row>
        <row r="32">
          <cell r="B32" t="str">
            <v>DIONISIA DEL CARMEN YUSTI RIVAS</v>
          </cell>
        </row>
        <row r="33">
          <cell r="B33" t="str">
            <v>DIONISIA DEL CARMEN YUSTI RIVAS</v>
          </cell>
        </row>
        <row r="34">
          <cell r="B34" t="str">
            <v>DORIS LUCIA BOLAÑOS OLIVA</v>
          </cell>
        </row>
        <row r="35">
          <cell r="B35" t="str">
            <v>EDGAR AUGUSTO SERRATO</v>
          </cell>
        </row>
        <row r="36">
          <cell r="B36" t="str">
            <v>ELIANA MENDOZA NIÑO</v>
          </cell>
        </row>
        <row r="37">
          <cell r="B37" t="str">
            <v>ELSA LEONOR ALVAREZ MENDEZ</v>
          </cell>
        </row>
        <row r="38">
          <cell r="B38" t="str">
            <v>ELVIRA MAGNOLIA ESPINOSA CAMPOS</v>
          </cell>
        </row>
        <row r="39">
          <cell r="B39" t="str">
            <v>ELVIRA MAGNOLIA ESPINOSA CAMPOS</v>
          </cell>
        </row>
        <row r="40">
          <cell r="B40" t="str">
            <v>EMILIO AREVALO PEÑARANDA</v>
          </cell>
        </row>
        <row r="41">
          <cell r="B41" t="str">
            <v>EMILIO AREVALO PEÑARANDA</v>
          </cell>
        </row>
        <row r="42">
          <cell r="B42" t="str">
            <v>FABIOLA RODRIGUEZ AREVALO</v>
          </cell>
        </row>
        <row r="43">
          <cell r="B43" t="str">
            <v>FERNANDO JOSE NIETO SOLORZANO</v>
          </cell>
        </row>
        <row r="44">
          <cell r="B44" t="str">
            <v>FERNANDO JOSE NIETO SOLORZANO</v>
          </cell>
        </row>
        <row r="45">
          <cell r="B45" t="str">
            <v>FRANCISCO JAVIER OSORIO MARTINEZ</v>
          </cell>
        </row>
        <row r="46">
          <cell r="B46" t="str">
            <v>FREDY CALDERON QUEZADA</v>
          </cell>
        </row>
        <row r="47">
          <cell r="B47" t="str">
            <v>GERMAN ALFREDO SERRANO BASTO</v>
          </cell>
        </row>
        <row r="48">
          <cell r="B48" t="str">
            <v>GERMAN DARIO CORTES POVEDA</v>
          </cell>
        </row>
        <row r="49">
          <cell r="B49" t="str">
            <v>GILMA SANDRA MOLINA GALINDO</v>
          </cell>
        </row>
        <row r="50">
          <cell r="B50" t="str">
            <v>GUSTAVO RINCON UÑATE</v>
          </cell>
        </row>
        <row r="51">
          <cell r="B51" t="str">
            <v>HECTOR LEON PORRAS RESTREPO</v>
          </cell>
        </row>
        <row r="52">
          <cell r="B52" t="str">
            <v>HENRY WILLIAM HERNANDEZ SERNA</v>
          </cell>
        </row>
        <row r="53">
          <cell r="B53" t="str">
            <v>HERNANDO GUZMAN CAICEDO</v>
          </cell>
        </row>
        <row r="54">
          <cell r="B54" t="str">
            <v>HERNANDO MONTENEGRO TORRES</v>
          </cell>
        </row>
        <row r="55">
          <cell r="B55" t="str">
            <v>HUMBERTO BOZZI ANGEL</v>
          </cell>
        </row>
        <row r="56">
          <cell r="B56" t="str">
            <v>IRLEY EUGENIA CHAMORRO IBARRA</v>
          </cell>
        </row>
        <row r="57">
          <cell r="B57" t="str">
            <v>IRLEY EUGENIA CHAMORRO IBARRA</v>
          </cell>
        </row>
        <row r="58">
          <cell r="B58" t="str">
            <v>IVAN AUGUSTO SIERRA MARTINEZ</v>
          </cell>
        </row>
        <row r="59">
          <cell r="B59" t="str">
            <v>JAIR ALDANA</v>
          </cell>
        </row>
        <row r="60">
          <cell r="B60" t="str">
            <v>JAIR ARTURO COMAS CORREDOR</v>
          </cell>
        </row>
        <row r="61">
          <cell r="B61" t="str">
            <v>JANET GARAVITO PEÑA</v>
          </cell>
        </row>
        <row r="62">
          <cell r="B62" t="str">
            <v>JANET GARAVITO PEÑA</v>
          </cell>
        </row>
        <row r="63">
          <cell r="B63" t="str">
            <v>JERLEY MEDINA TORRES</v>
          </cell>
        </row>
        <row r="64">
          <cell r="B64" t="str">
            <v>JOAQUIN GUILLERMO MENDOZA DAZA</v>
          </cell>
        </row>
        <row r="65">
          <cell r="B65" t="str">
            <v>JOHN JAIRO ALARCON RESTREPO</v>
          </cell>
        </row>
        <row r="66">
          <cell r="B66" t="str">
            <v>JOHN JAIRO ALARCON RESTREPO_</v>
          </cell>
        </row>
        <row r="67">
          <cell r="B67" t="str">
            <v>JORGE ELIECER MEJIA CHAMORRO</v>
          </cell>
        </row>
        <row r="68">
          <cell r="B68" t="str">
            <v>JORGE EVELIO ANGEL DIAZ</v>
          </cell>
        </row>
        <row r="69">
          <cell r="B69" t="str">
            <v>JORGE EVELIO ANGEL DIAZ</v>
          </cell>
        </row>
        <row r="70">
          <cell r="B70" t="str">
            <v>JORGE EVELIO ANGEL DIAZ</v>
          </cell>
        </row>
        <row r="71">
          <cell r="B71" t="str">
            <v>JORGE HERNAN GOMEZ SIERRA - CONV</v>
          </cell>
        </row>
        <row r="72">
          <cell r="B72" t="str">
            <v>JORGE HERNAN GOMEZ SIERRA - GGC</v>
          </cell>
        </row>
        <row r="73">
          <cell r="B73" t="str">
            <v>JOSE DE JESUS MORENO CORREDOR</v>
          </cell>
        </row>
        <row r="74">
          <cell r="B74" t="str">
            <v>JOSE DE JESUS MORENO CORREDOR</v>
          </cell>
        </row>
        <row r="75">
          <cell r="B75" t="str">
            <v>JOSE LUIS BROCHERO TRONCOSO</v>
          </cell>
        </row>
        <row r="76">
          <cell r="B76" t="str">
            <v>JOSE MIGUEL CARDONA CASTRO</v>
          </cell>
        </row>
        <row r="77">
          <cell r="B77" t="str">
            <v>JOSE MIGUEL CARDONA CASTRO</v>
          </cell>
        </row>
        <row r="78">
          <cell r="B78" t="str">
            <v>JOSE NARCES AGUIRRE NIETO</v>
          </cell>
        </row>
        <row r="79">
          <cell r="B79" t="str">
            <v>JOSE ROBERTO GALINDO ALVAREZ</v>
          </cell>
        </row>
        <row r="80">
          <cell r="B80" t="str">
            <v>JUAN MANUEL VARGAS ROJAS</v>
          </cell>
        </row>
        <row r="81">
          <cell r="B81" t="str">
            <v>JUAN PINZON SAUREZ</v>
          </cell>
        </row>
        <row r="82">
          <cell r="B82" t="str">
            <v>JULIO CESAR OLIVERO GUTIERREZ</v>
          </cell>
        </row>
        <row r="83">
          <cell r="B83" t="str">
            <v>LILIANA NIÑO MORALES</v>
          </cell>
        </row>
        <row r="84">
          <cell r="B84" t="str">
            <v>LILIANA NIÑO MORALES</v>
          </cell>
        </row>
        <row r="85">
          <cell r="B85" t="str">
            <v>LUIS ABELARDO FLOREZ</v>
          </cell>
        </row>
        <row r="86">
          <cell r="B86" t="str">
            <v>LUIS AMANCIO ARIAS PALACIOS</v>
          </cell>
        </row>
        <row r="87">
          <cell r="B87" t="str">
            <v>LUIS BELTRAN URQUIJO MELCHOR</v>
          </cell>
        </row>
        <row r="88">
          <cell r="B88" t="str">
            <v>LUIS EDUARDO PINTO SUAREZ</v>
          </cell>
        </row>
        <row r="89">
          <cell r="B89" t="str">
            <v>LUIS FELIPE DE LA TORRE DUQUE</v>
          </cell>
        </row>
        <row r="90">
          <cell r="B90" t="str">
            <v>LUIS HUMBERTO MARTINEZ LACOUTURE</v>
          </cell>
        </row>
        <row r="91">
          <cell r="B91" t="str">
            <v>LUIS TOBIAS VERJEL ALSINA</v>
          </cell>
        </row>
        <row r="92">
          <cell r="B92" t="str">
            <v>LUZ ADRIANA CASTAÑEDA CARDENAS</v>
          </cell>
        </row>
        <row r="93">
          <cell r="B93" t="str">
            <v>LUZ ADRIANA CASTAÑEDA CARDENAS</v>
          </cell>
        </row>
        <row r="94">
          <cell r="B94" t="str">
            <v>LUZ MARINA ARANGO RINCON</v>
          </cell>
        </row>
        <row r="95">
          <cell r="B95" t="str">
            <v>LUZ MARINA ZAMORA BUITRAGO</v>
          </cell>
        </row>
        <row r="96">
          <cell r="B96" t="str">
            <v>MANUEL ENRIQUE SANABRIA BERNAL</v>
          </cell>
        </row>
        <row r="97">
          <cell r="B97" t="str">
            <v>MANUEL GUILLERMO GONZALEZ GONZALEZ</v>
          </cell>
        </row>
        <row r="98">
          <cell r="B98" t="str">
            <v>MARGARITA MARIA DUQUE RODRIGUEZ - CAU</v>
          </cell>
        </row>
        <row r="99">
          <cell r="B99" t="str">
            <v>MARGARITA MARIA DUQUE RODRIGUEZ - CHO</v>
          </cell>
        </row>
        <row r="100">
          <cell r="B100" t="str">
            <v>MARIA ALEJANDRA OSPINA</v>
          </cell>
        </row>
        <row r="101">
          <cell r="B101" t="str">
            <v>MARIA ALESSANDRA ALTERIO SABINO</v>
          </cell>
        </row>
        <row r="102">
          <cell r="B102" t="str">
            <v>MARIA ANTONIO RINCON MONROY</v>
          </cell>
        </row>
        <row r="103">
          <cell r="B103" t="str">
            <v>MARIA CLAUDIA MARIN MEDINA</v>
          </cell>
        </row>
        <row r="104">
          <cell r="B104" t="str">
            <v>MARIA CLAUDIA MARIN MEDINA</v>
          </cell>
        </row>
        <row r="105">
          <cell r="B105" t="str">
            <v>MARIA CRISTINA TORRES VILLAMIL</v>
          </cell>
        </row>
        <row r="106">
          <cell r="B106" t="str">
            <v>MARIA DE LOS SANTOS DAZA BENJUMEA</v>
          </cell>
        </row>
        <row r="107">
          <cell r="B107" t="str">
            <v>MARIA MARLENY ARBOLEDA URREGO</v>
          </cell>
        </row>
        <row r="108">
          <cell r="B108" t="str">
            <v>MARIA VERA ASTRID MONDRAGON LEONEL</v>
          </cell>
        </row>
        <row r="109">
          <cell r="B109" t="str">
            <v>MARTHA JEANNET MENDEZ AREVALO</v>
          </cell>
        </row>
        <row r="110">
          <cell r="B110" t="str">
            <v>MARTHA MILENA GRISALES</v>
          </cell>
        </row>
        <row r="111">
          <cell r="B111" t="str">
            <v>MC.ALLISTER TAFUR GARZON</v>
          </cell>
        </row>
        <row r="112">
          <cell r="B112" t="str">
            <v>MCALLISTER TAFUR GARZON</v>
          </cell>
        </row>
        <row r="113">
          <cell r="B113" t="str">
            <v>MELBA GORETY SANTAMARIA RUANO</v>
          </cell>
        </row>
        <row r="114">
          <cell r="B114" t="str">
            <v>MELVIN AGUSTIN ZUÑIGA NUÑEZ</v>
          </cell>
        </row>
        <row r="115">
          <cell r="B115" t="str">
            <v>MIRIAM LUZ GALLEGO ALARCON</v>
          </cell>
        </row>
        <row r="116">
          <cell r="B116" t="str">
            <v>MYRIAM LUZ GALLEGO ALARCON</v>
          </cell>
        </row>
        <row r="117">
          <cell r="B117" t="str">
            <v>NANCY MERCEDES RINCON PINZON</v>
          </cell>
        </row>
        <row r="118">
          <cell r="B118" t="str">
            <v>NANCY NARANJO AMAYA</v>
          </cell>
        </row>
        <row r="119">
          <cell r="B119" t="str">
            <v>NANCY NARANJO AMAYA</v>
          </cell>
        </row>
        <row r="120">
          <cell r="B120" t="str">
            <v>NELSON ENRIQUE PEREZ LOPEZ</v>
          </cell>
        </row>
        <row r="121">
          <cell r="B121" t="str">
            <v>NESTOR ALFONSO MOSOS CAMPOS</v>
          </cell>
        </row>
        <row r="122">
          <cell r="B122" t="str">
            <v>NESTOR ALFONSO MOSOS CAMPOS</v>
          </cell>
        </row>
        <row r="123">
          <cell r="B123" t="str">
            <v>NESTOR FERNANDO GUERRERO LOZANO</v>
          </cell>
        </row>
        <row r="124">
          <cell r="B124" t="str">
            <v>NORBERTO MARROQUIN VIRGEZ</v>
          </cell>
        </row>
        <row r="125">
          <cell r="B125" t="str">
            <v>OLGA LUCIA DIAZ MARTINEZ</v>
          </cell>
        </row>
        <row r="126">
          <cell r="B126" t="str">
            <v>OLGA LUCIA DIAZ MARTINEZ</v>
          </cell>
        </row>
        <row r="127">
          <cell r="B127" t="str">
            <v>OSCAR JAVIER DIX LUNA</v>
          </cell>
        </row>
        <row r="128">
          <cell r="B128" t="str">
            <v>PATRICIA VELOZA GARZON</v>
          </cell>
        </row>
        <row r="129">
          <cell r="B129" t="str">
            <v>PATRICIA VELOZA GARZON</v>
          </cell>
        </row>
        <row r="130">
          <cell r="B130" t="str">
            <v>PAULA ANDREA DIAZ PATIÑO</v>
          </cell>
        </row>
        <row r="131">
          <cell r="B131" t="str">
            <v>RAFAEL ENRIQUE BRACHO HOYOS</v>
          </cell>
        </row>
        <row r="132">
          <cell r="B132" t="str">
            <v>RAFAEL FONTALVO GARCIA</v>
          </cell>
        </row>
        <row r="133">
          <cell r="B133" t="str">
            <v>RAFAEL FRANCISCO MURGAS ARZUAGA</v>
          </cell>
        </row>
        <row r="134">
          <cell r="B134" t="str">
            <v>RICARDO TABARES LOAIZA</v>
          </cell>
        </row>
        <row r="135">
          <cell r="B135" t="str">
            <v>ROCIO DEL PILAR CARDENAS URIBE</v>
          </cell>
        </row>
        <row r="136">
          <cell r="B136" t="str">
            <v>ROCIO PAEZ CASTELLANOS</v>
          </cell>
        </row>
        <row r="137">
          <cell r="B137" t="str">
            <v>ROCIO PAEZ CASTELLANOS</v>
          </cell>
        </row>
        <row r="138">
          <cell r="B138" t="str">
            <v>RODRIGO ERNESTO ORTIZ FLOREZ</v>
          </cell>
        </row>
        <row r="139">
          <cell r="B139" t="str">
            <v>RUTH MIREYA SARMIENTO POVEDA</v>
          </cell>
        </row>
        <row r="140">
          <cell r="B140" t="str">
            <v>SANDRA MARCELA FLOREZ TORO</v>
          </cell>
        </row>
        <row r="141">
          <cell r="B141" t="str">
            <v>SANDRA MARCELA FLOREZ TORO</v>
          </cell>
        </row>
        <row r="142">
          <cell r="B142" t="str">
            <v>TERESITA DEL CARMEN BELTRAN OSPINA</v>
          </cell>
        </row>
        <row r="143">
          <cell r="B143" t="str">
            <v>TITO ALBERTO SUAREZ CAICEDO</v>
          </cell>
        </row>
        <row r="144">
          <cell r="B144" t="str">
            <v>URIEL ESTEBAN SIERRA ZULETA</v>
          </cell>
        </row>
        <row r="145">
          <cell r="B145" t="str">
            <v>VICTOR HUGO GONZALEZ VARGAS</v>
          </cell>
        </row>
        <row r="146">
          <cell r="B146" t="str">
            <v>VICTOR HUGO GONZALEZ VARGAS</v>
          </cell>
        </row>
        <row r="147">
          <cell r="B147" t="str">
            <v>WILKIEN ANTONIO RAMIREZ ESPINOSA</v>
          </cell>
        </row>
        <row r="148">
          <cell r="B148" t="str">
            <v>X</v>
          </cell>
        </row>
        <row r="149">
          <cell r="B149" t="str">
            <v>YANNETH GARCIA MELO</v>
          </cell>
        </row>
        <row r="150">
          <cell r="B150" t="str">
            <v>YOLANDA ARCINIEGAS PINZON</v>
          </cell>
        </row>
        <row r="151">
          <cell r="B151" t="str">
            <v>JOSE LUIS BROCHERO TRONCOSO</v>
          </cell>
        </row>
        <row r="152">
          <cell r="B152" t="str">
            <v>JOSE LUIS BROCHERO TRONCOSO</v>
          </cell>
        </row>
        <row r="153">
          <cell r="B153" t="str">
            <v>FLORANGELA VILLALOBOS</v>
          </cell>
        </row>
        <row r="154">
          <cell r="B154" t="str">
            <v>ANA VICTORIA SANTAMARIA GOMEZ</v>
          </cell>
        </row>
        <row r="155">
          <cell r="B155" t="str">
            <v>FREDY CALDERON QUEZADA</v>
          </cell>
        </row>
        <row r="156">
          <cell r="B156" t="str">
            <v>CARLOS EDUARDO MALDONADO, MARIA CLAUDIA MARIN, NANCY NARANJO Y BORIS ORDUZ R.</v>
          </cell>
        </row>
        <row r="157">
          <cell r="B157" t="str">
            <v>CARLOS EDUARDO MALDONADO, MARIA CLAUDIA MARIN, NANCY NARANJO Y BORIS ORDUZ R.</v>
          </cell>
        </row>
        <row r="158">
          <cell r="B158" t="str">
            <v xml:space="preserve">EMILIO AREVALO PEÑARANDA; WILLIAM RENE GUTIERREZ ORTEGON; YUBERSON BRAVO DAZA. </v>
          </cell>
        </row>
        <row r="159">
          <cell r="B159" t="str">
            <v>HERNANDO MONTENEGRO TORRES</v>
          </cell>
        </row>
        <row r="160">
          <cell r="B160" t="str">
            <v>CARLOS EDUARDO MALDONADO</v>
          </cell>
        </row>
        <row r="161">
          <cell r="B161" t="str">
            <v>FABIO EDUARDO POSADA</v>
          </cell>
        </row>
        <row r="162">
          <cell r="B162" t="str">
            <v>NANCY NARANJO Y URIEL SIERRA ZULETA</v>
          </cell>
        </row>
        <row r="163">
          <cell r="B163" t="str">
            <v>YUBERSON BRAVO DAZA</v>
          </cell>
        </row>
        <row r="164">
          <cell r="B164" t="str">
            <v>MARIA CLAUDIA MARIN</v>
          </cell>
        </row>
        <row r="165">
          <cell r="B165" t="str">
            <v>CLARA PATRICIA AGUILAR ARDILA</v>
          </cell>
        </row>
        <row r="166">
          <cell r="B166" t="str">
            <v>JORGE LUIS CASTRO HERNANDEZ</v>
          </cell>
        </row>
        <row r="167">
          <cell r="B167" t="str">
            <v>JORGE LUIS CASTRO HERNANDEZ</v>
          </cell>
        </row>
        <row r="168">
          <cell r="B168" t="str">
            <v>BORIS ALDRIN ORDUZ</v>
          </cell>
        </row>
        <row r="169">
          <cell r="B169" t="str">
            <v>BORIS ALDRIN ORDUZ</v>
          </cell>
        </row>
        <row r="170">
          <cell r="B170" t="str">
            <v>JOSE DE JESUS MORENO CORREDOR</v>
          </cell>
        </row>
        <row r="171">
          <cell r="B171" t="str">
            <v>BORIS ORDUZ RODRIGUEZ</v>
          </cell>
        </row>
        <row r="172">
          <cell r="B172" t="str">
            <v>JAIR ORLANDO FAJARDO FAJARDO</v>
          </cell>
        </row>
        <row r="173">
          <cell r="B173" t="str">
            <v>JOSE DE JESUS MORENO CORREDOR</v>
          </cell>
        </row>
        <row r="174">
          <cell r="B174" t="str">
            <v>LILIANA NIÑO MORALES</v>
          </cell>
        </row>
        <row r="175">
          <cell r="B175" t="str">
            <v>JOSE LUIS BROCHERO TRONCOSO</v>
          </cell>
        </row>
        <row r="176">
          <cell r="B176" t="str">
            <v>JAVIER ALEJANDRO DAZA PAVAJEAU</v>
          </cell>
        </row>
        <row r="177">
          <cell r="B177" t="str">
            <v>JANET GARAVITO PEÑA</v>
          </cell>
        </row>
        <row r="178">
          <cell r="B178" t="str">
            <v>MIRYAM LUZ GALLEGO ALARCON</v>
          </cell>
        </row>
        <row r="179">
          <cell r="B179" t="str">
            <v>DIANA DE MERA OLAYA</v>
          </cell>
        </row>
        <row r="180">
          <cell r="B180" t="str">
            <v>JOSE DE JESUS MORENO CORREDOR</v>
          </cell>
        </row>
        <row r="181">
          <cell r="B181" t="str">
            <v>URIEL ESTEBAN SIERRA ZULETA</v>
          </cell>
        </row>
        <row r="182">
          <cell r="B182" t="str">
            <v>YUBERSON BRAVO DAZA</v>
          </cell>
        </row>
        <row r="183">
          <cell r="B183" t="str">
            <v>FABIO EDUARDO POSADA</v>
          </cell>
        </row>
        <row r="184">
          <cell r="B184" t="str">
            <v>JOSE DE JESUS MORENO CORREDOR</v>
          </cell>
        </row>
        <row r="185">
          <cell r="B185" t="str">
            <v>MARIO EDUARDO PEÑA</v>
          </cell>
        </row>
        <row r="186">
          <cell r="B186" t="str">
            <v>RAFAEL ENRIQUE BRACHO</v>
          </cell>
        </row>
        <row r="187">
          <cell r="B187" t="str">
            <v>RAFAEL ENRIQUE BRACHO</v>
          </cell>
        </row>
        <row r="188">
          <cell r="B188" t="str">
            <v>RAFAEL ENRIQUE BRACHO</v>
          </cell>
        </row>
        <row r="189">
          <cell r="B189" t="str">
            <v>JOSE DE JESUS MORENO CORREDOR</v>
          </cell>
        </row>
        <row r="190">
          <cell r="B190" t="str">
            <v>RAFAEL ENRIQUE BRACHO</v>
          </cell>
        </row>
        <row r="191">
          <cell r="B191" t="str">
            <v>ANA LUISA DIAZ JIMENEZ</v>
          </cell>
        </row>
        <row r="192">
          <cell r="B192" t="str">
            <v>MAURICIO GONZALEZ LEAL</v>
          </cell>
        </row>
        <row r="193">
          <cell r="B193" t="str">
            <v>NANCY NARANJO AMAYA</v>
          </cell>
        </row>
        <row r="194">
          <cell r="B194" t="str">
            <v>JOSE LUIS BROCHERO TRONCOSO</v>
          </cell>
        </row>
        <row r="195">
          <cell r="B195" t="str">
            <v>JOSE LUIS BROCHERO TRONCOSO</v>
          </cell>
        </row>
        <row r="196">
          <cell r="B196" t="str">
            <v>JORGE LUIS CASTRO HERNANDEZ</v>
          </cell>
        </row>
        <row r="197">
          <cell r="B197" t="str">
            <v>JOSE DE JESUS MORENO CORREDOR</v>
          </cell>
        </row>
        <row r="198">
          <cell r="B198" t="str">
            <v>FREDY CALDERON QUEZADA</v>
          </cell>
        </row>
        <row r="199">
          <cell r="B199" t="str">
            <v>JOSE DE JESUS MORENO CORREDOR</v>
          </cell>
        </row>
        <row r="200">
          <cell r="B200" t="str">
            <v>JORGE LUIS CASTRO HERNANDEZ</v>
          </cell>
        </row>
        <row r="201">
          <cell r="B201" t="str">
            <v>JOSE LUIS BROCHERO TRONCOSO</v>
          </cell>
        </row>
        <row r="202">
          <cell r="B202" t="str">
            <v>JOSE LUIS BROCHERO TRONCOSO</v>
          </cell>
        </row>
        <row r="203">
          <cell r="B203" t="str">
            <v>JOSE LUIS BROCHERO TRONCOSO</v>
          </cell>
        </row>
        <row r="204">
          <cell r="B204" t="str">
            <v>RAFAEL ENRIQUE BRACHO</v>
          </cell>
        </row>
        <row r="205">
          <cell r="B205" t="str">
            <v>JORGE LUIS CASTRO HERNANDEZ</v>
          </cell>
        </row>
        <row r="206">
          <cell r="B206" t="str">
            <v>FREDY CALDERON QUEZADA</v>
          </cell>
        </row>
        <row r="207">
          <cell r="B207" t="str">
            <v xml:space="preserve">BORIS ALDRIN ORDUZ  </v>
          </cell>
        </row>
        <row r="208">
          <cell r="B208" t="str">
            <v>NANCY NARANJO AMAYA Y YANCY PAOLA MARTINEZ</v>
          </cell>
        </row>
        <row r="209">
          <cell r="B209" t="str">
            <v>NANCY NARANJO AMAYA Y YANCY PAOLA MARTINEZ</v>
          </cell>
        </row>
        <row r="210">
          <cell r="B210" t="str">
            <v>EMILIO AREVALO PEÑARANDA</v>
          </cell>
        </row>
        <row r="211">
          <cell r="B211" t="str">
            <v>EMILIO AREVALO PEÑARANDA</v>
          </cell>
        </row>
        <row r="212">
          <cell r="B212" t="str">
            <v>ANA LUISA DIAZ JIMENEZ</v>
          </cell>
        </row>
        <row r="213">
          <cell r="B213" t="str">
            <v>YUBERSON BRAVO DAZA</v>
          </cell>
        </row>
        <row r="214">
          <cell r="B214" t="str">
            <v>RUBEN DARIO HOYOS CASTILLO</v>
          </cell>
        </row>
        <row r="215">
          <cell r="B215" t="str">
            <v>FREDY CALDERON Y JOSE DE JESUS MORENO</v>
          </cell>
        </row>
        <row r="216">
          <cell r="B216" t="str">
            <v>JOSE DE JESUS MORENO CORREDOR</v>
          </cell>
        </row>
        <row r="217">
          <cell r="B217" t="str">
            <v>YUBERSON BRAVO DAZA</v>
          </cell>
        </row>
        <row r="218">
          <cell r="B218" t="str">
            <v>BLANCA NANCY MORENO SILVA</v>
          </cell>
        </row>
        <row r="219">
          <cell r="B219" t="str">
            <v>JOSE DE JESUS MORENO CORREDOR</v>
          </cell>
        </row>
        <row r="220">
          <cell r="B220" t="str">
            <v>BORIS ORDUZ RODRIGUEZ</v>
          </cell>
        </row>
        <row r="221">
          <cell r="B221" t="str">
            <v>OSCAR ENRIQUE FUENTES</v>
          </cell>
        </row>
        <row r="222">
          <cell r="B222" t="str">
            <v>JAIR ORLANDO FAJARDO FAJARDO</v>
          </cell>
        </row>
        <row r="223">
          <cell r="B223" t="str">
            <v>FREDY CALDERON QUESADA, HERNANDO MONTENEGRO, CARLOS EDUARDO MALDONADO, ANA ELSY PERALTA, MARIA CLAUDIA MARIN, YANCY PAOLA MARTINEZ</v>
          </cell>
        </row>
        <row r="224">
          <cell r="B224" t="str">
            <v>FREDY CALDERON QUESADA, HERNANDO MONTENEGRO, CARLOS EDUARDO MALDONADO, ANA ELSY PERALTA, MARIA CLAUDIA MARIN, YANCY PAOLA MARTINEZ</v>
          </cell>
        </row>
        <row r="225">
          <cell r="B225" t="str">
            <v>FREDY CALDERON Y JOSE DE JESUS MORENO</v>
          </cell>
        </row>
        <row r="226">
          <cell r="B226" t="str">
            <v>BORIS MARCELO CEPEDA HERNANDEZ</v>
          </cell>
        </row>
        <row r="227">
          <cell r="B227" t="str">
            <v>CENIA MARIA MENDEZ ORTIZ</v>
          </cell>
        </row>
        <row r="228">
          <cell r="B228" t="str">
            <v>OCTAVIO GIL</v>
          </cell>
        </row>
        <row r="229">
          <cell r="B229" t="str">
            <v>GERMAN CIRO</v>
          </cell>
        </row>
        <row r="230">
          <cell r="B230" t="str">
            <v>IVAN AUGUSTO SIERRA MARTINEZ</v>
          </cell>
        </row>
        <row r="231">
          <cell r="B231" t="str">
            <v>NESTOR POVEDA FERRO</v>
          </cell>
        </row>
        <row r="232">
          <cell r="B232" t="str">
            <v>LEYDI YOHANNA PERDONMO PERDOMO</v>
          </cell>
        </row>
        <row r="233">
          <cell r="B233" t="str">
            <v>nely sanchez</v>
          </cell>
        </row>
        <row r="234">
          <cell r="B234" t="str">
            <v>CARMEN ROSA RODRIGUEZ</v>
          </cell>
        </row>
        <row r="235">
          <cell r="B235" t="str">
            <v>QUIN DE JESUS VELASQUEZ</v>
          </cell>
        </row>
        <row r="236">
          <cell r="B236" t="str">
            <v>GERMÁN SILVA AMEZQUITA</v>
          </cell>
        </row>
        <row r="237">
          <cell r="B237" t="str">
            <v>MARTHA LUZ OLIVARES MARTINEZ</v>
          </cell>
        </row>
        <row r="238">
          <cell r="B238" t="str">
            <v>ANA MILENA NIETO OSSA</v>
          </cell>
        </row>
        <row r="239">
          <cell r="B239" t="str">
            <v>MARIA RUTH PEREZ PINILLA</v>
          </cell>
        </row>
        <row r="240">
          <cell r="B240" t="str">
            <v>CATALINA DEL PILAR HERNANDEZ ZAMBRANO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SOS"/>
      <sheetName val="ADICION-2016"/>
      <sheetName val="SEGUIMIENTO"/>
      <sheetName val="ABOGADOS PROCESOS"/>
      <sheetName val="Hoja3"/>
      <sheetName val="Hoja1"/>
      <sheetName val="Hoja4"/>
      <sheetName val="SALDO DE CDP"/>
      <sheetName val="SALDO CDP ACTUALIZADO"/>
      <sheetName val="PROCESO ejecutado x DEPENDENCIA"/>
      <sheetName val="PROCESO TRAMITE POR DEPENDENCIA"/>
      <sheetName val="PROCESOS PENDINETES- REZAGADOS"/>
      <sheetName val="Hoja2"/>
    </sheetNames>
    <sheetDataSet>
      <sheetData sheetId="0"/>
      <sheetData sheetId="1"/>
      <sheetData sheetId="2"/>
      <sheetData sheetId="3"/>
      <sheetData sheetId="4">
        <row r="2">
          <cell r="A2" t="str">
            <v>GERENCIA GENERAL</v>
          </cell>
        </row>
        <row r="3">
          <cell r="A3" t="str">
            <v>OF. A. PLANEACION</v>
          </cell>
        </row>
        <row r="4">
          <cell r="A4" t="str">
            <v>OF. A. JURIDICA</v>
          </cell>
        </row>
        <row r="5">
          <cell r="A5" t="str">
            <v>OF. A. COMUNICACIONES</v>
          </cell>
        </row>
        <row r="6">
          <cell r="A6" t="str">
            <v>OF. TECNOLOGIA DE INF.</v>
          </cell>
        </row>
        <row r="7">
          <cell r="A7" t="str">
            <v>OF. CONTROL INT.</v>
          </cell>
        </row>
        <row r="8">
          <cell r="A8" t="str">
            <v>COMITÉ COORD. SIST. CONTROL INT.</v>
          </cell>
        </row>
        <row r="9">
          <cell r="A9" t="str">
            <v>COMITÉ CONCILIACIÓN JURIDICA</v>
          </cell>
        </row>
        <row r="10">
          <cell r="A10" t="str">
            <v>COMISIÓN PERSONAL</v>
          </cell>
        </row>
        <row r="11">
          <cell r="A11" t="str">
            <v>SUB. GEREN. ANALISIS Y DIAGNOSTICO</v>
          </cell>
        </row>
        <row r="12">
          <cell r="A12" t="str">
            <v>G. GEST. CALIDAD BPL Y REGISTRO LABORATORIOS</v>
          </cell>
        </row>
        <row r="13">
          <cell r="A13" t="str">
            <v>D.T. ANALISIS Y DIAGNOSTICO VETERINARIO</v>
          </cell>
        </row>
        <row r="14">
          <cell r="A14" t="str">
            <v>G. LAB. NACIONAL INSUMOS PECUARIOS</v>
          </cell>
        </row>
        <row r="15">
          <cell r="A15" t="str">
            <v>G. LAB. NACIONAL DIAGNOSTICO VETERINARIO</v>
          </cell>
        </row>
        <row r="16">
          <cell r="A16" t="str">
            <v>G. RED LABORATORIOS DE DIAGNOSTICO VETERINARIO</v>
          </cell>
        </row>
        <row r="17">
          <cell r="A17" t="str">
            <v>D.T. ANALISIS Y DIAGNOSTICO AGRICOLA</v>
          </cell>
        </row>
        <row r="18">
          <cell r="A18" t="str">
            <v>G. LABORATORIOS DIAGN. FITOSA/RIO MITIGACIÓN RIES.</v>
          </cell>
        </row>
        <row r="19">
          <cell r="A19" t="str">
            <v>G. LAB. NACIONAL INSUMOS AGRICOLAS</v>
          </cell>
        </row>
        <row r="20">
          <cell r="A20" t="str">
            <v>LABORATORIO NACIONAL ANALISIS DE SEMILLAS</v>
          </cell>
        </row>
        <row r="21">
          <cell r="A21" t="str">
            <v>G. RED. LABORATORIOS DE DIAGNOSTICO FITOSANITARIO</v>
          </cell>
        </row>
        <row r="22">
          <cell r="A22" t="str">
            <v>SUBGERENCIA DE PROTECCION ANIMAL</v>
          </cell>
        </row>
        <row r="23">
          <cell r="A23" t="str">
            <v>D.T. INOCUIDAD E INSUMOS VETERINARIOS</v>
          </cell>
        </row>
        <row r="24">
          <cell r="A24" t="str">
            <v>D.T. SANIDAD ANIMAL</v>
          </cell>
        </row>
        <row r="25">
          <cell r="A25" t="str">
            <v>D.T. VIGILANCIA EPIDEMIOLOGIA</v>
          </cell>
        </row>
        <row r="26">
          <cell r="A26" t="str">
            <v>IDENTIFICA</v>
          </cell>
        </row>
        <row r="27">
          <cell r="A27" t="str">
            <v>SUB. GEREN. PROTECCIÓN VEGETAL</v>
          </cell>
        </row>
        <row r="28">
          <cell r="A28" t="str">
            <v>D.T. INOCUIDAD E INSUMOS AGRICOLAS</v>
          </cell>
        </row>
        <row r="29">
          <cell r="A29" t="str">
            <v>D.T. SANIDAD VEGETAL</v>
          </cell>
        </row>
        <row r="30">
          <cell r="A30" t="str">
            <v>D.T. SEMILLAS</v>
          </cell>
        </row>
        <row r="31">
          <cell r="A31" t="str">
            <v>D.T. EPIDEMIOLOGIA Y VIGILANCIA FITOSANITARIA</v>
          </cell>
        </row>
        <row r="32">
          <cell r="A32" t="str">
            <v>SUB. GEREN. PROTECCIÓN FRONTERIZA</v>
          </cell>
        </row>
        <row r="33">
          <cell r="A33" t="str">
            <v>D.T. LOGISTICA</v>
          </cell>
        </row>
        <row r="34">
          <cell r="A34" t="str">
            <v>D.T. CUARENTENA</v>
          </cell>
        </row>
        <row r="35">
          <cell r="A35" t="str">
            <v>G. NACIONAL DE CUARENTENA VEGETAL</v>
          </cell>
        </row>
        <row r="36">
          <cell r="A36" t="str">
            <v>SUB. GEREN. REGULACIÓN SANITARIA Y FITOSANITARIA</v>
          </cell>
        </row>
        <row r="37">
          <cell r="A37" t="str">
            <v>D.T. ASUNTOS INTERNACIONALES</v>
          </cell>
        </row>
        <row r="38">
          <cell r="A38" t="str">
            <v>D.T. ASUNTOS NACIONALES</v>
          </cell>
        </row>
        <row r="39">
          <cell r="A39" t="str">
            <v>D.T. EVALUACION DE RIESGOS</v>
          </cell>
        </row>
        <row r="40">
          <cell r="A40" t="str">
            <v>SUB. GEREN. ADMINISTRATIVA Y FINANCIERA</v>
          </cell>
        </row>
        <row r="41">
          <cell r="A41" t="str">
            <v>GRUPO PROCESOS DICIPLINARIOS</v>
          </cell>
        </row>
        <row r="42">
          <cell r="A42" t="str">
            <v>GRUPO GESTION FINANCIERA</v>
          </cell>
        </row>
        <row r="43">
          <cell r="A43" t="str">
            <v>GRUPO GESTION CONTABLE</v>
          </cell>
        </row>
        <row r="44">
          <cell r="A44" t="str">
            <v>GRUPO GESTION CONTRACTUAL</v>
          </cell>
        </row>
        <row r="45">
          <cell r="A45" t="str">
            <v>GRUPO CONVENIOS DE COOPERACIÓN TECNICA</v>
          </cell>
        </row>
        <row r="46">
          <cell r="A46" t="str">
            <v>GRUPO DE GESTION DEL TALENTO HUMANO</v>
          </cell>
        </row>
        <row r="47">
          <cell r="A47" t="str">
            <v>GRUPO BIENESTAR SOCIAL Y CAPACITACION</v>
          </cell>
        </row>
        <row r="48">
          <cell r="A48" t="str">
            <v>GRUPO INFRAESTRUCTURA FISICA Y MANTENIMIENTO</v>
          </cell>
        </row>
        <row r="49">
          <cell r="A49" t="str">
            <v>GRUPO CONTROL DE ACTIVOS Y ALMACENES</v>
          </cell>
        </row>
        <row r="50">
          <cell r="A50" t="str">
            <v>GRUPO GESTION DE SERVICIOS GENERALES</v>
          </cell>
        </row>
        <row r="51">
          <cell r="A51" t="str">
            <v>GRUPO ATENCION AL CIUDADANO Y GESTION DOCUMENTAL</v>
          </cell>
        </row>
        <row r="52">
          <cell r="A52" t="str">
            <v>GRUPO BIENES Y SERVICIOS</v>
          </cell>
        </row>
        <row r="53">
          <cell r="A53" t="str">
            <v>TODOS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78"/>
  <sheetViews>
    <sheetView tabSelected="1" topLeftCell="A73" workbookViewId="0">
      <selection activeCell="A78" sqref="A78"/>
    </sheetView>
  </sheetViews>
  <sheetFormatPr baseColWidth="10" defaultRowHeight="12.75" x14ac:dyDescent="0.2"/>
  <cols>
    <col min="1" max="1" width="11.42578125" style="5"/>
    <col min="2" max="2" width="7.42578125" style="7" customWidth="1"/>
    <col min="3" max="3" width="16.7109375" style="5" customWidth="1"/>
    <col min="4" max="4" width="15" style="5" customWidth="1"/>
    <col min="5" max="5" width="15" style="6" customWidth="1"/>
    <col min="6" max="6" width="36.42578125" style="6" customWidth="1"/>
    <col min="7" max="7" width="18.5703125" style="37" customWidth="1"/>
    <col min="8" max="8" width="16.28515625" style="14" customWidth="1"/>
    <col min="9" max="9" width="18.140625" style="4" hidden="1" customWidth="1"/>
    <col min="10" max="10" width="21" style="34" customWidth="1"/>
    <col min="11" max="11" width="22.7109375" style="5" customWidth="1"/>
    <col min="12" max="12" width="23.7109375" style="7" customWidth="1"/>
    <col min="13" max="14" width="11.5703125" style="5" bestFit="1" customWidth="1"/>
    <col min="15" max="15" width="43.28515625" style="5" customWidth="1"/>
    <col min="16" max="16384" width="11.42578125" style="5"/>
  </cols>
  <sheetData>
    <row r="1" spans="1:15" ht="63.75" customHeight="1" x14ac:dyDescent="0.2"/>
    <row r="2" spans="1:15" ht="63.75" customHeight="1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8.25" x14ac:dyDescent="0.2">
      <c r="A3" s="8" t="s">
        <v>24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38" t="s">
        <v>5</v>
      </c>
      <c r="H3" s="20" t="s">
        <v>6</v>
      </c>
      <c r="I3" s="21" t="s">
        <v>7</v>
      </c>
      <c r="J3" s="35" t="s">
        <v>41</v>
      </c>
      <c r="K3" s="8" t="s">
        <v>8</v>
      </c>
      <c r="L3" s="8" t="s">
        <v>9</v>
      </c>
      <c r="M3" s="8" t="s">
        <v>10</v>
      </c>
      <c r="N3" s="8" t="s">
        <v>11</v>
      </c>
      <c r="O3" s="8" t="s">
        <v>12</v>
      </c>
    </row>
    <row r="4" spans="1:15" ht="15" x14ac:dyDescent="0.25">
      <c r="A4" s="7">
        <v>1</v>
      </c>
      <c r="B4" s="1">
        <v>2023</v>
      </c>
      <c r="C4" s="27" t="s">
        <v>42</v>
      </c>
      <c r="D4" s="11"/>
      <c r="E4" s="27" t="s">
        <v>15</v>
      </c>
      <c r="F4" s="27" t="s">
        <v>113</v>
      </c>
      <c r="G4" s="39">
        <v>379214400</v>
      </c>
      <c r="H4" s="25">
        <v>0</v>
      </c>
      <c r="I4" s="16">
        <v>304201875</v>
      </c>
      <c r="J4" s="36">
        <f>SUM(G4+H4)</f>
        <v>379214400</v>
      </c>
      <c r="K4" s="26" t="s">
        <v>166</v>
      </c>
      <c r="L4" s="26" t="s">
        <v>231</v>
      </c>
      <c r="M4" s="32">
        <v>45202</v>
      </c>
      <c r="N4" s="32">
        <v>45260</v>
      </c>
      <c r="O4" s="2" t="s">
        <v>16</v>
      </c>
    </row>
    <row r="5" spans="1:15" ht="15" x14ac:dyDescent="0.25">
      <c r="A5" s="7">
        <v>2</v>
      </c>
      <c r="B5" s="1">
        <v>2023</v>
      </c>
      <c r="C5" s="27" t="s">
        <v>43</v>
      </c>
      <c r="D5" s="11"/>
      <c r="E5" s="27" t="s">
        <v>15</v>
      </c>
      <c r="F5" s="27" t="s">
        <v>113</v>
      </c>
      <c r="G5" s="39">
        <v>690965485</v>
      </c>
      <c r="H5" s="25">
        <v>0</v>
      </c>
      <c r="I5" s="16">
        <v>3170000000</v>
      </c>
      <c r="J5" s="36">
        <f t="shared" ref="J5:J68" si="0">SUM(G5+H5)</f>
        <v>690965485</v>
      </c>
      <c r="K5" s="26" t="s">
        <v>167</v>
      </c>
      <c r="L5" s="26" t="s">
        <v>231</v>
      </c>
      <c r="M5" s="32">
        <v>45205</v>
      </c>
      <c r="N5" s="32">
        <v>45260</v>
      </c>
      <c r="O5" s="2" t="s">
        <v>16</v>
      </c>
    </row>
    <row r="6" spans="1:15" ht="15" x14ac:dyDescent="0.25">
      <c r="A6" s="7">
        <v>3</v>
      </c>
      <c r="B6" s="1">
        <v>2023</v>
      </c>
      <c r="C6" s="27" t="s">
        <v>44</v>
      </c>
      <c r="D6" s="11"/>
      <c r="E6" s="27" t="s">
        <v>15</v>
      </c>
      <c r="F6" s="27" t="s">
        <v>113</v>
      </c>
      <c r="G6" s="39">
        <v>461568630</v>
      </c>
      <c r="H6" s="25">
        <v>0</v>
      </c>
      <c r="I6" s="16">
        <v>149981250</v>
      </c>
      <c r="J6" s="36">
        <f t="shared" si="0"/>
        <v>461568630</v>
      </c>
      <c r="K6" s="26" t="s">
        <v>168</v>
      </c>
      <c r="L6" s="26" t="s">
        <v>35</v>
      </c>
      <c r="M6" s="32">
        <v>45212</v>
      </c>
      <c r="N6" s="32">
        <v>45260</v>
      </c>
      <c r="O6" s="2" t="s">
        <v>16</v>
      </c>
    </row>
    <row r="7" spans="1:15" ht="15" x14ac:dyDescent="0.25">
      <c r="A7" s="7">
        <v>4</v>
      </c>
      <c r="B7" s="1">
        <v>2023</v>
      </c>
      <c r="C7" s="27" t="s">
        <v>45</v>
      </c>
      <c r="D7" s="11"/>
      <c r="E7" s="27" t="s">
        <v>15</v>
      </c>
      <c r="F7" s="27" t="s">
        <v>113</v>
      </c>
      <c r="G7" s="39">
        <v>16626442</v>
      </c>
      <c r="H7" s="25">
        <v>0</v>
      </c>
      <c r="I7" s="16">
        <v>800000000</v>
      </c>
      <c r="J7" s="36">
        <f t="shared" si="0"/>
        <v>16626442</v>
      </c>
      <c r="K7" s="26" t="s">
        <v>169</v>
      </c>
      <c r="L7" s="26" t="s">
        <v>35</v>
      </c>
      <c r="M7" s="32">
        <v>45210</v>
      </c>
      <c r="N7" s="32">
        <v>45260</v>
      </c>
      <c r="O7" s="2" t="s">
        <v>16</v>
      </c>
    </row>
    <row r="8" spans="1:15" s="10" customFormat="1" ht="15" x14ac:dyDescent="0.25">
      <c r="A8" s="9">
        <v>5</v>
      </c>
      <c r="B8" s="23">
        <v>2023</v>
      </c>
      <c r="C8" s="27" t="s">
        <v>46</v>
      </c>
      <c r="D8" s="11"/>
      <c r="E8" s="27" t="s">
        <v>15</v>
      </c>
      <c r="F8" s="27" t="s">
        <v>113</v>
      </c>
      <c r="G8" s="39">
        <v>261324</v>
      </c>
      <c r="H8" s="25">
        <v>0</v>
      </c>
      <c r="I8" s="19">
        <f>G8+H8</f>
        <v>261324</v>
      </c>
      <c r="J8" s="36">
        <f t="shared" si="0"/>
        <v>261324</v>
      </c>
      <c r="K8" s="26" t="s">
        <v>170</v>
      </c>
      <c r="L8" s="27" t="s">
        <v>232</v>
      </c>
      <c r="M8" s="32">
        <v>45208</v>
      </c>
      <c r="N8" s="32">
        <v>45260</v>
      </c>
      <c r="O8" s="2" t="s">
        <v>16</v>
      </c>
    </row>
    <row r="9" spans="1:15" ht="15" x14ac:dyDescent="0.25">
      <c r="A9" s="7">
        <v>6</v>
      </c>
      <c r="B9" s="1">
        <v>2023</v>
      </c>
      <c r="C9" s="27" t="s">
        <v>47</v>
      </c>
      <c r="D9" s="11"/>
      <c r="E9" s="27" t="s">
        <v>15</v>
      </c>
      <c r="F9" s="27" t="s">
        <v>113</v>
      </c>
      <c r="G9" s="39">
        <v>84367388</v>
      </c>
      <c r="H9" s="25">
        <v>0</v>
      </c>
      <c r="I9" s="16">
        <v>47500332</v>
      </c>
      <c r="J9" s="36">
        <f t="shared" si="0"/>
        <v>84367388</v>
      </c>
      <c r="K9" s="26" t="s">
        <v>171</v>
      </c>
      <c r="L9" s="26" t="s">
        <v>35</v>
      </c>
      <c r="M9" s="32">
        <v>45198</v>
      </c>
      <c r="N9" s="32">
        <v>45260</v>
      </c>
      <c r="O9" s="2" t="s">
        <v>16</v>
      </c>
    </row>
    <row r="10" spans="1:15" ht="15" x14ac:dyDescent="0.25">
      <c r="A10" s="7">
        <v>7</v>
      </c>
      <c r="B10" s="1">
        <v>2023</v>
      </c>
      <c r="C10" s="27" t="s">
        <v>48</v>
      </c>
      <c r="D10" s="11"/>
      <c r="E10" s="27" t="s">
        <v>15</v>
      </c>
      <c r="F10" s="27" t="s">
        <v>113</v>
      </c>
      <c r="G10" s="39">
        <v>4774278275</v>
      </c>
      <c r="H10" s="25">
        <v>0</v>
      </c>
      <c r="I10" s="16">
        <v>902289087</v>
      </c>
      <c r="J10" s="36">
        <f t="shared" si="0"/>
        <v>4774278275</v>
      </c>
      <c r="K10" s="26" t="s">
        <v>172</v>
      </c>
      <c r="L10" s="26" t="s">
        <v>35</v>
      </c>
      <c r="M10" s="32">
        <v>45198</v>
      </c>
      <c r="N10" s="32">
        <v>45260</v>
      </c>
      <c r="O10" s="2" t="s">
        <v>16</v>
      </c>
    </row>
    <row r="11" spans="1:15" ht="15" x14ac:dyDescent="0.25">
      <c r="A11" s="7">
        <v>8</v>
      </c>
      <c r="B11" s="1">
        <v>2023</v>
      </c>
      <c r="C11" s="27" t="s">
        <v>49</v>
      </c>
      <c r="D11" s="11"/>
      <c r="E11" s="27" t="s">
        <v>15</v>
      </c>
      <c r="F11" s="27" t="s">
        <v>113</v>
      </c>
      <c r="G11" s="39">
        <v>39368876</v>
      </c>
      <c r="H11" s="25">
        <v>0</v>
      </c>
      <c r="I11" s="16">
        <v>6172098</v>
      </c>
      <c r="J11" s="36">
        <f t="shared" si="0"/>
        <v>39368876</v>
      </c>
      <c r="K11" s="26" t="s">
        <v>173</v>
      </c>
      <c r="L11" s="26" t="s">
        <v>35</v>
      </c>
      <c r="M11" s="32">
        <v>45201</v>
      </c>
      <c r="N11" s="32">
        <v>45260</v>
      </c>
      <c r="O11" s="2" t="s">
        <v>16</v>
      </c>
    </row>
    <row r="12" spans="1:15" ht="15" x14ac:dyDescent="0.25">
      <c r="A12" s="7">
        <v>9</v>
      </c>
      <c r="B12" s="1">
        <v>2023</v>
      </c>
      <c r="C12" s="27" t="s">
        <v>50</v>
      </c>
      <c r="D12" s="11"/>
      <c r="E12" s="27" t="s">
        <v>15</v>
      </c>
      <c r="F12" s="27" t="s">
        <v>113</v>
      </c>
      <c r="G12" s="39">
        <v>46043873</v>
      </c>
      <c r="H12" s="25">
        <v>0</v>
      </c>
      <c r="I12" s="16">
        <v>4800000</v>
      </c>
      <c r="J12" s="36">
        <f t="shared" si="0"/>
        <v>46043873</v>
      </c>
      <c r="K12" s="26" t="s">
        <v>174</v>
      </c>
      <c r="L12" s="26" t="s">
        <v>231</v>
      </c>
      <c r="M12" s="32">
        <v>45201</v>
      </c>
      <c r="N12" s="32">
        <v>45260</v>
      </c>
      <c r="O12" s="2" t="s">
        <v>16</v>
      </c>
    </row>
    <row r="13" spans="1:15" ht="15" x14ac:dyDescent="0.25">
      <c r="A13" s="7">
        <v>10</v>
      </c>
      <c r="B13" s="1">
        <v>2023</v>
      </c>
      <c r="C13" s="27" t="s">
        <v>51</v>
      </c>
      <c r="D13" s="11"/>
      <c r="E13" s="27" t="s">
        <v>15</v>
      </c>
      <c r="F13" s="27" t="s">
        <v>113</v>
      </c>
      <c r="G13" s="39">
        <v>7746900</v>
      </c>
      <c r="H13" s="25">
        <v>0</v>
      </c>
      <c r="I13" s="16">
        <v>27869583</v>
      </c>
      <c r="J13" s="36">
        <f t="shared" si="0"/>
        <v>7746900</v>
      </c>
      <c r="K13" s="26" t="s">
        <v>175</v>
      </c>
      <c r="L13" s="26" t="s">
        <v>233</v>
      </c>
      <c r="M13" s="32">
        <v>45201</v>
      </c>
      <c r="N13" s="32">
        <v>45260</v>
      </c>
      <c r="O13" s="2" t="s">
        <v>16</v>
      </c>
    </row>
    <row r="14" spans="1:15" ht="15" x14ac:dyDescent="0.25">
      <c r="A14" s="7">
        <v>11</v>
      </c>
      <c r="B14" s="1">
        <v>2023</v>
      </c>
      <c r="C14" s="27" t="s">
        <v>52</v>
      </c>
      <c r="D14" s="11"/>
      <c r="E14" s="27" t="s">
        <v>15</v>
      </c>
      <c r="F14" s="27" t="s">
        <v>113</v>
      </c>
      <c r="G14" s="39">
        <v>74294558</v>
      </c>
      <c r="H14" s="25">
        <v>0</v>
      </c>
      <c r="I14" s="16">
        <v>16085000</v>
      </c>
      <c r="J14" s="36">
        <f t="shared" si="0"/>
        <v>74294558</v>
      </c>
      <c r="K14" s="26" t="s">
        <v>176</v>
      </c>
      <c r="L14" s="26" t="s">
        <v>234</v>
      </c>
      <c r="M14" s="32">
        <v>45201</v>
      </c>
      <c r="N14" s="32">
        <v>45260</v>
      </c>
      <c r="O14" s="2" t="s">
        <v>16</v>
      </c>
    </row>
    <row r="15" spans="1:15" ht="15" x14ac:dyDescent="0.25">
      <c r="A15" s="7">
        <v>12</v>
      </c>
      <c r="B15" s="1">
        <v>2023</v>
      </c>
      <c r="C15" s="27" t="s">
        <v>53</v>
      </c>
      <c r="D15" s="11"/>
      <c r="E15" s="27" t="s">
        <v>15</v>
      </c>
      <c r="F15" s="27" t="s">
        <v>113</v>
      </c>
      <c r="G15" s="39">
        <v>167283604</v>
      </c>
      <c r="H15" s="25">
        <v>0</v>
      </c>
      <c r="I15" s="16">
        <v>16649997</v>
      </c>
      <c r="J15" s="36">
        <f t="shared" si="0"/>
        <v>167283604</v>
      </c>
      <c r="K15" s="26" t="s">
        <v>177</v>
      </c>
      <c r="L15" s="26" t="s">
        <v>233</v>
      </c>
      <c r="M15" s="32">
        <v>45201</v>
      </c>
      <c r="N15" s="32">
        <v>45260</v>
      </c>
      <c r="O15" s="2" t="s">
        <v>16</v>
      </c>
    </row>
    <row r="16" spans="1:15" ht="15" x14ac:dyDescent="0.25">
      <c r="A16" s="7">
        <v>13</v>
      </c>
      <c r="B16" s="1">
        <v>2023</v>
      </c>
      <c r="C16" s="27" t="s">
        <v>54</v>
      </c>
      <c r="D16" s="11"/>
      <c r="E16" s="27" t="s">
        <v>15</v>
      </c>
      <c r="F16" s="27" t="s">
        <v>113</v>
      </c>
      <c r="G16" s="39">
        <v>5352500</v>
      </c>
      <c r="H16" s="25">
        <v>0</v>
      </c>
      <c r="I16" s="16">
        <v>5391890</v>
      </c>
      <c r="J16" s="36">
        <f t="shared" si="0"/>
        <v>5352500</v>
      </c>
      <c r="K16" s="26" t="s">
        <v>178</v>
      </c>
      <c r="L16" s="26" t="s">
        <v>235</v>
      </c>
      <c r="M16" s="32">
        <v>45201</v>
      </c>
      <c r="N16" s="32">
        <v>45260</v>
      </c>
      <c r="O16" s="2" t="s">
        <v>16</v>
      </c>
    </row>
    <row r="17" spans="1:15" ht="15" x14ac:dyDescent="0.25">
      <c r="A17" s="7">
        <v>14</v>
      </c>
      <c r="B17" s="1">
        <v>2023</v>
      </c>
      <c r="C17" s="27" t="s">
        <v>55</v>
      </c>
      <c r="D17" s="11"/>
      <c r="E17" s="27" t="s">
        <v>15</v>
      </c>
      <c r="F17" s="27" t="s">
        <v>113</v>
      </c>
      <c r="G17" s="39">
        <v>201171285</v>
      </c>
      <c r="H17" s="25">
        <v>0</v>
      </c>
      <c r="I17" s="16">
        <v>41114500</v>
      </c>
      <c r="J17" s="36">
        <f t="shared" si="0"/>
        <v>201171285</v>
      </c>
      <c r="K17" s="26" t="s">
        <v>179</v>
      </c>
      <c r="L17" s="26" t="s">
        <v>236</v>
      </c>
      <c r="M17" s="32">
        <v>45201</v>
      </c>
      <c r="N17" s="32">
        <v>45260</v>
      </c>
      <c r="O17" s="2" t="s">
        <v>16</v>
      </c>
    </row>
    <row r="18" spans="1:15" ht="15" x14ac:dyDescent="0.25">
      <c r="A18" s="7">
        <v>15</v>
      </c>
      <c r="B18" s="1">
        <v>2023</v>
      </c>
      <c r="C18" s="27" t="s">
        <v>56</v>
      </c>
      <c r="D18" s="27" t="s">
        <v>283</v>
      </c>
      <c r="E18" s="27" t="s">
        <v>15</v>
      </c>
      <c r="F18" s="27" t="s">
        <v>114</v>
      </c>
      <c r="G18" s="39">
        <v>986898812</v>
      </c>
      <c r="H18" s="25">
        <v>0</v>
      </c>
      <c r="I18" s="16">
        <v>2700000</v>
      </c>
      <c r="J18" s="36">
        <f t="shared" si="0"/>
        <v>986898812</v>
      </c>
      <c r="K18" s="27" t="s">
        <v>180</v>
      </c>
      <c r="L18" s="26" t="s">
        <v>235</v>
      </c>
      <c r="M18" s="32">
        <v>45210</v>
      </c>
      <c r="N18" s="32">
        <v>45260</v>
      </c>
      <c r="O18" s="2" t="s">
        <v>16</v>
      </c>
    </row>
    <row r="19" spans="1:15" ht="15" x14ac:dyDescent="0.25">
      <c r="A19" s="7">
        <v>16</v>
      </c>
      <c r="B19" s="1">
        <v>2023</v>
      </c>
      <c r="C19" s="27" t="s">
        <v>57</v>
      </c>
      <c r="D19" s="27" t="s">
        <v>284</v>
      </c>
      <c r="E19" s="27" t="s">
        <v>15</v>
      </c>
      <c r="F19" s="27" t="s">
        <v>114</v>
      </c>
      <c r="G19" s="39">
        <v>6190939300</v>
      </c>
      <c r="H19" s="25">
        <v>0</v>
      </c>
      <c r="I19" s="16">
        <v>8395858</v>
      </c>
      <c r="J19" s="36">
        <f t="shared" si="0"/>
        <v>6190939300</v>
      </c>
      <c r="K19" s="27" t="s">
        <v>172</v>
      </c>
      <c r="L19" s="26" t="s">
        <v>231</v>
      </c>
      <c r="M19" s="32">
        <v>45211</v>
      </c>
      <c r="N19" s="32">
        <v>45260</v>
      </c>
      <c r="O19" s="2" t="s">
        <v>16</v>
      </c>
    </row>
    <row r="20" spans="1:15" ht="15" x14ac:dyDescent="0.25">
      <c r="A20" s="7">
        <v>17</v>
      </c>
      <c r="B20" s="1">
        <v>2023</v>
      </c>
      <c r="C20" s="27" t="s">
        <v>58</v>
      </c>
      <c r="D20" s="27" t="s">
        <v>285</v>
      </c>
      <c r="E20" s="27" t="s">
        <v>15</v>
      </c>
      <c r="F20" s="27" t="s">
        <v>114</v>
      </c>
      <c r="G20" s="39">
        <v>1053150000</v>
      </c>
      <c r="H20" s="25">
        <v>0</v>
      </c>
      <c r="I20" s="16">
        <v>3724700</v>
      </c>
      <c r="J20" s="36">
        <f t="shared" si="0"/>
        <v>1053150000</v>
      </c>
      <c r="K20" s="27" t="s">
        <v>181</v>
      </c>
      <c r="L20" s="26" t="s">
        <v>236</v>
      </c>
      <c r="M20" s="32">
        <v>45211</v>
      </c>
      <c r="N20" s="32">
        <v>45260</v>
      </c>
      <c r="O20" s="2" t="s">
        <v>16</v>
      </c>
    </row>
    <row r="21" spans="1:15" ht="15" x14ac:dyDescent="0.25">
      <c r="A21" s="7">
        <v>18</v>
      </c>
      <c r="B21" s="1">
        <v>2023</v>
      </c>
      <c r="C21" s="27" t="s">
        <v>59</v>
      </c>
      <c r="D21" s="27" t="s">
        <v>286</v>
      </c>
      <c r="E21" s="27" t="s">
        <v>15</v>
      </c>
      <c r="F21" s="27" t="s">
        <v>114</v>
      </c>
      <c r="G21" s="39">
        <v>603808490</v>
      </c>
      <c r="H21" s="25">
        <v>0</v>
      </c>
      <c r="I21" s="16">
        <v>23300000</v>
      </c>
      <c r="J21" s="36">
        <f t="shared" si="0"/>
        <v>603808490</v>
      </c>
      <c r="K21" s="27" t="s">
        <v>173</v>
      </c>
      <c r="L21" s="26" t="s">
        <v>231</v>
      </c>
      <c r="M21" s="32">
        <v>45226</v>
      </c>
      <c r="N21" s="32">
        <v>45260</v>
      </c>
      <c r="O21" s="2" t="s">
        <v>16</v>
      </c>
    </row>
    <row r="22" spans="1:15" ht="15" x14ac:dyDescent="0.25">
      <c r="A22" s="7">
        <v>19</v>
      </c>
      <c r="B22" s="1">
        <v>2023</v>
      </c>
      <c r="C22" s="27" t="s">
        <v>60</v>
      </c>
      <c r="D22" s="27" t="s">
        <v>287</v>
      </c>
      <c r="E22" s="27" t="s">
        <v>15</v>
      </c>
      <c r="F22" s="27" t="s">
        <v>114</v>
      </c>
      <c r="G22" s="39">
        <v>2212989450</v>
      </c>
      <c r="H22" s="25">
        <v>0</v>
      </c>
      <c r="I22" s="22">
        <v>2309337</v>
      </c>
      <c r="J22" s="36">
        <f t="shared" si="0"/>
        <v>2212989450</v>
      </c>
      <c r="K22" s="27" t="s">
        <v>28</v>
      </c>
      <c r="L22" s="26" t="s">
        <v>231</v>
      </c>
      <c r="M22" s="32">
        <v>45209</v>
      </c>
      <c r="N22" s="32">
        <v>45260</v>
      </c>
      <c r="O22" s="2" t="s">
        <v>16</v>
      </c>
    </row>
    <row r="23" spans="1:15" ht="15" x14ac:dyDescent="0.25">
      <c r="A23" s="7">
        <v>20</v>
      </c>
      <c r="B23" s="1">
        <v>2023</v>
      </c>
      <c r="C23" s="27" t="s">
        <v>61</v>
      </c>
      <c r="D23" s="27" t="s">
        <v>288</v>
      </c>
      <c r="E23" s="27" t="s">
        <v>15</v>
      </c>
      <c r="F23" s="27" t="s">
        <v>114</v>
      </c>
      <c r="G23" s="39">
        <v>149940000</v>
      </c>
      <c r="H23" s="25">
        <v>0</v>
      </c>
      <c r="I23" s="22">
        <v>9161540</v>
      </c>
      <c r="J23" s="36">
        <f t="shared" si="0"/>
        <v>149940000</v>
      </c>
      <c r="K23" s="27" t="s">
        <v>182</v>
      </c>
      <c r="L23" s="26" t="s">
        <v>234</v>
      </c>
      <c r="M23" s="32">
        <v>45210</v>
      </c>
      <c r="N23" s="32">
        <v>45260</v>
      </c>
      <c r="O23" s="2" t="s">
        <v>16</v>
      </c>
    </row>
    <row r="24" spans="1:15" ht="15" x14ac:dyDescent="0.25">
      <c r="A24" s="7">
        <v>21</v>
      </c>
      <c r="B24" s="1">
        <v>2023</v>
      </c>
      <c r="C24" s="27" t="s">
        <v>62</v>
      </c>
      <c r="D24" s="11"/>
      <c r="E24" s="27" t="s">
        <v>13</v>
      </c>
      <c r="F24" s="27" t="s">
        <v>115</v>
      </c>
      <c r="G24" s="39">
        <v>35557200</v>
      </c>
      <c r="H24" s="25">
        <v>0</v>
      </c>
      <c r="I24" s="22">
        <v>14905000</v>
      </c>
      <c r="J24" s="36">
        <f t="shared" si="0"/>
        <v>35557200</v>
      </c>
      <c r="K24" s="27" t="s">
        <v>183</v>
      </c>
      <c r="L24" s="26" t="s">
        <v>237</v>
      </c>
      <c r="M24" s="32">
        <v>45210</v>
      </c>
      <c r="N24" s="32">
        <v>45260</v>
      </c>
      <c r="O24" s="2" t="s">
        <v>16</v>
      </c>
    </row>
    <row r="25" spans="1:15" ht="15" x14ac:dyDescent="0.2">
      <c r="A25" s="7">
        <v>22</v>
      </c>
      <c r="B25" s="1">
        <v>2023</v>
      </c>
      <c r="C25" s="27" t="s">
        <v>63</v>
      </c>
      <c r="D25" s="11"/>
      <c r="E25" s="27" t="s">
        <v>14</v>
      </c>
      <c r="F25" s="27" t="s">
        <v>116</v>
      </c>
      <c r="G25" s="39">
        <v>35985600</v>
      </c>
      <c r="H25" s="25">
        <v>0</v>
      </c>
      <c r="I25" s="22">
        <v>17671500</v>
      </c>
      <c r="J25" s="36">
        <f t="shared" si="0"/>
        <v>35985600</v>
      </c>
      <c r="K25" s="27" t="s">
        <v>184</v>
      </c>
      <c r="L25" s="27" t="s">
        <v>238</v>
      </c>
      <c r="M25" s="32">
        <v>45217</v>
      </c>
      <c r="N25" s="32">
        <v>45291</v>
      </c>
      <c r="O25" s="2" t="s">
        <v>38</v>
      </c>
    </row>
    <row r="26" spans="1:15" ht="15" x14ac:dyDescent="0.2">
      <c r="A26" s="7">
        <v>23</v>
      </c>
      <c r="B26" s="1">
        <v>2023</v>
      </c>
      <c r="C26" s="27" t="s">
        <v>64</v>
      </c>
      <c r="D26" s="11"/>
      <c r="E26" s="27" t="s">
        <v>14</v>
      </c>
      <c r="F26" s="27" t="s">
        <v>117</v>
      </c>
      <c r="G26" s="39">
        <v>3700000000</v>
      </c>
      <c r="H26" s="25">
        <v>0</v>
      </c>
      <c r="I26" s="17">
        <v>794340999</v>
      </c>
      <c r="J26" s="36">
        <f t="shared" si="0"/>
        <v>3700000000</v>
      </c>
      <c r="K26" s="27" t="s">
        <v>29</v>
      </c>
      <c r="L26" s="27" t="s">
        <v>239</v>
      </c>
      <c r="M26" s="32">
        <v>45204</v>
      </c>
      <c r="N26" s="32">
        <v>45290</v>
      </c>
      <c r="O26" s="2" t="s">
        <v>19</v>
      </c>
    </row>
    <row r="27" spans="1:15" ht="15" x14ac:dyDescent="0.25">
      <c r="A27" s="7">
        <v>24</v>
      </c>
      <c r="B27" s="1">
        <v>2023</v>
      </c>
      <c r="C27" s="27" t="s">
        <v>65</v>
      </c>
      <c r="D27" s="11"/>
      <c r="E27" s="27" t="s">
        <v>13</v>
      </c>
      <c r="F27" s="27" t="s">
        <v>118</v>
      </c>
      <c r="G27" s="39">
        <v>4975000</v>
      </c>
      <c r="H27" s="25">
        <v>0</v>
      </c>
      <c r="I27" s="17">
        <v>514014528</v>
      </c>
      <c r="J27" s="36">
        <f t="shared" si="0"/>
        <v>4975000</v>
      </c>
      <c r="K27" s="27" t="s">
        <v>183</v>
      </c>
      <c r="L27" s="26" t="s">
        <v>237</v>
      </c>
      <c r="M27" s="32">
        <v>45210</v>
      </c>
      <c r="N27" s="32">
        <v>45260</v>
      </c>
      <c r="O27" s="2" t="s">
        <v>16</v>
      </c>
    </row>
    <row r="28" spans="1:15" ht="30" x14ac:dyDescent="0.2">
      <c r="A28" s="7">
        <v>25</v>
      </c>
      <c r="B28" s="1">
        <v>2023</v>
      </c>
      <c r="C28" s="27" t="s">
        <v>66</v>
      </c>
      <c r="D28" s="11"/>
      <c r="E28" s="27" t="s">
        <v>17</v>
      </c>
      <c r="F28" s="27" t="s">
        <v>119</v>
      </c>
      <c r="G28" s="39">
        <v>100000000</v>
      </c>
      <c r="H28" s="25">
        <v>0</v>
      </c>
      <c r="I28" s="17">
        <v>560000000</v>
      </c>
      <c r="J28" s="36">
        <f t="shared" si="0"/>
        <v>100000000</v>
      </c>
      <c r="K28" s="27" t="s">
        <v>185</v>
      </c>
      <c r="L28" s="27" t="s">
        <v>240</v>
      </c>
      <c r="M28" s="32">
        <v>45229</v>
      </c>
      <c r="N28" s="32">
        <v>45265</v>
      </c>
      <c r="O28" s="3" t="s">
        <v>282</v>
      </c>
    </row>
    <row r="29" spans="1:15" ht="15" x14ac:dyDescent="0.2">
      <c r="A29" s="7">
        <v>26</v>
      </c>
      <c r="B29" s="1">
        <v>2023</v>
      </c>
      <c r="C29" s="27" t="s">
        <v>67</v>
      </c>
      <c r="D29" s="11"/>
      <c r="E29" s="27" t="s">
        <v>13</v>
      </c>
      <c r="F29" s="27" t="s">
        <v>120</v>
      </c>
      <c r="G29" s="39">
        <v>49000000</v>
      </c>
      <c r="H29" s="25">
        <v>0</v>
      </c>
      <c r="I29" s="17">
        <v>4356540</v>
      </c>
      <c r="J29" s="36">
        <f t="shared" si="0"/>
        <v>49000000</v>
      </c>
      <c r="K29" s="27" t="s">
        <v>186</v>
      </c>
      <c r="L29" s="27" t="s">
        <v>241</v>
      </c>
      <c r="M29" s="32">
        <v>45210</v>
      </c>
      <c r="N29" s="32">
        <v>45260</v>
      </c>
      <c r="O29" s="2" t="s">
        <v>16</v>
      </c>
    </row>
    <row r="30" spans="1:15" ht="15" x14ac:dyDescent="0.2">
      <c r="A30" s="7">
        <v>27</v>
      </c>
      <c r="B30" s="1">
        <v>2023</v>
      </c>
      <c r="C30" s="25" t="s">
        <v>68</v>
      </c>
      <c r="D30" s="11"/>
      <c r="E30" s="25" t="s">
        <v>13</v>
      </c>
      <c r="F30" s="25" t="s">
        <v>121</v>
      </c>
      <c r="G30" s="40">
        <v>52200000</v>
      </c>
      <c r="H30" s="25">
        <v>0</v>
      </c>
      <c r="I30" s="17">
        <v>266640089</v>
      </c>
      <c r="J30" s="36">
        <f t="shared" si="0"/>
        <v>52200000</v>
      </c>
      <c r="K30" s="25" t="s">
        <v>187</v>
      </c>
      <c r="L30" s="25" t="s">
        <v>242</v>
      </c>
      <c r="M30" s="31">
        <v>45220</v>
      </c>
      <c r="N30" s="31">
        <v>45271</v>
      </c>
      <c r="O30" s="7" t="s">
        <v>264</v>
      </c>
    </row>
    <row r="31" spans="1:15" ht="15" x14ac:dyDescent="0.2">
      <c r="A31" s="7">
        <v>28</v>
      </c>
      <c r="B31" s="1">
        <v>2023</v>
      </c>
      <c r="C31" s="25" t="s">
        <v>69</v>
      </c>
      <c r="D31" s="11"/>
      <c r="E31" s="25" t="s">
        <v>13</v>
      </c>
      <c r="F31" s="25" t="s">
        <v>122</v>
      </c>
      <c r="G31" s="40">
        <v>9161540</v>
      </c>
      <c r="H31" s="25">
        <v>4564600</v>
      </c>
      <c r="I31" s="15"/>
      <c r="J31" s="36">
        <f t="shared" si="0"/>
        <v>13726140</v>
      </c>
      <c r="K31" s="25" t="s">
        <v>188</v>
      </c>
      <c r="L31" s="25" t="s">
        <v>243</v>
      </c>
      <c r="M31" s="31">
        <v>45156</v>
      </c>
      <c r="N31" s="31">
        <v>45291</v>
      </c>
      <c r="O31" s="7" t="s">
        <v>264</v>
      </c>
    </row>
    <row r="32" spans="1:15" ht="15" x14ac:dyDescent="0.2">
      <c r="A32" s="7">
        <v>29</v>
      </c>
      <c r="B32" s="1">
        <v>2023</v>
      </c>
      <c r="C32" s="25" t="s">
        <v>70</v>
      </c>
      <c r="D32" s="11"/>
      <c r="E32" s="25" t="s">
        <v>14</v>
      </c>
      <c r="F32" s="25" t="s">
        <v>123</v>
      </c>
      <c r="G32" s="40">
        <v>7575000</v>
      </c>
      <c r="H32" s="25">
        <v>1125000</v>
      </c>
      <c r="I32" s="15"/>
      <c r="J32" s="36">
        <f t="shared" si="0"/>
        <v>8700000</v>
      </c>
      <c r="K32" s="25" t="s">
        <v>189</v>
      </c>
      <c r="L32" s="25" t="s">
        <v>244</v>
      </c>
      <c r="M32" s="31">
        <v>44936</v>
      </c>
      <c r="N32" s="31">
        <v>45260</v>
      </c>
      <c r="O32" s="7" t="s">
        <v>265</v>
      </c>
    </row>
    <row r="33" spans="1:55" ht="15" x14ac:dyDescent="0.25">
      <c r="A33" s="7">
        <v>30</v>
      </c>
      <c r="B33" s="1">
        <v>2023</v>
      </c>
      <c r="C33" s="25" t="s">
        <v>71</v>
      </c>
      <c r="D33" s="11"/>
      <c r="E33" s="25" t="s">
        <v>14</v>
      </c>
      <c r="F33" s="25" t="s">
        <v>124</v>
      </c>
      <c r="G33" s="40">
        <v>15437204</v>
      </c>
      <c r="H33" s="25">
        <v>2202054</v>
      </c>
      <c r="I33" s="15"/>
      <c r="J33" s="36">
        <f t="shared" si="0"/>
        <v>17639258</v>
      </c>
      <c r="K33" s="33" t="s">
        <v>190</v>
      </c>
      <c r="L33" s="25" t="s">
        <v>244</v>
      </c>
      <c r="M33" s="31">
        <v>44923</v>
      </c>
      <c r="N33" s="31">
        <v>45275</v>
      </c>
      <c r="O33" s="7" t="s">
        <v>265</v>
      </c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</row>
    <row r="34" spans="1:55" ht="15" x14ac:dyDescent="0.25">
      <c r="A34" s="7">
        <v>31</v>
      </c>
      <c r="B34" s="1">
        <v>2023</v>
      </c>
      <c r="C34" s="25" t="s">
        <v>72</v>
      </c>
      <c r="D34" s="11"/>
      <c r="E34" s="25" t="s">
        <v>14</v>
      </c>
      <c r="F34" s="25" t="s">
        <v>125</v>
      </c>
      <c r="G34" s="40">
        <v>21560923</v>
      </c>
      <c r="H34" s="25">
        <v>3202118</v>
      </c>
      <c r="I34" s="15"/>
      <c r="J34" s="36">
        <f t="shared" si="0"/>
        <v>24763041</v>
      </c>
      <c r="K34" s="33" t="s">
        <v>191</v>
      </c>
      <c r="L34" s="25" t="s">
        <v>244</v>
      </c>
      <c r="M34" s="31">
        <v>44923</v>
      </c>
      <c r="N34" s="31">
        <v>45275</v>
      </c>
      <c r="O34" s="7" t="s">
        <v>265</v>
      </c>
    </row>
    <row r="35" spans="1:55" ht="15" x14ac:dyDescent="0.2">
      <c r="A35" s="7">
        <v>32</v>
      </c>
      <c r="B35" s="1">
        <v>2023</v>
      </c>
      <c r="C35" s="25" t="s">
        <v>73</v>
      </c>
      <c r="D35" s="11"/>
      <c r="E35" s="25" t="s">
        <v>13</v>
      </c>
      <c r="F35" s="25" t="s">
        <v>126</v>
      </c>
      <c r="G35" s="40">
        <v>2000000</v>
      </c>
      <c r="H35" s="25">
        <v>0</v>
      </c>
      <c r="I35" s="15"/>
      <c r="J35" s="36">
        <f t="shared" si="0"/>
        <v>2000000</v>
      </c>
      <c r="K35" s="25" t="s">
        <v>192</v>
      </c>
      <c r="L35" s="25" t="s">
        <v>245</v>
      </c>
      <c r="M35" s="31">
        <v>45160</v>
      </c>
      <c r="N35" s="31">
        <v>45290</v>
      </c>
      <c r="O35" s="7" t="s">
        <v>266</v>
      </c>
    </row>
    <row r="36" spans="1:55" ht="15" x14ac:dyDescent="0.2">
      <c r="A36" s="7">
        <v>33</v>
      </c>
      <c r="B36" s="1">
        <v>2023</v>
      </c>
      <c r="C36" s="25" t="s">
        <v>74</v>
      </c>
      <c r="D36" s="11"/>
      <c r="E36" s="25" t="s">
        <v>13</v>
      </c>
      <c r="F36" s="25" t="s">
        <v>127</v>
      </c>
      <c r="G36" s="40">
        <v>5350000</v>
      </c>
      <c r="H36" s="25">
        <v>0</v>
      </c>
      <c r="I36" s="15"/>
      <c r="J36" s="36">
        <f t="shared" si="0"/>
        <v>5350000</v>
      </c>
      <c r="K36" s="25" t="s">
        <v>193</v>
      </c>
      <c r="L36" s="25" t="s">
        <v>246</v>
      </c>
      <c r="M36" s="31">
        <v>45211</v>
      </c>
      <c r="N36" s="31">
        <v>45254</v>
      </c>
      <c r="O36" s="7" t="s">
        <v>266</v>
      </c>
    </row>
    <row r="37" spans="1:55" ht="15" x14ac:dyDescent="0.2">
      <c r="A37" s="7">
        <v>34</v>
      </c>
      <c r="B37" s="1">
        <v>2023</v>
      </c>
      <c r="C37" s="25" t="s">
        <v>112</v>
      </c>
      <c r="D37" s="11"/>
      <c r="E37" s="25" t="s">
        <v>13</v>
      </c>
      <c r="F37" s="25" t="s">
        <v>128</v>
      </c>
      <c r="G37" s="40">
        <v>5028940</v>
      </c>
      <c r="H37" s="25">
        <v>0</v>
      </c>
      <c r="I37" s="15"/>
      <c r="J37" s="36">
        <f t="shared" si="0"/>
        <v>5028940</v>
      </c>
      <c r="K37" s="25" t="s">
        <v>194</v>
      </c>
      <c r="L37" s="25" t="s">
        <v>247</v>
      </c>
      <c r="M37" s="31">
        <v>45218</v>
      </c>
      <c r="N37" s="31">
        <v>45260</v>
      </c>
      <c r="O37" s="7" t="s">
        <v>267</v>
      </c>
    </row>
    <row r="38" spans="1:55" s="10" customFormat="1" ht="15" x14ac:dyDescent="0.2">
      <c r="A38" s="9">
        <v>35</v>
      </c>
      <c r="B38" s="1">
        <v>2023</v>
      </c>
      <c r="C38" s="25" t="s">
        <v>75</v>
      </c>
      <c r="D38" s="11"/>
      <c r="E38" s="25" t="s">
        <v>14</v>
      </c>
      <c r="F38" s="25" t="s">
        <v>129</v>
      </c>
      <c r="G38" s="40">
        <v>65145000</v>
      </c>
      <c r="H38" s="25">
        <v>9675000</v>
      </c>
      <c r="I38" s="18"/>
      <c r="J38" s="36">
        <f t="shared" si="0"/>
        <v>74820000</v>
      </c>
      <c r="K38" s="25" t="s">
        <v>195</v>
      </c>
      <c r="L38" s="25" t="s">
        <v>248</v>
      </c>
      <c r="M38" s="31">
        <v>45197</v>
      </c>
      <c r="N38" s="31">
        <v>45275</v>
      </c>
      <c r="O38" s="7" t="s">
        <v>268</v>
      </c>
    </row>
    <row r="39" spans="1:55" ht="15" x14ac:dyDescent="0.2">
      <c r="A39" s="7">
        <v>36</v>
      </c>
      <c r="B39" s="1">
        <v>2023</v>
      </c>
      <c r="C39" s="25" t="s">
        <v>76</v>
      </c>
      <c r="D39" s="11"/>
      <c r="E39" s="25" t="s">
        <v>13</v>
      </c>
      <c r="F39" s="25" t="s">
        <v>130</v>
      </c>
      <c r="G39" s="40">
        <v>11900000</v>
      </c>
      <c r="H39" s="25">
        <v>0</v>
      </c>
      <c r="I39" s="15"/>
      <c r="J39" s="36">
        <f t="shared" si="0"/>
        <v>11900000</v>
      </c>
      <c r="K39" s="25" t="s">
        <v>196</v>
      </c>
      <c r="L39" s="25" t="s">
        <v>249</v>
      </c>
      <c r="M39" s="31">
        <v>45205</v>
      </c>
      <c r="N39" s="31">
        <v>45230</v>
      </c>
      <c r="O39" s="7" t="s">
        <v>269</v>
      </c>
    </row>
    <row r="40" spans="1:55" ht="15" x14ac:dyDescent="0.2">
      <c r="A40" s="7">
        <v>37</v>
      </c>
      <c r="B40" s="1">
        <v>2023</v>
      </c>
      <c r="C40" s="25" t="s">
        <v>77</v>
      </c>
      <c r="D40" s="11"/>
      <c r="E40" s="25" t="s">
        <v>14</v>
      </c>
      <c r="F40" s="25" t="s">
        <v>131</v>
      </c>
      <c r="G40" s="40">
        <v>11362500</v>
      </c>
      <c r="H40" s="25">
        <v>1687500</v>
      </c>
      <c r="I40" s="15"/>
      <c r="J40" s="36">
        <f t="shared" si="0"/>
        <v>13050000</v>
      </c>
      <c r="K40" s="25" t="s">
        <v>197</v>
      </c>
      <c r="L40" s="25" t="s">
        <v>250</v>
      </c>
      <c r="M40" s="31">
        <v>44923</v>
      </c>
      <c r="N40" s="31">
        <v>45275</v>
      </c>
      <c r="O40" s="7" t="s">
        <v>270</v>
      </c>
    </row>
    <row r="41" spans="1:55" ht="15" x14ac:dyDescent="0.2">
      <c r="A41" s="7">
        <v>38</v>
      </c>
      <c r="B41" s="1">
        <v>2023</v>
      </c>
      <c r="C41" s="25" t="s">
        <v>78</v>
      </c>
      <c r="D41" s="11"/>
      <c r="E41" s="25" t="s">
        <v>14</v>
      </c>
      <c r="F41" s="25" t="s">
        <v>132</v>
      </c>
      <c r="G41" s="40">
        <v>10100000</v>
      </c>
      <c r="H41" s="25">
        <v>1500000</v>
      </c>
      <c r="I41" s="15"/>
      <c r="J41" s="36">
        <f t="shared" si="0"/>
        <v>11600000</v>
      </c>
      <c r="K41" s="25" t="s">
        <v>198</v>
      </c>
      <c r="L41" s="25" t="s">
        <v>250</v>
      </c>
      <c r="M41" s="31">
        <v>44923</v>
      </c>
      <c r="N41" s="31">
        <v>45275</v>
      </c>
      <c r="O41" s="7" t="s">
        <v>270</v>
      </c>
    </row>
    <row r="42" spans="1:55" ht="15" x14ac:dyDescent="0.2">
      <c r="A42" s="7">
        <v>39</v>
      </c>
      <c r="B42" s="1">
        <v>2023</v>
      </c>
      <c r="C42" s="25" t="s">
        <v>79</v>
      </c>
      <c r="D42" s="11"/>
      <c r="E42" s="25" t="s">
        <v>14</v>
      </c>
      <c r="F42" s="25" t="s">
        <v>133</v>
      </c>
      <c r="G42" s="40">
        <v>10100000</v>
      </c>
      <c r="H42" s="25">
        <v>1500000</v>
      </c>
      <c r="I42" s="15"/>
      <c r="J42" s="36">
        <f t="shared" si="0"/>
        <v>11600000</v>
      </c>
      <c r="K42" s="25" t="s">
        <v>199</v>
      </c>
      <c r="L42" s="25" t="s">
        <v>250</v>
      </c>
      <c r="M42" s="31">
        <v>44923</v>
      </c>
      <c r="N42" s="31">
        <v>45275</v>
      </c>
      <c r="O42" s="7" t="s">
        <v>270</v>
      </c>
    </row>
    <row r="43" spans="1:55" ht="15" x14ac:dyDescent="0.2">
      <c r="A43" s="7">
        <v>40</v>
      </c>
      <c r="B43" s="1">
        <v>2023</v>
      </c>
      <c r="C43" s="25" t="s">
        <v>80</v>
      </c>
      <c r="D43" s="11"/>
      <c r="E43" s="25" t="s">
        <v>13</v>
      </c>
      <c r="F43" s="25" t="s">
        <v>134</v>
      </c>
      <c r="G43" s="40">
        <v>36300000</v>
      </c>
      <c r="H43" s="25">
        <v>0</v>
      </c>
      <c r="I43" s="15"/>
      <c r="J43" s="36">
        <f t="shared" si="0"/>
        <v>36300000</v>
      </c>
      <c r="K43" s="25" t="s">
        <v>200</v>
      </c>
      <c r="L43" s="25" t="s">
        <v>251</v>
      </c>
      <c r="M43" s="31">
        <v>45204</v>
      </c>
      <c r="N43" s="31">
        <v>45291</v>
      </c>
      <c r="O43" s="7" t="s">
        <v>271</v>
      </c>
    </row>
    <row r="44" spans="1:55" ht="15" x14ac:dyDescent="0.2">
      <c r="A44" s="7">
        <v>41</v>
      </c>
      <c r="B44" s="1">
        <v>2023</v>
      </c>
      <c r="C44" s="25" t="s">
        <v>81</v>
      </c>
      <c r="D44" s="11"/>
      <c r="E44" s="25" t="s">
        <v>14</v>
      </c>
      <c r="F44" s="25" t="s">
        <v>135</v>
      </c>
      <c r="G44" s="40">
        <v>5858000</v>
      </c>
      <c r="H44" s="25">
        <v>870000</v>
      </c>
      <c r="I44" s="15"/>
      <c r="J44" s="36">
        <f t="shared" si="0"/>
        <v>6728000</v>
      </c>
      <c r="K44" s="25" t="s">
        <v>201</v>
      </c>
      <c r="L44" s="25" t="s">
        <v>252</v>
      </c>
      <c r="M44" s="31">
        <v>44923</v>
      </c>
      <c r="N44" s="31">
        <v>45275</v>
      </c>
      <c r="O44" s="7" t="s">
        <v>271</v>
      </c>
    </row>
    <row r="45" spans="1:55" ht="15" x14ac:dyDescent="0.2">
      <c r="A45" s="7">
        <v>42</v>
      </c>
      <c r="B45" s="1">
        <v>2023</v>
      </c>
      <c r="C45" s="25" t="s">
        <v>82</v>
      </c>
      <c r="D45" s="11"/>
      <c r="E45" s="25" t="s">
        <v>14</v>
      </c>
      <c r="F45" s="25" t="s">
        <v>136</v>
      </c>
      <c r="G45" s="40">
        <v>6262000</v>
      </c>
      <c r="H45" s="25">
        <v>930000</v>
      </c>
      <c r="I45" s="15"/>
      <c r="J45" s="36">
        <f t="shared" si="0"/>
        <v>7192000</v>
      </c>
      <c r="K45" s="25" t="s">
        <v>202</v>
      </c>
      <c r="L45" s="25" t="s">
        <v>253</v>
      </c>
      <c r="M45" s="31">
        <v>44923</v>
      </c>
      <c r="N45" s="31">
        <v>45275</v>
      </c>
      <c r="O45" s="7" t="s">
        <v>271</v>
      </c>
    </row>
    <row r="46" spans="1:55" ht="15" x14ac:dyDescent="0.2">
      <c r="A46" s="7">
        <v>43</v>
      </c>
      <c r="B46" s="1">
        <v>2023</v>
      </c>
      <c r="C46" s="25" t="s">
        <v>83</v>
      </c>
      <c r="D46" s="11"/>
      <c r="E46" s="25" t="s">
        <v>14</v>
      </c>
      <c r="F46" s="25" t="s">
        <v>137</v>
      </c>
      <c r="G46" s="40">
        <v>8736500</v>
      </c>
      <c r="H46" s="25">
        <v>1297500</v>
      </c>
      <c r="I46" s="15"/>
      <c r="J46" s="36">
        <f t="shared" si="0"/>
        <v>10034000</v>
      </c>
      <c r="K46" s="25" t="s">
        <v>203</v>
      </c>
      <c r="L46" s="25" t="s">
        <v>254</v>
      </c>
      <c r="M46" s="31">
        <v>44923</v>
      </c>
      <c r="N46" s="31">
        <v>45275</v>
      </c>
      <c r="O46" s="7" t="s">
        <v>271</v>
      </c>
    </row>
    <row r="47" spans="1:55" ht="15" x14ac:dyDescent="0.2">
      <c r="A47" s="7">
        <v>44</v>
      </c>
      <c r="B47" s="1">
        <v>2023</v>
      </c>
      <c r="C47" s="25" t="s">
        <v>84</v>
      </c>
      <c r="D47" s="11"/>
      <c r="E47" s="25" t="s">
        <v>14</v>
      </c>
      <c r="F47" s="25" t="s">
        <v>138</v>
      </c>
      <c r="G47" s="40">
        <v>55850000</v>
      </c>
      <c r="H47" s="25">
        <v>8250000</v>
      </c>
      <c r="I47" s="15"/>
      <c r="J47" s="36">
        <f t="shared" si="0"/>
        <v>64100000</v>
      </c>
      <c r="K47" s="25" t="s">
        <v>204</v>
      </c>
      <c r="L47" s="25" t="s">
        <v>255</v>
      </c>
      <c r="M47" s="31">
        <v>44923</v>
      </c>
      <c r="N47" s="31">
        <v>45275</v>
      </c>
      <c r="O47" s="7" t="s">
        <v>271</v>
      </c>
    </row>
    <row r="48" spans="1:55" ht="15" x14ac:dyDescent="0.2">
      <c r="A48" s="7">
        <v>45</v>
      </c>
      <c r="B48" s="1">
        <v>2023</v>
      </c>
      <c r="C48" s="25" t="s">
        <v>85</v>
      </c>
      <c r="D48" s="11"/>
      <c r="E48" s="25" t="s">
        <v>14</v>
      </c>
      <c r="F48" s="25" t="s">
        <v>139</v>
      </c>
      <c r="G48" s="40">
        <v>15265362</v>
      </c>
      <c r="H48" s="25">
        <v>2267133</v>
      </c>
      <c r="I48" s="15"/>
      <c r="J48" s="36">
        <f t="shared" si="0"/>
        <v>17532495</v>
      </c>
      <c r="K48" s="25" t="s">
        <v>205</v>
      </c>
      <c r="L48" s="25" t="s">
        <v>256</v>
      </c>
      <c r="M48" s="31">
        <v>44923</v>
      </c>
      <c r="N48" s="31">
        <v>45275</v>
      </c>
      <c r="O48" s="7" t="s">
        <v>271</v>
      </c>
    </row>
    <row r="49" spans="1:15" ht="15" x14ac:dyDescent="0.2">
      <c r="A49" s="7">
        <v>46</v>
      </c>
      <c r="B49" s="1">
        <v>2023</v>
      </c>
      <c r="C49" s="25" t="s">
        <v>86</v>
      </c>
      <c r="D49" s="11"/>
      <c r="E49" s="25" t="s">
        <v>14</v>
      </c>
      <c r="F49" s="25" t="s">
        <v>140</v>
      </c>
      <c r="G49" s="40">
        <v>60180000</v>
      </c>
      <c r="H49" s="25">
        <v>9027000</v>
      </c>
      <c r="I49" s="15"/>
      <c r="J49" s="36">
        <f t="shared" si="0"/>
        <v>69207000</v>
      </c>
      <c r="K49" s="25" t="s">
        <v>206</v>
      </c>
      <c r="L49" s="25" t="s">
        <v>257</v>
      </c>
      <c r="M49" s="31">
        <v>44923</v>
      </c>
      <c r="N49" s="31">
        <v>45275</v>
      </c>
      <c r="O49" s="7" t="s">
        <v>272</v>
      </c>
    </row>
    <row r="50" spans="1:15" ht="15" x14ac:dyDescent="0.2">
      <c r="A50" s="7">
        <v>47</v>
      </c>
      <c r="B50" s="1">
        <v>2023</v>
      </c>
      <c r="C50" s="25" t="s">
        <v>87</v>
      </c>
      <c r="D50" s="11"/>
      <c r="E50" s="25" t="s">
        <v>13</v>
      </c>
      <c r="F50" s="25" t="s">
        <v>141</v>
      </c>
      <c r="G50" s="40">
        <v>5550000</v>
      </c>
      <c r="H50" s="25">
        <v>1740975</v>
      </c>
      <c r="I50" s="15"/>
      <c r="J50" s="36">
        <f t="shared" si="0"/>
        <v>7290975</v>
      </c>
      <c r="K50" s="25" t="s">
        <v>207</v>
      </c>
      <c r="L50" s="25" t="s">
        <v>258</v>
      </c>
      <c r="M50" s="31">
        <v>45030</v>
      </c>
      <c r="N50" s="31">
        <v>45275</v>
      </c>
      <c r="O50" s="7" t="s">
        <v>272</v>
      </c>
    </row>
    <row r="51" spans="1:15" ht="15" x14ac:dyDescent="0.2">
      <c r="A51" s="7">
        <v>48</v>
      </c>
      <c r="B51" s="1">
        <v>2023</v>
      </c>
      <c r="C51" s="25" t="s">
        <v>88</v>
      </c>
      <c r="D51" s="11"/>
      <c r="E51" s="25" t="s">
        <v>13</v>
      </c>
      <c r="F51" s="25" t="s">
        <v>142</v>
      </c>
      <c r="G51" s="40">
        <v>14800000</v>
      </c>
      <c r="H51" s="25">
        <v>0</v>
      </c>
      <c r="I51" s="15"/>
      <c r="J51" s="36">
        <f t="shared" si="0"/>
        <v>14800000</v>
      </c>
      <c r="K51" s="25" t="s">
        <v>30</v>
      </c>
      <c r="L51" s="25" t="s">
        <v>18</v>
      </c>
      <c r="M51" s="31">
        <v>45222</v>
      </c>
      <c r="N51" s="31">
        <v>45275</v>
      </c>
      <c r="O51" s="7" t="s">
        <v>39</v>
      </c>
    </row>
    <row r="52" spans="1:15" ht="15" x14ac:dyDescent="0.2">
      <c r="A52" s="7">
        <v>49</v>
      </c>
      <c r="B52" s="1">
        <v>2023</v>
      </c>
      <c r="C52" s="25" t="s">
        <v>89</v>
      </c>
      <c r="D52" s="11"/>
      <c r="E52" s="25" t="s">
        <v>13</v>
      </c>
      <c r="F52" s="25" t="s">
        <v>143</v>
      </c>
      <c r="G52" s="40">
        <v>24200000</v>
      </c>
      <c r="H52" s="25">
        <v>0</v>
      </c>
      <c r="I52" s="15"/>
      <c r="J52" s="36">
        <f t="shared" si="0"/>
        <v>24200000</v>
      </c>
      <c r="K52" s="25" t="s">
        <v>208</v>
      </c>
      <c r="L52" s="25" t="s">
        <v>259</v>
      </c>
      <c r="M52" s="31">
        <v>45208</v>
      </c>
      <c r="N52" s="31">
        <v>45275</v>
      </c>
      <c r="O52" s="7" t="s">
        <v>273</v>
      </c>
    </row>
    <row r="53" spans="1:15" s="10" customFormat="1" ht="15" x14ac:dyDescent="0.2">
      <c r="A53" s="9">
        <v>50</v>
      </c>
      <c r="B53" s="1">
        <v>2023</v>
      </c>
      <c r="C53" s="25" t="s">
        <v>90</v>
      </c>
      <c r="D53" s="13"/>
      <c r="E53" s="25" t="s">
        <v>14</v>
      </c>
      <c r="F53" s="25" t="s">
        <v>144</v>
      </c>
      <c r="G53" s="40">
        <v>14847000</v>
      </c>
      <c r="H53" s="25">
        <v>2205000</v>
      </c>
      <c r="I53" s="18"/>
      <c r="J53" s="36">
        <f t="shared" si="0"/>
        <v>17052000</v>
      </c>
      <c r="K53" s="25" t="s">
        <v>209</v>
      </c>
      <c r="L53" s="25" t="s">
        <v>260</v>
      </c>
      <c r="M53" s="31">
        <v>44923</v>
      </c>
      <c r="N53" s="31">
        <v>45275</v>
      </c>
      <c r="O53" s="9" t="s">
        <v>274</v>
      </c>
    </row>
    <row r="54" spans="1:15" s="10" customFormat="1" ht="15" x14ac:dyDescent="0.2">
      <c r="A54" s="9">
        <v>51</v>
      </c>
      <c r="B54" s="1">
        <v>2023</v>
      </c>
      <c r="C54" s="25" t="s">
        <v>91</v>
      </c>
      <c r="D54" s="13"/>
      <c r="E54" s="25" t="s">
        <v>14</v>
      </c>
      <c r="F54" s="25" t="s">
        <v>145</v>
      </c>
      <c r="G54" s="40">
        <v>15392400</v>
      </c>
      <c r="H54" s="25">
        <v>2286000</v>
      </c>
      <c r="I54" s="18"/>
      <c r="J54" s="36">
        <f t="shared" si="0"/>
        <v>17678400</v>
      </c>
      <c r="K54" s="25" t="s">
        <v>210</v>
      </c>
      <c r="L54" s="25" t="s">
        <v>260</v>
      </c>
      <c r="M54" s="31">
        <v>44923</v>
      </c>
      <c r="N54" s="31">
        <v>45275</v>
      </c>
      <c r="O54" s="9" t="s">
        <v>274</v>
      </c>
    </row>
    <row r="55" spans="1:15" s="10" customFormat="1" ht="15" x14ac:dyDescent="0.2">
      <c r="A55" s="9">
        <v>52</v>
      </c>
      <c r="B55" s="1">
        <v>2023</v>
      </c>
      <c r="C55" s="25" t="s">
        <v>92</v>
      </c>
      <c r="D55" s="13"/>
      <c r="E55" s="25" t="s">
        <v>14</v>
      </c>
      <c r="F55" s="25" t="s">
        <v>146</v>
      </c>
      <c r="G55" s="40">
        <v>8529600</v>
      </c>
      <c r="H55" s="25">
        <v>1267440</v>
      </c>
      <c r="I55" s="18"/>
      <c r="J55" s="36">
        <f t="shared" si="0"/>
        <v>9797040</v>
      </c>
      <c r="K55" s="25" t="s">
        <v>211</v>
      </c>
      <c r="L55" s="25" t="s">
        <v>260</v>
      </c>
      <c r="M55" s="31">
        <v>44923</v>
      </c>
      <c r="N55" s="31">
        <v>45275</v>
      </c>
      <c r="O55" s="9" t="s">
        <v>274</v>
      </c>
    </row>
    <row r="56" spans="1:15" s="10" customFormat="1" ht="15" x14ac:dyDescent="0.2">
      <c r="A56" s="9">
        <v>53</v>
      </c>
      <c r="B56" s="1">
        <v>2023</v>
      </c>
      <c r="C56" s="25" t="s">
        <v>93</v>
      </c>
      <c r="D56" s="13"/>
      <c r="E56" s="25" t="s">
        <v>14</v>
      </c>
      <c r="F56" s="25" t="s">
        <v>147</v>
      </c>
      <c r="G56" s="40">
        <v>17675000</v>
      </c>
      <c r="H56" s="25">
        <v>2625000</v>
      </c>
      <c r="I56" s="18"/>
      <c r="J56" s="36">
        <f t="shared" si="0"/>
        <v>20300000</v>
      </c>
      <c r="K56" s="25" t="s">
        <v>212</v>
      </c>
      <c r="L56" s="25" t="s">
        <v>260</v>
      </c>
      <c r="M56" s="31">
        <v>44923</v>
      </c>
      <c r="N56" s="31">
        <v>45275</v>
      </c>
      <c r="O56" s="9" t="s">
        <v>274</v>
      </c>
    </row>
    <row r="57" spans="1:15" s="10" customFormat="1" ht="15" x14ac:dyDescent="0.2">
      <c r="A57" s="9">
        <v>54</v>
      </c>
      <c r="B57" s="1">
        <v>2023</v>
      </c>
      <c r="C57" s="25" t="s">
        <v>94</v>
      </c>
      <c r="D57" s="13"/>
      <c r="E57" s="25" t="s">
        <v>14</v>
      </c>
      <c r="F57" s="25" t="s">
        <v>148</v>
      </c>
      <c r="G57" s="40">
        <v>12897700</v>
      </c>
      <c r="H57" s="25">
        <v>1915500</v>
      </c>
      <c r="I57" s="18"/>
      <c r="J57" s="36">
        <f t="shared" si="0"/>
        <v>14813200</v>
      </c>
      <c r="K57" s="25" t="s">
        <v>213</v>
      </c>
      <c r="L57" s="25" t="s">
        <v>260</v>
      </c>
      <c r="M57" s="31">
        <v>44923</v>
      </c>
      <c r="N57" s="31">
        <v>45275</v>
      </c>
      <c r="O57" s="9" t="s">
        <v>274</v>
      </c>
    </row>
    <row r="58" spans="1:15" s="10" customFormat="1" ht="15" x14ac:dyDescent="0.2">
      <c r="A58" s="9">
        <v>55</v>
      </c>
      <c r="B58" s="1">
        <v>2023</v>
      </c>
      <c r="C58" s="25" t="s">
        <v>95</v>
      </c>
      <c r="D58" s="13"/>
      <c r="E58" s="25" t="s">
        <v>14</v>
      </c>
      <c r="F58" s="25" t="s">
        <v>149</v>
      </c>
      <c r="G58" s="40">
        <v>10480148</v>
      </c>
      <c r="H58" s="25">
        <v>2245746</v>
      </c>
      <c r="I58" s="18"/>
      <c r="J58" s="36">
        <f t="shared" si="0"/>
        <v>12725894</v>
      </c>
      <c r="K58" s="25" t="s">
        <v>214</v>
      </c>
      <c r="L58" s="25" t="s">
        <v>260</v>
      </c>
      <c r="M58" s="31">
        <v>44923</v>
      </c>
      <c r="N58" s="31">
        <v>45275</v>
      </c>
      <c r="O58" s="9" t="s">
        <v>274</v>
      </c>
    </row>
    <row r="59" spans="1:15" s="10" customFormat="1" ht="15" x14ac:dyDescent="0.2">
      <c r="A59" s="9">
        <v>56</v>
      </c>
      <c r="B59" s="1">
        <v>2023</v>
      </c>
      <c r="C59" s="25" t="s">
        <v>96</v>
      </c>
      <c r="D59" s="13"/>
      <c r="E59" s="25" t="s">
        <v>14</v>
      </c>
      <c r="F59" s="25" t="s">
        <v>150</v>
      </c>
      <c r="G59" s="40">
        <v>8585000</v>
      </c>
      <c r="H59" s="25">
        <v>1275000</v>
      </c>
      <c r="I59" s="18"/>
      <c r="J59" s="36">
        <f t="shared" si="0"/>
        <v>9860000</v>
      </c>
      <c r="K59" s="25" t="s">
        <v>215</v>
      </c>
      <c r="L59" s="25" t="s">
        <v>260</v>
      </c>
      <c r="M59" s="31">
        <v>44923</v>
      </c>
      <c r="N59" s="31">
        <v>45275</v>
      </c>
      <c r="O59" s="9" t="s">
        <v>274</v>
      </c>
    </row>
    <row r="60" spans="1:15" s="10" customFormat="1" ht="15" x14ac:dyDescent="0.2">
      <c r="A60" s="9">
        <v>57</v>
      </c>
      <c r="B60" s="1">
        <v>2023</v>
      </c>
      <c r="C60" s="25" t="s">
        <v>97</v>
      </c>
      <c r="D60" s="13"/>
      <c r="E60" s="25" t="s">
        <v>14</v>
      </c>
      <c r="F60" s="25" t="s">
        <v>151</v>
      </c>
      <c r="G60" s="40">
        <v>17967900</v>
      </c>
      <c r="H60" s="25">
        <v>2668500</v>
      </c>
      <c r="I60" s="18"/>
      <c r="J60" s="36">
        <f t="shared" si="0"/>
        <v>20636400</v>
      </c>
      <c r="K60" s="25" t="s">
        <v>216</v>
      </c>
      <c r="L60" s="25" t="s">
        <v>260</v>
      </c>
      <c r="M60" s="31">
        <v>44923</v>
      </c>
      <c r="N60" s="31">
        <v>45275</v>
      </c>
      <c r="O60" s="9" t="s">
        <v>274</v>
      </c>
    </row>
    <row r="61" spans="1:15" s="10" customFormat="1" ht="15" x14ac:dyDescent="0.2">
      <c r="A61" s="9">
        <v>58</v>
      </c>
      <c r="B61" s="1">
        <v>2023</v>
      </c>
      <c r="C61" s="25" t="s">
        <v>98</v>
      </c>
      <c r="D61" s="13"/>
      <c r="E61" s="25" t="s">
        <v>14</v>
      </c>
      <c r="F61" s="25" t="s">
        <v>152</v>
      </c>
      <c r="G61" s="40">
        <v>6565000</v>
      </c>
      <c r="H61" s="25">
        <v>975000</v>
      </c>
      <c r="I61" s="18"/>
      <c r="J61" s="36">
        <f t="shared" si="0"/>
        <v>7540000</v>
      </c>
      <c r="K61" s="25" t="s">
        <v>217</v>
      </c>
      <c r="L61" s="25" t="s">
        <v>260</v>
      </c>
      <c r="M61" s="31">
        <v>44923</v>
      </c>
      <c r="N61" s="31">
        <v>45275</v>
      </c>
      <c r="O61" s="9" t="s">
        <v>274</v>
      </c>
    </row>
    <row r="62" spans="1:15" s="10" customFormat="1" ht="15" x14ac:dyDescent="0.2">
      <c r="A62" s="9">
        <v>59</v>
      </c>
      <c r="B62" s="1">
        <v>2023</v>
      </c>
      <c r="C62" s="25" t="s">
        <v>99</v>
      </c>
      <c r="D62" s="13"/>
      <c r="E62" s="25" t="s">
        <v>14</v>
      </c>
      <c r="F62" s="25" t="s">
        <v>153</v>
      </c>
      <c r="G62" s="40">
        <v>1503000</v>
      </c>
      <c r="H62" s="25">
        <v>0</v>
      </c>
      <c r="I62" s="18"/>
      <c r="J62" s="36">
        <f t="shared" si="0"/>
        <v>1503000</v>
      </c>
      <c r="K62" s="25" t="s">
        <v>218</v>
      </c>
      <c r="L62" s="25" t="s">
        <v>260</v>
      </c>
      <c r="M62" s="31">
        <v>45229</v>
      </c>
      <c r="N62" s="31">
        <v>45275</v>
      </c>
      <c r="O62" s="9" t="s">
        <v>274</v>
      </c>
    </row>
    <row r="63" spans="1:15" ht="15" x14ac:dyDescent="0.2">
      <c r="A63" s="7">
        <v>60</v>
      </c>
      <c r="B63" s="1">
        <v>2023</v>
      </c>
      <c r="C63" s="25" t="s">
        <v>22</v>
      </c>
      <c r="D63" s="11"/>
      <c r="E63" s="25" t="s">
        <v>13</v>
      </c>
      <c r="F63" s="25" t="s">
        <v>26</v>
      </c>
      <c r="G63" s="40">
        <v>27507631</v>
      </c>
      <c r="H63" s="25">
        <v>0</v>
      </c>
      <c r="I63" s="15"/>
      <c r="J63" s="36">
        <f t="shared" si="0"/>
        <v>27507631</v>
      </c>
      <c r="K63" s="25" t="s">
        <v>32</v>
      </c>
      <c r="L63" s="25" t="s">
        <v>261</v>
      </c>
      <c r="M63" s="31">
        <v>45196</v>
      </c>
      <c r="N63" s="31">
        <v>45257</v>
      </c>
      <c r="O63" s="7" t="s">
        <v>40</v>
      </c>
    </row>
    <row r="64" spans="1:15" ht="15" x14ac:dyDescent="0.2">
      <c r="A64" s="7">
        <v>61</v>
      </c>
      <c r="B64" s="1">
        <v>2023</v>
      </c>
      <c r="C64" s="25" t="s">
        <v>23</v>
      </c>
      <c r="D64" s="11"/>
      <c r="E64" s="25" t="s">
        <v>13</v>
      </c>
      <c r="F64" s="25" t="s">
        <v>27</v>
      </c>
      <c r="G64" s="40">
        <v>34500000</v>
      </c>
      <c r="H64" s="25">
        <v>0</v>
      </c>
      <c r="I64" s="15"/>
      <c r="J64" s="36">
        <f t="shared" si="0"/>
        <v>34500000</v>
      </c>
      <c r="K64" s="25" t="s">
        <v>33</v>
      </c>
      <c r="L64" s="25" t="s">
        <v>37</v>
      </c>
      <c r="M64" s="31">
        <v>45197</v>
      </c>
      <c r="N64" s="31">
        <v>45260</v>
      </c>
      <c r="O64" s="7" t="s">
        <v>40</v>
      </c>
    </row>
    <row r="65" spans="1:15" ht="15" x14ac:dyDescent="0.2">
      <c r="A65" s="7">
        <v>62</v>
      </c>
      <c r="B65" s="1">
        <v>2023</v>
      </c>
      <c r="C65" s="25" t="s">
        <v>100</v>
      </c>
      <c r="D65" s="11"/>
      <c r="E65" s="25" t="s">
        <v>14</v>
      </c>
      <c r="F65" s="25" t="s">
        <v>154</v>
      </c>
      <c r="G65" s="40">
        <v>32491104</v>
      </c>
      <c r="H65" s="25">
        <v>4825411</v>
      </c>
      <c r="I65" s="15"/>
      <c r="J65" s="36">
        <f t="shared" si="0"/>
        <v>37316515</v>
      </c>
      <c r="K65" s="25" t="s">
        <v>219</v>
      </c>
      <c r="L65" s="25" t="s">
        <v>262</v>
      </c>
      <c r="M65" s="31">
        <v>44923</v>
      </c>
      <c r="N65" s="31">
        <v>45275</v>
      </c>
      <c r="O65" s="7" t="s">
        <v>275</v>
      </c>
    </row>
    <row r="66" spans="1:15" ht="15" x14ac:dyDescent="0.2">
      <c r="A66" s="7">
        <v>63</v>
      </c>
      <c r="B66" s="1">
        <v>2023</v>
      </c>
      <c r="C66" s="25" t="s">
        <v>101</v>
      </c>
      <c r="D66" s="11"/>
      <c r="E66" s="25" t="s">
        <v>14</v>
      </c>
      <c r="F66" s="25" t="s">
        <v>155</v>
      </c>
      <c r="G66" s="40">
        <v>8442065</v>
      </c>
      <c r="H66" s="25">
        <v>1253772</v>
      </c>
      <c r="I66" s="15"/>
      <c r="J66" s="36">
        <f t="shared" si="0"/>
        <v>9695837</v>
      </c>
      <c r="K66" s="25" t="s">
        <v>220</v>
      </c>
      <c r="L66" s="25" t="s">
        <v>262</v>
      </c>
      <c r="M66" s="31">
        <v>44923</v>
      </c>
      <c r="N66" s="31">
        <v>45275</v>
      </c>
      <c r="O66" s="7" t="s">
        <v>275</v>
      </c>
    </row>
    <row r="67" spans="1:15" ht="15" x14ac:dyDescent="0.2">
      <c r="A67" s="7">
        <v>64</v>
      </c>
      <c r="B67" s="1">
        <v>2023</v>
      </c>
      <c r="C67" s="25" t="s">
        <v>102</v>
      </c>
      <c r="D67" s="11"/>
      <c r="E67" s="25" t="s">
        <v>13</v>
      </c>
      <c r="F67" s="25" t="s">
        <v>156</v>
      </c>
      <c r="G67" s="40">
        <v>16085000</v>
      </c>
      <c r="H67" s="25">
        <v>7401000</v>
      </c>
      <c r="I67" s="15"/>
      <c r="J67" s="36">
        <f t="shared" si="0"/>
        <v>23486000</v>
      </c>
      <c r="K67" s="25" t="s">
        <v>221</v>
      </c>
      <c r="L67" s="25" t="s">
        <v>263</v>
      </c>
      <c r="M67" s="31">
        <v>45170</v>
      </c>
      <c r="N67" s="31">
        <v>45290</v>
      </c>
      <c r="O67" s="7" t="s">
        <v>276</v>
      </c>
    </row>
    <row r="68" spans="1:15" ht="15" x14ac:dyDescent="0.2">
      <c r="A68" s="7">
        <v>65</v>
      </c>
      <c r="B68" s="1">
        <v>2023</v>
      </c>
      <c r="C68" s="25" t="s">
        <v>103</v>
      </c>
      <c r="D68" s="11"/>
      <c r="E68" s="25" t="s">
        <v>14</v>
      </c>
      <c r="F68" s="25" t="s">
        <v>157</v>
      </c>
      <c r="G68" s="40">
        <v>25613600</v>
      </c>
      <c r="H68" s="25">
        <v>3844500</v>
      </c>
      <c r="I68" s="15"/>
      <c r="J68" s="36">
        <f t="shared" si="0"/>
        <v>29458100</v>
      </c>
      <c r="K68" s="25" t="s">
        <v>222</v>
      </c>
      <c r="L68" s="25" t="s">
        <v>263</v>
      </c>
      <c r="M68" s="31">
        <v>44923</v>
      </c>
      <c r="N68" s="31">
        <v>45275</v>
      </c>
      <c r="O68" s="7" t="s">
        <v>276</v>
      </c>
    </row>
    <row r="69" spans="1:15" ht="15" x14ac:dyDescent="0.2">
      <c r="A69" s="7">
        <v>66</v>
      </c>
      <c r="B69" s="1">
        <v>2023</v>
      </c>
      <c r="C69" s="25" t="s">
        <v>104</v>
      </c>
      <c r="D69" s="11"/>
      <c r="E69" s="25" t="s">
        <v>14</v>
      </c>
      <c r="F69" s="25" t="s">
        <v>158</v>
      </c>
      <c r="G69" s="40">
        <v>12069500</v>
      </c>
      <c r="H69" s="25">
        <v>1792500</v>
      </c>
      <c r="I69" s="15"/>
      <c r="J69" s="36">
        <f t="shared" ref="J69:J77" si="1">SUM(G69+H69)</f>
        <v>13862000</v>
      </c>
      <c r="K69" s="25" t="s">
        <v>223</v>
      </c>
      <c r="L69" s="25" t="s">
        <v>263</v>
      </c>
      <c r="M69" s="31">
        <v>44923</v>
      </c>
      <c r="N69" s="31">
        <v>45275</v>
      </c>
      <c r="O69" s="7" t="s">
        <v>276</v>
      </c>
    </row>
    <row r="70" spans="1:15" ht="15" x14ac:dyDescent="0.2">
      <c r="A70" s="7">
        <v>67</v>
      </c>
      <c r="B70" s="1">
        <v>2023</v>
      </c>
      <c r="C70" s="25" t="s">
        <v>105</v>
      </c>
      <c r="D70" s="11"/>
      <c r="E70" s="25" t="s">
        <v>14</v>
      </c>
      <c r="F70" s="25" t="s">
        <v>159</v>
      </c>
      <c r="G70" s="40">
        <v>23664300</v>
      </c>
      <c r="H70" s="25">
        <v>3514500</v>
      </c>
      <c r="I70" s="15"/>
      <c r="J70" s="36">
        <f t="shared" si="1"/>
        <v>27178800</v>
      </c>
      <c r="K70" s="25" t="s">
        <v>224</v>
      </c>
      <c r="L70" s="25" t="s">
        <v>263</v>
      </c>
      <c r="M70" s="31">
        <v>44923</v>
      </c>
      <c r="N70" s="31">
        <v>45275</v>
      </c>
      <c r="O70" s="7" t="s">
        <v>276</v>
      </c>
    </row>
    <row r="71" spans="1:15" ht="15" x14ac:dyDescent="0.2">
      <c r="A71" s="7">
        <v>68</v>
      </c>
      <c r="B71" s="1">
        <v>2023</v>
      </c>
      <c r="C71" s="25" t="s">
        <v>106</v>
      </c>
      <c r="D71" s="11"/>
      <c r="E71" s="25" t="s">
        <v>14</v>
      </c>
      <c r="F71" s="25" t="s">
        <v>160</v>
      </c>
      <c r="G71" s="40">
        <v>5686300</v>
      </c>
      <c r="H71" s="25">
        <v>844500</v>
      </c>
      <c r="I71" s="15"/>
      <c r="J71" s="36">
        <f t="shared" si="1"/>
        <v>6530800</v>
      </c>
      <c r="K71" s="25" t="s">
        <v>225</v>
      </c>
      <c r="L71" s="25" t="s">
        <v>263</v>
      </c>
      <c r="M71" s="31">
        <v>44923</v>
      </c>
      <c r="N71" s="31">
        <v>45275</v>
      </c>
      <c r="O71" s="7" t="s">
        <v>276</v>
      </c>
    </row>
    <row r="72" spans="1:15" ht="15" x14ac:dyDescent="0.2">
      <c r="A72" s="7">
        <v>69</v>
      </c>
      <c r="B72" s="1">
        <v>2023</v>
      </c>
      <c r="C72" s="25" t="s">
        <v>107</v>
      </c>
      <c r="D72" s="11"/>
      <c r="E72" s="25" t="s">
        <v>14</v>
      </c>
      <c r="F72" s="25" t="s">
        <v>161</v>
      </c>
      <c r="G72" s="40">
        <v>11756400</v>
      </c>
      <c r="H72" s="25">
        <v>1746000</v>
      </c>
      <c r="I72" s="15"/>
      <c r="J72" s="36">
        <f t="shared" si="1"/>
        <v>13502400</v>
      </c>
      <c r="K72" s="25" t="s">
        <v>226</v>
      </c>
      <c r="L72" s="25" t="s">
        <v>263</v>
      </c>
      <c r="M72" s="31">
        <v>44923</v>
      </c>
      <c r="N72" s="31">
        <v>45275</v>
      </c>
      <c r="O72" s="7" t="s">
        <v>276</v>
      </c>
    </row>
    <row r="73" spans="1:15" ht="15" x14ac:dyDescent="0.2">
      <c r="A73" s="7">
        <v>70</v>
      </c>
      <c r="B73" s="1">
        <v>2023</v>
      </c>
      <c r="C73" s="25" t="s">
        <v>108</v>
      </c>
      <c r="D73" s="11"/>
      <c r="E73" s="25" t="s">
        <v>14</v>
      </c>
      <c r="F73" s="25" t="s">
        <v>162</v>
      </c>
      <c r="G73" s="40">
        <v>12625000</v>
      </c>
      <c r="H73" s="25">
        <v>1875000</v>
      </c>
      <c r="I73" s="15"/>
      <c r="J73" s="36">
        <f t="shared" si="1"/>
        <v>14500000</v>
      </c>
      <c r="K73" s="25" t="s">
        <v>227</v>
      </c>
      <c r="L73" s="25" t="s">
        <v>263</v>
      </c>
      <c r="M73" s="31">
        <v>44923</v>
      </c>
      <c r="N73" s="31">
        <v>45275</v>
      </c>
      <c r="O73" s="7" t="s">
        <v>276</v>
      </c>
    </row>
    <row r="74" spans="1:15" ht="15" x14ac:dyDescent="0.2">
      <c r="A74" s="7">
        <v>71</v>
      </c>
      <c r="B74" s="1">
        <v>2023</v>
      </c>
      <c r="C74" s="25" t="s">
        <v>109</v>
      </c>
      <c r="D74" s="11"/>
      <c r="E74" s="25" t="s">
        <v>14</v>
      </c>
      <c r="F74" s="25" t="s">
        <v>163</v>
      </c>
      <c r="G74" s="40">
        <v>5423700</v>
      </c>
      <c r="H74" s="25">
        <v>805500</v>
      </c>
      <c r="I74" s="15"/>
      <c r="J74" s="36">
        <f t="shared" si="1"/>
        <v>6229200</v>
      </c>
      <c r="K74" s="25" t="s">
        <v>228</v>
      </c>
      <c r="L74" s="25" t="s">
        <v>263</v>
      </c>
      <c r="M74" s="31">
        <v>44923</v>
      </c>
      <c r="N74" s="31">
        <v>45275</v>
      </c>
      <c r="O74" s="7" t="s">
        <v>276</v>
      </c>
    </row>
    <row r="75" spans="1:15" ht="15" x14ac:dyDescent="0.2">
      <c r="A75" s="7">
        <v>72</v>
      </c>
      <c r="B75" s="1">
        <v>2023</v>
      </c>
      <c r="C75" s="25" t="s">
        <v>110</v>
      </c>
      <c r="D75" s="11"/>
      <c r="E75" s="25" t="s">
        <v>14</v>
      </c>
      <c r="F75" s="25" t="s">
        <v>164</v>
      </c>
      <c r="G75" s="40">
        <v>19311200</v>
      </c>
      <c r="H75" s="25">
        <v>2868000</v>
      </c>
      <c r="I75" s="15"/>
      <c r="J75" s="36">
        <f t="shared" si="1"/>
        <v>22179200</v>
      </c>
      <c r="K75" s="25" t="s">
        <v>229</v>
      </c>
      <c r="L75" s="25" t="s">
        <v>263</v>
      </c>
      <c r="M75" s="31">
        <v>44923</v>
      </c>
      <c r="N75" s="31">
        <v>45275</v>
      </c>
      <c r="O75" s="7" t="s">
        <v>276</v>
      </c>
    </row>
    <row r="76" spans="1:15" ht="15" x14ac:dyDescent="0.2">
      <c r="A76" s="7">
        <v>73</v>
      </c>
      <c r="B76" s="1">
        <v>2023</v>
      </c>
      <c r="C76" s="25" t="s">
        <v>111</v>
      </c>
      <c r="D76" s="11"/>
      <c r="E76" s="25" t="s">
        <v>14</v>
      </c>
      <c r="F76" s="25" t="s">
        <v>165</v>
      </c>
      <c r="G76" s="40">
        <v>17600000</v>
      </c>
      <c r="H76" s="25">
        <v>3300000</v>
      </c>
      <c r="I76" s="15"/>
      <c r="J76" s="36">
        <f t="shared" si="1"/>
        <v>20900000</v>
      </c>
      <c r="K76" s="25" t="s">
        <v>230</v>
      </c>
      <c r="L76" s="25" t="s">
        <v>263</v>
      </c>
      <c r="M76" s="31">
        <v>44993</v>
      </c>
      <c r="N76" s="31">
        <v>45275</v>
      </c>
      <c r="O76" s="7" t="s">
        <v>276</v>
      </c>
    </row>
    <row r="77" spans="1:15" ht="15" x14ac:dyDescent="0.2">
      <c r="A77" s="7">
        <v>74</v>
      </c>
      <c r="B77" s="1">
        <v>2023</v>
      </c>
      <c r="C77" s="25" t="s">
        <v>21</v>
      </c>
      <c r="D77" s="11"/>
      <c r="E77" s="25" t="s">
        <v>13</v>
      </c>
      <c r="F77" s="25" t="s">
        <v>25</v>
      </c>
      <c r="G77" s="40">
        <v>4990000</v>
      </c>
      <c r="H77" s="25">
        <v>2200000</v>
      </c>
      <c r="I77" s="15"/>
      <c r="J77" s="36">
        <f t="shared" si="1"/>
        <v>7190000</v>
      </c>
      <c r="K77" s="25" t="s">
        <v>31</v>
      </c>
      <c r="L77" s="25" t="s">
        <v>36</v>
      </c>
      <c r="M77" s="31">
        <v>45176</v>
      </c>
      <c r="N77" s="31">
        <v>45245</v>
      </c>
      <c r="O77" s="7" t="s">
        <v>276</v>
      </c>
    </row>
    <row r="78" spans="1:15" ht="90" x14ac:dyDescent="0.2">
      <c r="A78" s="7">
        <v>75</v>
      </c>
      <c r="B78" s="1">
        <v>2023</v>
      </c>
      <c r="C78" s="11" t="s">
        <v>277</v>
      </c>
      <c r="D78" s="11" t="s">
        <v>277</v>
      </c>
      <c r="E78" s="11" t="s">
        <v>278</v>
      </c>
      <c r="F78" s="28" t="s">
        <v>279</v>
      </c>
      <c r="G78" s="41">
        <v>558218542</v>
      </c>
      <c r="H78" s="16">
        <v>82090962.049999997</v>
      </c>
      <c r="I78" s="15"/>
      <c r="J78" s="36">
        <f>G78+H78</f>
        <v>640309504.04999995</v>
      </c>
      <c r="K78" s="29" t="s">
        <v>280</v>
      </c>
      <c r="L78" s="7" t="s">
        <v>34</v>
      </c>
      <c r="M78" s="30">
        <v>45091</v>
      </c>
      <c r="N78" s="31">
        <v>45275</v>
      </c>
      <c r="O78" s="11" t="s">
        <v>281</v>
      </c>
    </row>
  </sheetData>
  <mergeCells count="1">
    <mergeCell ref="A2:O2"/>
  </mergeCells>
  <dataValidations count="17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C4:C10 C30:C77 D24:D25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F4:F17 F30:F51 F53:F77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I4:I12 I14 J4:J77 I16 G4:G17 G30:G77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K53:K78 K18:K32 K35:K5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L6:L11 L13:L18 L20 L23:L77">
      <formula1>0</formula1>
      <formula2>4000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N4:N17 N30:N31 N33:N78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M37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D2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M4:M36 M38:M77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O29 O4:O27">
      <formula1>0</formula1>
      <formula2>200</formula2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4:D6 D27:D29">
      <formula1>0</formula1>
      <formula2>290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M78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F78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I27:I30 G7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4:E51 E53:E77">
      <formula1>$C$337666:$C$337672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E52">
      <formula1>$C$337418:$C$337424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H4:H77">
      <formula1>-9223372036854770000</formula1>
      <formula2>9223372036854770000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997A8744A3F945A17E9F761A30FD12" ma:contentTypeVersion="15" ma:contentTypeDescription="Crear nuevo documento." ma:contentTypeScope="" ma:versionID="dec4ee389a599ac9c6ae88ac70c1ddf6">
  <xsd:schema xmlns:xsd="http://www.w3.org/2001/XMLSchema" xmlns:xs="http://www.w3.org/2001/XMLSchema" xmlns:p="http://schemas.microsoft.com/office/2006/metadata/properties" xmlns:ns3="398553e9-8bb9-4054-81de-ef0647772de7" xmlns:ns4="dd832169-dd94-4e39-af69-932571740867" targetNamespace="http://schemas.microsoft.com/office/2006/metadata/properties" ma:root="true" ma:fieldsID="8ac43dba9eacf927b1c4187d3014f1e2" ns3:_="" ns4:_="">
    <xsd:import namespace="398553e9-8bb9-4054-81de-ef0647772de7"/>
    <xsd:import namespace="dd832169-dd94-4e39-af69-9325717408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8553e9-8bb9-4054-81de-ef0647772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32169-dd94-4e39-af69-93257174086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98553e9-8bb9-4054-81de-ef0647772de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D4F428-1D85-4766-9A3F-C05DEC69C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8553e9-8bb9-4054-81de-ef0647772de7"/>
    <ds:schemaRef ds:uri="dd832169-dd94-4e39-af69-9325717408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F837C-9DDB-42ED-AC84-A57BB11E7113}">
  <ds:schemaRefs>
    <ds:schemaRef ds:uri="dd832169-dd94-4e39-af69-932571740867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98553e9-8bb9-4054-81de-ef0647772de7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9C16856-37CD-4F4D-8B04-A54E4CEFD0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A.Torres Marin</dc:creator>
  <cp:lastModifiedBy>Carmen Arevalo Reina</cp:lastModifiedBy>
  <cp:lastPrinted>2018-12-12T20:13:53Z</cp:lastPrinted>
  <dcterms:created xsi:type="dcterms:W3CDTF">2018-02-01T15:43:29Z</dcterms:created>
  <dcterms:modified xsi:type="dcterms:W3CDTF">2023-11-14T04:49:23Z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0x010100FA997A8744A3F945A17E9F761A30FD12</vt:lpwstr>
  </property>
</Properties>
</file>