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Hoja1!$B$3:$B$3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51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4" i="1"/>
  <c r="I8" i="1"/>
</calcChain>
</file>

<file path=xl/sharedStrings.xml><?xml version="1.0" encoding="utf-8"?>
<sst xmlns="http://schemas.openxmlformats.org/spreadsheetml/2006/main" count="473" uniqueCount="289">
  <si>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</si>
  <si>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</si>
  <si>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</si>
  <si>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</si>
  <si>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</si>
  <si>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</si>
  <si>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</si>
  <si>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VALOR FINAL DEL CONTRATO</t>
  </si>
  <si>
    <t>NOMBRE DEL CONTRATISTA</t>
  </si>
  <si>
    <t>NOMBRE DEL SUPERVISOR</t>
  </si>
  <si>
    <t>FECHA INICIO CONTRATO</t>
  </si>
  <si>
    <t>FECHA TERMINACIÓN CONTRATO</t>
  </si>
  <si>
    <t>DEPENDENCIA</t>
  </si>
  <si>
    <t>5 MÍNIMA CUANTÍA</t>
  </si>
  <si>
    <t>2 CONTRATACIÓN DIRECTA</t>
  </si>
  <si>
    <t>3 LICITACIÓN PÚBLICA</t>
  </si>
  <si>
    <t>SUBGERENCIA DE ANALISIS Y DIAGNOSTICO</t>
  </si>
  <si>
    <t>4 SELECCIÓN ABREVIADA</t>
  </si>
  <si>
    <t>JASQUE RQAFAEL ORTEGA MERCADO</t>
  </si>
  <si>
    <t>OFICINA DE TECNOLOGIAS DE LA INFORMACION</t>
  </si>
  <si>
    <t>CONTRATOS  DE BIENES Y SERVICIOS  SEPTIEMBRE DE 2023 GPSC</t>
  </si>
  <si>
    <t>GUAJ-MC-01-2023</t>
  </si>
  <si>
    <t>GUAJ-MC-02-2023</t>
  </si>
  <si>
    <t>GUAJ-MC-04-2023</t>
  </si>
  <si>
    <t>ITEM</t>
  </si>
  <si>
    <t>SERVICIO DE MANTENIMIENTO CORRECTIVO Y PREVENTIVO DE AIRES ACONDICIONADOS, INCLUIDA BOLSA DE REPUESTOS, DEL ÁREA ADMINISTRATIVA DE LA GERENCIA SECCIONAL LA GUAJIRA</t>
  </si>
  <si>
    <t>SERVICIO MANTENIMIENTO DE TRAILERS DE LOS PUESTOS DE CONTROL SANITARIO Y FITOSANITARIO- DE LA SECCIONAL DE LA GUAJIRA</t>
  </si>
  <si>
    <t>SERVICIO DE MANTENIMIENTO PREVENTIVO Y CORRECTIVO CON SUMINISTRO DE REPUESTOS, CONTRATAR EL SERVICIO DE REVISIÓN TÉCNICO MECÁNICA Y DE GASES Y EXPEDICIÓN DEL CORRESPONDIENTE CERTIFICADO, PARA VEHÍCULOS AUTOMOTORES (CARROS, CAMPEROS, CAMIONETAS) Y MOTOCICLETAS QUE CONFORMAN EL PARQUE AUTOMOTOR DEL ICA DE LA SECCIONAL DE LA GUAJIRA.”</t>
  </si>
  <si>
    <t>AM ASESORÍA Y MANTENIMIENTO LTDA</t>
  </si>
  <si>
    <t>ALIANZA PUBLICA PARA EL DESARROLLO INTEGRAL - ALDESARROLLO</t>
  </si>
  <si>
    <t>TECNO CAR JC SAS</t>
  </si>
  <si>
    <t>ROBERT ANTONIO TEHERAN BOHORQUEZ</t>
  </si>
  <si>
    <t>JOSE CARLOS MEJIA CURIEL</t>
  </si>
  <si>
    <t>DIAGNOSTICENTRO LA AMISTAD</t>
  </si>
  <si>
    <t>ROBERTO LOPEZ ORTIZ</t>
  </si>
  <si>
    <t>NARANJO AMAYA NANCY</t>
  </si>
  <si>
    <t>LUCIA JUDITH BROCHADO ROLONG</t>
  </si>
  <si>
    <t>MARCIANO FEDERICO DAZA GARZON</t>
  </si>
  <si>
    <t>OFICINA ASESORA DE PLANEACIÓN</t>
  </si>
  <si>
    <t>GERENCIA SECCIONAL SUCRE</t>
  </si>
  <si>
    <t>GERENCIA SECCIONAL GUAJIRA</t>
  </si>
  <si>
    <t xml:space="preserve">VALOR TOTAL CONTRATO </t>
  </si>
  <si>
    <t>GGC-099-2023</t>
  </si>
  <si>
    <t>GGC-098-2023</t>
  </si>
  <si>
    <t>GGC-104-2023</t>
  </si>
  <si>
    <t>GGC-100-2023</t>
  </si>
  <si>
    <t>GGC-101-2023</t>
  </si>
  <si>
    <t>GGC-102-2023</t>
  </si>
  <si>
    <t>GGC-103-2023</t>
  </si>
  <si>
    <t>GGC-105-2023</t>
  </si>
  <si>
    <t>GGC-106-2023</t>
  </si>
  <si>
    <t>GGC-107-2023</t>
  </si>
  <si>
    <t>GGC-108-2023</t>
  </si>
  <si>
    <t>GGC-109-2023</t>
  </si>
  <si>
    <t>GGC-110-2023</t>
  </si>
  <si>
    <t>GGC-111-2023</t>
  </si>
  <si>
    <t>GGC-121-2023</t>
  </si>
  <si>
    <t>GGC-122-2023</t>
  </si>
  <si>
    <t>GGC-123-2023</t>
  </si>
  <si>
    <t>GGC-124-2023</t>
  </si>
  <si>
    <t>GGC-125-2023</t>
  </si>
  <si>
    <t>GGC-126-2023</t>
  </si>
  <si>
    <t>GGC-130-2023</t>
  </si>
  <si>
    <t>GGC-133-2023</t>
  </si>
  <si>
    <t>GGC-128-2023</t>
  </si>
  <si>
    <t>GGC-134-2023</t>
  </si>
  <si>
    <t>GGC-127-2023</t>
  </si>
  <si>
    <t>GGC-132-2023</t>
  </si>
  <si>
    <t>NdeS-MC-004-2023</t>
  </si>
  <si>
    <t>NdeS-MC-003-2023</t>
  </si>
  <si>
    <t>VAL-CD-001-2022</t>
  </si>
  <si>
    <t>VAL-CD-002-2022</t>
  </si>
  <si>
    <t>VAL-CD-003-2022</t>
  </si>
  <si>
    <t>SAN-MC-003-2023</t>
  </si>
  <si>
    <t>SAN-MC-004-2023</t>
  </si>
  <si>
    <t>AMZ-CD-01-2022</t>
  </si>
  <si>
    <t>MC-ICA-BOL-06-2023</t>
  </si>
  <si>
    <t>HUI-CD-001-2022</t>
  </si>
  <si>
    <t>HUI-CD-002-2022</t>
  </si>
  <si>
    <t>HUI-CD-003-2022</t>
  </si>
  <si>
    <t>BOY-012-2023</t>
  </si>
  <si>
    <t>BOY-010-2022</t>
  </si>
  <si>
    <t>BOY-011-2022</t>
  </si>
  <si>
    <t>BOY-012-2022</t>
  </si>
  <si>
    <t>BOY-013-2022</t>
  </si>
  <si>
    <t>BOY-014-2022</t>
  </si>
  <si>
    <t>GC-SGV-001-2022</t>
  </si>
  <si>
    <t>GUV-MC-001-2023</t>
  </si>
  <si>
    <t>SUC-MC-007-2023</t>
  </si>
  <si>
    <t>CSQ-MC-003 - 2023</t>
  </si>
  <si>
    <t>CUN-CD-06-2022</t>
  </si>
  <si>
    <t>CUN-CD-07-2022</t>
  </si>
  <si>
    <t>CUN-CD-08-2022</t>
  </si>
  <si>
    <t>CUN-CD-09-2022</t>
  </si>
  <si>
    <t>CUN-CD-10-2022</t>
  </si>
  <si>
    <t>CUN-CD-02-2023</t>
  </si>
  <si>
    <t>CUN-CD-12-2022</t>
  </si>
  <si>
    <t>CUN-CD-13-2022</t>
  </si>
  <si>
    <t>CUN-CD-15-2022</t>
  </si>
  <si>
    <t>CUN-CD-03-2023</t>
  </si>
  <si>
    <t>GUAI-CD-001-2022</t>
  </si>
  <si>
    <t>GUAI-CD-002-2022</t>
  </si>
  <si>
    <t>MET-005-2023</t>
  </si>
  <si>
    <t>MET-CD-001-2022</t>
  </si>
  <si>
    <t>MET-CD-002-2022</t>
  </si>
  <si>
    <t>MET-CD-003-2022</t>
  </si>
  <si>
    <t>MET-CD-004-2022</t>
  </si>
  <si>
    <t>MET-CD-005-2022</t>
  </si>
  <si>
    <t>MET-CD-006-2022</t>
  </si>
  <si>
    <t>MET-CD-007-2022</t>
  </si>
  <si>
    <t>MET-CD-008-2022</t>
  </si>
  <si>
    <t>MET-CD-001-2023</t>
  </si>
  <si>
    <t>MAG-MC-008-2023</t>
  </si>
  <si>
    <t>“ADQUISICIÓN DE REACTIVOS Y ELEMENTOS DE LABORATORIO PARA LAS DEPENDENCIAS DEL ICA</t>
  </si>
  <si>
    <t>Adquisición e instalación de equipos de laboratorio para las dependencias del ICA</t>
  </si>
  <si>
    <t>Servicio de mantenimiento preventivo y/o correctivo incluida bolsa de repuestos de  la cámara de tratamiento hidrotérmico del Laboratorio Nacional de Tratamientos Cuarentenarios</t>
  </si>
  <si>
    <t>Curso SGI 9001-14001-45001. Auditoria. Virtual, dirigido a seccionales</t>
  </si>
  <si>
    <t>Adquisición y/o renovación y soporte de las plataformas de infraestructura de seguridad del ICA.</t>
  </si>
  <si>
    <t>Servicio de mantenimiento de cámara de tratamiento en frio del Laboratorio Nacional Tratamientos Cuarentenarios</t>
  </si>
  <si>
    <t>Adquisición de Motores Fuera de Borda - Seccional Guainia</t>
  </si>
  <si>
    <t>Suministro de kits de ELISA COMPETITIVA  para el diagnóstico de Brucelosis  en los laboratorios de la Subgerencia de Análisis y Diagnóstico</t>
  </si>
  <si>
    <t>CONTRATAR EL SERVICIO DE MANTENIMIENTO PREVENTIVO Y CORRECTIVO CON SUMINISTRO DE REPUESTOS Y CONTRATAR EL SERVICIO DE REVISIÓN TÉCNICO MECÁNICA Y DE GASES Y EXPEDICIÓN DEL CORRESPONDIENTE CERTIFICADO, PARA VEHÍCULOS AUTOMOTORES (CAMPEROS, CAMIONETAS Y MOTOCICLETAS) QUE CONFORMAN EL PARQUE AUTOMOTOR DEL ICA SECCIONAL NORTE DE SANTANDER</t>
  </si>
  <si>
    <t>CONTRATAR EL SERVICIO DE MANTENIMIENTO INTEGRAL (PREVENTIVO Y CORRECTIVO) CON SUMINISTRO DE REPUESTOS PARA LOS EQUIPOS DE AIRE ACONDICIONADO DE LAS DEPENDENCIAS QUE CONFORMAN LA SECCIONAL NORTE DE SANTANDER DEL INSTITUTO COLOMBIANO AGROPECUARIO</t>
  </si>
  <si>
    <t>Contrato de arrendamiento de Buga - Valle del Cauca</t>
  </si>
  <si>
    <t>Contrato de arrendamiento de Cartago - Valle del Cauca</t>
  </si>
  <si>
    <t>Contrato de arrendamiento de Cali - Valle del Cauca</t>
  </si>
  <si>
    <t>SERVICIO DE RECOLECCIÓN, TRANSPORTE, TRATAMIENTO Y DISPOSICIÓN FINAL DE RESIDUOS PELIGROSOS Y OTRAS ACTIVIDADES EN LAS INSTALACIONES DEL INSTITUTO COLOMBIANO AGROPECUARIO “ICA” DE LA SECCIONAL SAN ANDRES ISLAS , UBICADO EN AVENIDA PROVEDENCIA No.2B- 032 ROAK HELL GATE</t>
  </si>
  <si>
    <t>CONTRATO DE PRESTACIÓN DE SERVICIOS DE MANTENIMIENTO (PREVENTIVO Y CORRECTIVO) A TODO COSTO CON INCLUSIÓN DE BOLSA DE REPUESTOS DE LOS AIRES ACONDICIONADOS DE LA SEDE ICA  EN SAN ANDRES ISLAS</t>
  </si>
  <si>
    <t>SERVICIO DE MANTENIMIENTO DE AIRES ACONDIONADOS</t>
  </si>
  <si>
    <t>Conceder en arriendo al Instituto Colombiano Agropecuario “ICA” el bien inmueble ubicado en la carrera 7A # 7-76 barrio Punta Brava del municipio de Leticia, departamento Amazonas.</t>
  </si>
  <si>
    <t>Servicio de Mantenimiento de Trailers de los puestos de control sanitario y fitosanitario Bolívar, ubicados en los municipiosde Magangué y El Carmen de Bolívar”</t>
  </si>
  <si>
    <t>Arrendamiento del inmueble para funcionamiento de la sede local del municipio de Pitalito de la Gerencia Seccional Huila del Instituto Colombiano Agropecuario</t>
  </si>
  <si>
    <t>Arrendamiento del inmueble para funcionamiento de la sede local del municipio de Garzón de la Gerencia Seccional Huila del Instituto Colombiano Agropecuario</t>
  </si>
  <si>
    <t>Arrendamiento del inmueble para funcionamiento de la sede local del municipio de La Plata de la Gerencia Seccional Huila del Instituto Colombiano Agropecuario</t>
  </si>
  <si>
    <t>PRESTACIÓN DEL SERVICIO DE MANTENIMIENTO INTEGRAL PREVENTIVO, PREDICTIVO Y CORRECTIVO, CON SUMINISTRO DE REPUESTO, FILTROS, LUBRICANTES Y MANO DE OBRA PARA EL PARQUE AUTOMOTOR DEL ICA GERENCIA SECCIONAL BOYACÁ”</t>
  </si>
  <si>
    <t>Conceder en arriendo al INSTITUTO COLOMBIANO AGROPECUARIO -ICA, para el uso y goce del inmueble ubicado en la Calle 6 No. 11-97 de Miraflores -Boyacá, donde viene funcionando la oficina local.</t>
  </si>
  <si>
    <t>Conceder en arriendo al INSTITUTO COLOMBIANO AGROPECUARIO -ICA, para el uso y goce del inmueble ubicado en la Calle 5 No. 5-43 de Cubará -Boyacá, donde viene funcionando la oficina local.</t>
  </si>
  <si>
    <t>Conceder en arriendo al INSTITUTO COLOMBIANO AGROPECUARIO -ICA, para el uso y goce del inmueble ubicado en la Carrera 6 Nro. 5 A -20 de Soatá -Boyacá, donde viene funcionando la oficina local.</t>
  </si>
  <si>
    <t>Conceder en arriendo al INSTITUTO COLOMBIANO AGROPECUARIO -ICA, para el uso y goce del inmueble ubicado en la Calle 48 A # 1-42 Este de Tunja-Boyacá, donde viene funcionando la oficina local</t>
  </si>
  <si>
    <t>Conceder en arriendo al INSTITUTO COLOMBIANO AGROPECUARIO -ICA, para el uso y goce de una casa y local ubicado en la Calle 19 No. 8-61 primer piso en el municipio de Moniquirá, para funcionamiento de la sede de la oficina local</t>
  </si>
  <si>
    <t>Contrato de arrendamiento San Jose del Guaviare - Guaviare</t>
  </si>
  <si>
    <t>PRESTACIÓN DEL SERVICIO DE MANTENIMIENTO PREVENTIVO Y CORRECTIVO CON SUMINISTRO DE REPUESTOS Y CONTRATAR EL SERVICIO DE REVISIÓN TÉCNICO MECÁNICA Y DE GASES Y EXPEDICIÓN DEL CORRESPONDIENTE CERTIFICADO PARA LOS VEHÍCULOS QUE CONFORMAN EL PARQUE AUTOMOTOR (CAMPEROS, CAMIONETAS) DEL ICA EN LA SECCIONAL GUAVIARE</t>
  </si>
  <si>
    <t>MANTENIMIENTOS PREVENTIVOS Y CORRECTIVOS VEHÍCULOS - MOTOCICLETAS</t>
  </si>
  <si>
    <t>SERVICIO DE MANTENIMIENTO PREVENTIVO Y CORRECTIVO CON SUMINISTRO DE REPUESTOS Y CONTRATAR EL SERVICIO DE REVISIÓN TÉCNICO MECÁNICA Y DE GASES Y EXPEDICIÓN DEL CORRESPONDIENTE CERTIFICADO, PARA VEHÍCULOS AUTOMOTORES (CARROS, CAMPEROS, CAMIONETAS Y MOTOCICLETAS) ADSCRITOS A LA GERENCIA SECCIONAL QUINDÍO</t>
  </si>
  <si>
    <t xml:space="preserve">LA ARRENDADORA  CONFIERE AL ICA A TÍTULO DE ARRENDAMIENTO, EL BIEN INMUEBLE UBICADO EN LA CALLE 3 No. 4-106 LOCAL 1, BARRIO CHAPINERO, EN EL MUNICIPIO DE FACATATIVÁ - CUNDINAMARCA. </t>
  </si>
  <si>
    <t xml:space="preserve">EL ARRENDADOR CONFIERE AL ICA A TÍTULO DE ARRENDAMIENTO, EL BIEN INMUEBLE UBICADO EN LA CARRERA 26A No. 3 -03 BARRIO SAN JORGE, EN EL MUNICIPIO DE FUSAGASUGÁ - CUNDINAMARCA. </t>
  </si>
  <si>
    <t xml:space="preserve">LA ARRENDADORA CONFIERE AL ICA A TÍTULO DE ARRENDAMIENTO, EL BIEN INMUEBLE UBICADO EN LA CARRERA 5 # 5-62 BARRIO SIMÓN BOLIVAR, EN EL MUNICIPIO DE GACHETA - CUNDINAMARCA. </t>
  </si>
  <si>
    <t xml:space="preserve">LA ARRENDADORA CONFIERE AL ICA A TÍTULO DE ARRENDAMIENTO, EL BIEN INMUEBLE UBICADO EN LA CARRERA 20 # 4a 16 DENOMINADO COMO LOCAL NUMERO 3, EN EL MUNICIPIO DE LA MESA - CUNDINAMARCA. </t>
  </si>
  <si>
    <t xml:space="preserve">LA  ARRENDADORA CONFIERE AL ICA A TÍTULO DE ARRENDAMIENTO, EL BIEN INMUEBLE UBICADO EN LA CARRERA 17 No. 5-15 PISO 2, EN EL MUNICIPIO DE PACHO - CUNDINAMARCA. </t>
  </si>
  <si>
    <t xml:space="preserve">LA  ARRENDADORA CONFIERE AL ICA A TÍTULO DE ARRENDAMIENTO, EL BIEN INMUEBLE UBICADO EN LA CARRERA 4 No. 10-75 LOCAL 6, EN EL MUNICIPIO DE SOACHA - CUNDINAMARCA. </t>
  </si>
  <si>
    <t xml:space="preserve">LA ARRENDADORA CONFIERE AL ICA A TÍTULO DE ARRENDAMIENTO, EL BIEN INMUEBLE UBICADO EN LA CALLE 1A No. 2-22, EN EL MUNICIPIO DE TABIO - CUNDINAMARCA. </t>
  </si>
  <si>
    <t xml:space="preserve">EL ARRENDADOR CONFIERE AL ICA A TÍTULO DE ARRENDAMIENTO, EL BIEN INMUEBLE UBICADO EN LA CARRERA 5 No. 6-17CENTRO COMERCIAL IMPERIO, LOCALES 32 Y 34   EN EL MUNICIPIO DE VILLETA - CUNDINAMARCA. </t>
  </si>
  <si>
    <t>EL ARRENDADOR CONFIERE AL ICA A TÍTULO DE ARRENDAMIENTO, EL BIEN INMUEBLE UBICADO EN LA CARRERA 6 NÚMERO 1-18 CENTRO MEDINA- CUNDINAMARCA</t>
  </si>
  <si>
    <t>EL ARRENDADOR CONFIERE AL ICA  A TÍTULO DE ARRENDAMIENTO, EL BIEN INMUEBLE UBICADO EN LA CALLE 5 No. 3-13 BARRIO LAS OCHENTA,  EN EL MUNICIPIO DE YACOPÍ - CUNDIMAMARCA.</t>
  </si>
  <si>
    <t>ARRENDAMIENTO DE UN BIEN INMUEBLE PARA EL FUNCIONAMIENTO DE LA GERENCIA SECCIONAL GUAINIA DEL INSTITUTO COLOMBIANA AGROPECUARIO – ICA</t>
  </si>
  <si>
    <t>ARRENDAMIENTO DE SERVICIOS DE UN BIEN MUEBLE BALSA FLOTANTE O BARCAZA,  PARA EL ALMACENAMIENTO, CUSTODIA Y ESTACIOMANIENTO DE LOS BOTES ACUATICOS Y ELEMENTOS FLUVIALES</t>
  </si>
  <si>
    <t>MANTENIMIENTO DE AIRES ACONDICIONADOS CON BOLSA DE REPUESTOS E INSTALACIÓN A TODO COSTO DE AIRES UBICADOS EN LAS SEDES Y LABORATORIOS DE LA SECCIONAL META</t>
  </si>
  <si>
    <t>Conceder en arriendo al Instituto Colombiano Agropecuario ICA Gerencia Seccional Meta, el uso y goce del inmueble ubicado en la Calle 18 No. 21-12 en el municipio de Acacias (Meta)</t>
  </si>
  <si>
    <t>Conceder en arriendo al Instituto Colombiano Agropecuario ICA Gerencia Seccional Meta, el uso y goce del inmueble ubicado en la Carrera 22 No. 12-90 en el municipio de Cumaral (Meta)</t>
  </si>
  <si>
    <t>Conceder en arriendo al Instituto Colombiano Agropecuario ICA Gerencia Seccional Meta, el uso y goce del inmueble ubicado en la Calle 15 No. 3A-04 en el municipio de Guamal (Meta)</t>
  </si>
  <si>
    <t>Conceder en arriendo al Instituto Colombiano Agropecuario ICA Gerencia Seccional Meta, el uso y goce del inmueble ubicado en la Calle 6 No. 5-35 en el municipio de La Macarena (Meta)</t>
  </si>
  <si>
    <t>Conceder en arriendo al Instituto Colombiano Agropecuario ICA Gerencia Seccional Meta, el uso y goce del inmueble ubicado en la Calle 8 No 1C-140 en el municipio de Restrepo (Meta)</t>
  </si>
  <si>
    <t>Conceder en arriendo al Instituto Colombiano Agropecuario ICA Gerencia Seccional Meta, el uso y goce del inmueble ubicado en la Calle 10 No. 8-20 Mz N Casa 41 en el municipio de San Juan de Arama (Meta).</t>
  </si>
  <si>
    <t>Conceder en arriendo al Instituto Colombiano Agropecuario ICA Gerencia Seccional Meta, el uso y goce del inmueble ubicado en el sector 5 de la calle principal de la Inspección de San Juan de Lozada en el municipio de La Macarena (Meta)</t>
  </si>
  <si>
    <t>Conceder en arriendo al Instituto Colombiano Agropecuario ICA Gerencia Seccional Meta, el uso y goce del inmueble ubicado en la Calle 15 No. 8-64 en el municipio de San Martin (Meta)</t>
  </si>
  <si>
    <t>Conceder en arriendo al Instituto Colombiano Agropecuario ICA Gerencia Seccional Meta, el uso y goce del inmueble ubicado en la Carrera 14 No. 11-31 Piso 2 en el municipio de Puerto Gaitán (Meta)</t>
  </si>
  <si>
    <t>BIOCELL SCIENCE SAS</t>
  </si>
  <si>
    <t>CAHOZ INVERSIONES SAS –NVP LAB</t>
  </si>
  <si>
    <t>UT GENMEDIMALCO</t>
  </si>
  <si>
    <t>DISPROQUILAB LIMITADA</t>
  </si>
  <si>
    <t>QUIMIREL SAS</t>
  </si>
  <si>
    <t>COMERCIALIZADORA CYMA S.A.S.</t>
  </si>
  <si>
    <t>AVANTIKA</t>
  </si>
  <si>
    <t>EQUIPOS Y LABORATORIO DE COLOMBIA S.A.S</t>
  </si>
  <si>
    <t>INSTRUMENTACION Y SOLUCIONES PARA LABORATORIO S.A.S</t>
  </si>
  <si>
    <t>SCIENTIFIC PRODUCTS S.A.S</t>
  </si>
  <si>
    <t>FERRETERIA METALCORTE Y AFINES S.A.S.</t>
  </si>
  <si>
    <t>SOCIEDAD ANDINA DE IMPORTACIONES Y REPUESTOS LTDA</t>
  </si>
  <si>
    <t>INVERSIONES JIMSA S.A.S</t>
  </si>
  <si>
    <t>ANNAR DIAGNOSTICA IMPORT S.A.S.</t>
  </si>
  <si>
    <t>INNOVACION TECNOLOGICA S.A.S - INNOVATEK S.A.S.</t>
  </si>
  <si>
    <t>KHYMOS S.A.S</t>
  </si>
  <si>
    <t>CASA CIENTIFICA BLANCO Y COMPAÑIA S.A.S</t>
  </si>
  <si>
    <t>BVSLAB S.A.S</t>
  </si>
  <si>
    <t>ICONTEC</t>
  </si>
  <si>
    <t>INGENIERIA E INFRAESTRUCTURA DE COLOMBIA S.A.S</t>
  </si>
  <si>
    <t>ADN INTERNACIONAL S.A</t>
  </si>
  <si>
    <t>COMPAÑIA DE ASISTENCIA INTEGRAL SAS</t>
  </si>
  <si>
    <t>SANDRA MILENA REYES GAMBOA</t>
  </si>
  <si>
    <t>COMITE DE GANADEROS Y AGRICULTORES DE BUGA</t>
  </si>
  <si>
    <t>SOCIEDAD DE AGRICULTORES Y GANADEROS DEL VALLE DEL CAUCA-SAG</t>
  </si>
  <si>
    <t>Paula Andrea Berrio Aguirre</t>
  </si>
  <si>
    <t>DELVENA DOWMS BOWIE</t>
  </si>
  <si>
    <t>CARMEN SOFIA HURTADO POLO</t>
  </si>
  <si>
    <t>LOS RESTAURADORES GS SAS</t>
  </si>
  <si>
    <t>LINA FERNANDA GUEVARA CUELLAR</t>
  </si>
  <si>
    <t>J.L.M SERVICIOS Y MANTENIMIENTOS DE INGENIERIAS SAS</t>
  </si>
  <si>
    <t>DIEVER OME SCARRAGA</t>
  </si>
  <si>
    <t>ANA MILENA ROSERO GOMEZ</t>
  </si>
  <si>
    <t>JULIETH NATHALIA LOSADA RICARDO</t>
  </si>
  <si>
    <t>EGIDIO ACEVEDO LOPEZ</t>
  </si>
  <si>
    <t>MARIA CECILIA PULIDO PIÑEROS</t>
  </si>
  <si>
    <t>BLANCA IRENE SEPÚLVEDA SUESCÚN</t>
  </si>
  <si>
    <t>GLADIS MISSE RINCON</t>
  </si>
  <si>
    <t>ILVA MERY DIAZ ESPINOSA</t>
  </si>
  <si>
    <t>HERNAN GARAVITO NARANJO</t>
  </si>
  <si>
    <t>RODRIGO RAMIREZ</t>
  </si>
  <si>
    <t>JEILER ANDRES GALVEZ LONDOÑO</t>
  </si>
  <si>
    <t>SALUDCAR OPERACIÓN COLOMBIA S.A</t>
  </si>
  <si>
    <t xml:space="preserve">ILBA BETTY IZQUIERDO DE AGUIRRE  </t>
  </si>
  <si>
    <t>LUIS EDUARDO REATIGA LEAL</t>
  </si>
  <si>
    <t>AURA LIBIA RODRÍGUEZ MARTÍNEZ</t>
  </si>
  <si>
    <t>MARIA BELEN CUBILLOS ROMERO</t>
  </si>
  <si>
    <t xml:space="preserve">NORMA ESPERANZA ZARATE DE NIÑO  </t>
  </si>
  <si>
    <t xml:space="preserve">MARIA ESPERANZA PEREZ RESTREPO  </t>
  </si>
  <si>
    <t>MARIA LIGIA GONZALEZ RAMOS</t>
  </si>
  <si>
    <t xml:space="preserve">JAIME HERNANDO MUÑETONES RIVERA  </t>
  </si>
  <si>
    <t xml:space="preserve">ALVARO CRUZ CIFUENTES </t>
  </si>
  <si>
    <t xml:space="preserve">ALIRIO SOTO TOVAR  </t>
  </si>
  <si>
    <t>LINA MARIA SANCHEZ ESCOBAR</t>
  </si>
  <si>
    <t>RAMON ELIAS NUÑEZ URQUIJO</t>
  </si>
  <si>
    <t>GLOBAL TECHNOLOGY STUDIO GTS S.A.S.</t>
  </si>
  <si>
    <t>GUSTAVO ALBERTO FERNANDEZ NOGUERA</t>
  </si>
  <si>
    <t>MANUEL HERNANDO GONZALEZ LADINO</t>
  </si>
  <si>
    <t>EDGAR HERNANDO MUÑOZ BARBOSA</t>
  </si>
  <si>
    <t>RUBY EDITH MUÑOZ ARIZA</t>
  </si>
  <si>
    <t>DILIA PATRICIA ALVAREZ SOTO</t>
  </si>
  <si>
    <t>TRAVEL DEL LLANO S.A.S.</t>
  </si>
  <si>
    <t>NELLY MURILLO PEDREROS</t>
  </si>
  <si>
    <t>MARTHA MILENA PEREZ QUINTERO</t>
  </si>
  <si>
    <t>CLAUDIA PATRICIA MANRIQUE VALENCIA</t>
  </si>
  <si>
    <t>Juan Carlos Ospina Chirivi</t>
  </si>
  <si>
    <t>MARILUZ AYALA VELASQUEZ</t>
  </si>
  <si>
    <t>GARCIA MUÑOZ CRISTIAN GIOVANY</t>
  </si>
  <si>
    <t>AYALA VASQUEZ MARILUZ</t>
  </si>
  <si>
    <t>ESQUIVEL VALDERRAMA DAVID GHETGHENY</t>
  </si>
  <si>
    <t>PATIÑO SUAZA ANA EUGENIA</t>
  </si>
  <si>
    <t>ORDUZ RODRIGUEZ BORIS ALDRIN</t>
  </si>
  <si>
    <t>MARIA EDILMA CAMPUZANO</t>
  </si>
  <si>
    <t>JOHNNATAN ANDRES FIGUEROA HIDALGO</t>
  </si>
  <si>
    <t xml:space="preserve">NIDIA MARCELA PEREZ RUA </t>
  </si>
  <si>
    <t>SABOGAL RODRIGUEZ ZONIA YUBYLL</t>
  </si>
  <si>
    <t>WILMER BOADA LUNA</t>
  </si>
  <si>
    <t>MAURICIO SALAZAR ALDANA</t>
  </si>
  <si>
    <t>LUIS AMANCIO ARIAS</t>
  </si>
  <si>
    <t>ALEYDA HOWARD NEWBALL</t>
  </si>
  <si>
    <t>MARTIE AICARDO STEPHNS PUSEY</t>
  </si>
  <si>
    <t>CARLOS MANJARRES A</t>
  </si>
  <si>
    <t>YENNY SOLEDAD INFANTE RIVERA</t>
  </si>
  <si>
    <t>DOMINGO ANTONIO BANDA SANCHEZ</t>
  </si>
  <si>
    <t>ROBINSON SILVA CHANTRE</t>
  </si>
  <si>
    <t>JAIRO ARMANDO ROJAS JIMENEZ</t>
  </si>
  <si>
    <t>OSCAR DAVID ROJAS HERNANDEZ</t>
  </si>
  <si>
    <t xml:space="preserve">ALEXANDER JAIMES </t>
  </si>
  <si>
    <t>JORGE LUIS CORREA DAZA</t>
  </si>
  <si>
    <t>JAEL RUTH GUTIERREZ</t>
  </si>
  <si>
    <t xml:space="preserve">JULIO CESAR BAEZ </t>
  </si>
  <si>
    <t>ASTRID YADIRA LEON GARCIA</t>
  </si>
  <si>
    <t>JOSÉ FABIÁN DÍAZ ARIAS</t>
  </si>
  <si>
    <t>ALEXANDER MARTINEZ PARDO</t>
  </si>
  <si>
    <t>CARLOS AUGUSTO RIOS MARTINEZ</t>
  </si>
  <si>
    <t xml:space="preserve">IVAN ESTEVAN SANCHEZ RAMOS </t>
  </si>
  <si>
    <t>NELSON CRUZ PIZARRO</t>
  </si>
  <si>
    <t>ZORAIDA SARMIENTO ESCOBAR</t>
  </si>
  <si>
    <t>GERENCIA SECCIONAL  NORTE DE SANTANDER</t>
  </si>
  <si>
    <t>GERENCIA SECCIONAL  VALLE</t>
  </si>
  <si>
    <t>GERENCIA SECCIONAL  SAN ANDRES</t>
  </si>
  <si>
    <t>GERENCIA SECCIONAL  MAGDALENA</t>
  </si>
  <si>
    <t>GERENCIA SECCIONAL  AMAZONAS</t>
  </si>
  <si>
    <t>GERENCIA SECCIONAL  BOLIVAR</t>
  </si>
  <si>
    <t>GERENCIA SECCIONAL HUILA</t>
  </si>
  <si>
    <t>GERENCIA SECCIONAL BOYACA</t>
  </si>
  <si>
    <t>GERENCIA SECCIONAL GUAVIARE</t>
  </si>
  <si>
    <t>GERENCIA SECCIONAL CAQUETA</t>
  </si>
  <si>
    <t>GERENCIA SECCIONAL (E) CUNDINAMARCA</t>
  </si>
  <si>
    <t>GERENCIA SECCIONAL GUAINIA</t>
  </si>
  <si>
    <t>GERENCIA SECCIONAL META</t>
  </si>
  <si>
    <t>ORDEN DE COMPRA No. 111568</t>
  </si>
  <si>
    <t>ORDEN COMPRA ACUERDO MARCO</t>
  </si>
  <si>
    <t>Adquisición de motocicletas para uso exclusivo del Instituto Colombiano Agropecuario - ICA, de acuerdo a las condiciones y especificaciones técnicas mínimas exigidas por la Subgerencia de Protección Animal y Vegetal</t>
  </si>
  <si>
    <t>FANALCA S.A</t>
  </si>
  <si>
    <t>SUBGERENCIA ADMINISTRATIVA Y FINANCIERA GRUPO DE GESTION DE SERVICIOS GENERALES</t>
  </si>
  <si>
    <t xml:space="preserve"> SUBGERENCIA ADMINISTRATIVA GRUPO GESTION DE SERVICIOS GENERALES</t>
  </si>
  <si>
    <t>GC-LP-058-2023</t>
  </si>
  <si>
    <t>GC-LP-058-2024</t>
  </si>
  <si>
    <t>GC-LP-058-2025</t>
  </si>
  <si>
    <t>GC-LP-058-2026</t>
  </si>
  <si>
    <t>GC-LP-058-2027</t>
  </si>
  <si>
    <t>GC-LP-058-2028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</si>
</sst>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#,###\ &quot;COP&quot;"/>
    <numFmt numFmtId="165" formatCode="yyyy/mm/dd"/>
    <numFmt numFmtId="166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6" borderId="0" xfId="0" applyFont="1" applyFill="1" applyAlignment="1">
      <alignment horizontal="left"/>
    </xf>
    <xf numFmtId="0" fontId="3" fillId="5" borderId="1" xfId="0" applyFont="1" applyFill="1" applyBorder="1" applyAlignment="1">
      <alignment horizontal="left" wrapText="1"/>
    </xf>
    <xf numFmtId="2" fontId="3" fillId="0" borderId="0" xfId="5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/>
    </xf>
    <xf numFmtId="166" fontId="0" fillId="5" borderId="1" xfId="0" applyNumberFormat="1" applyFill="1" applyBorder="1" applyAlignment="1" applyProtection="1">
      <alignment horizontal="center" vertical="center"/>
      <protection locked="0"/>
    </xf>
    <xf numFmtId="2" fontId="2" fillId="2" borderId="1" xfId="5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/>
    </xf>
    <xf numFmtId="0" fontId="0" fillId="5" borderId="1" xfId="0" applyFill="1" applyBorder="1" applyAlignment="1" applyProtection="1">
      <alignment vertical="center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vertical="center"/>
      <protection locked="0"/>
    </xf>
    <xf numFmtId="165" fontId="0" fillId="4" borderId="1" xfId="0" applyNumberFormat="1" applyFill="1" applyBorder="1" applyAlignment="1" applyProtection="1">
      <alignment vertical="center"/>
      <protection locked="0"/>
    </xf>
    <xf numFmtId="165" fontId="0" fillId="5" borderId="1" xfId="0" applyNumberFormat="1" applyFill="1" applyBorder="1" applyAlignment="1" applyProtection="1">
      <alignment vertical="center"/>
      <protection locked="0"/>
    </xf>
    <xf numFmtId="165" fontId="0" fillId="0" borderId="1" xfId="0" applyNumberFormat="1" applyFill="1" applyBorder="1" applyAlignment="1" applyProtection="1">
      <alignment vertical="center"/>
      <protection locked="0"/>
    </xf>
    <xf numFmtId="0" fontId="0" fillId="5" borderId="1" xfId="0" applyFill="1" applyBorder="1"/>
    <xf numFmtId="0" fontId="3" fillId="0" borderId="0" xfId="0" applyFont="1" applyAlignment="1">
      <alignment horizontal="right"/>
    </xf>
    <xf numFmtId="3" fontId="2" fillId="2" borderId="1" xfId="0" applyNumberFormat="1" applyFont="1" applyFill="1" applyBorder="1" applyAlignment="1">
      <alignment horizontal="right" vertical="center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44" fontId="3" fillId="0" borderId="0" xfId="5" applyFont="1" applyAlignment="1">
      <alignment horizontal="right"/>
    </xf>
    <xf numFmtId="44" fontId="2" fillId="2" borderId="1" xfId="5" applyFont="1" applyFill="1" applyBorder="1" applyAlignment="1">
      <alignment horizontal="right" vertical="center" wrapText="1"/>
    </xf>
    <xf numFmtId="44" fontId="0" fillId="0" borderId="1" xfId="5" applyFont="1" applyFill="1" applyBorder="1" applyAlignment="1" applyProtection="1">
      <alignment horizontal="right" vertical="center"/>
      <protection locked="0"/>
    </xf>
    <xf numFmtId="44" fontId="0" fillId="5" borderId="1" xfId="5" applyFont="1" applyFill="1" applyBorder="1" applyAlignment="1" applyProtection="1">
      <alignment horizontal="right" vertical="center"/>
      <protection locked="0"/>
    </xf>
    <xf numFmtId="44" fontId="0" fillId="4" borderId="1" xfId="5" applyFont="1" applyFill="1" applyBorder="1" applyAlignment="1" applyProtection="1">
      <alignment horizontal="right" vertical="center"/>
      <protection locked="0"/>
    </xf>
  </cellXfs>
  <cellStyles count="6">
    <cellStyle name="BodyStyle" xfId="1"/>
    <cellStyle name="Currency" xfId="2"/>
    <cellStyle name="HeaderStyle" xfId="4"/>
    <cellStyle name="Moneda" xfId="5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390525</xdr:colOff>
      <xdr:row>0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705C7-EB18-27C9-F111-5E019069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8"/>
  <sheetViews>
    <sheetView tabSelected="1" topLeftCell="A73" workbookViewId="0">
      <selection activeCell="A78" sqref="A78"/>
    </sheetView>
  </sheetViews>
  <sheetFormatPr baseColWidth="10" defaultRowHeight="12.75" x14ac:dyDescent="0.2"/>
  <cols>
    <col min="1" max="1" width="11.42578125" style="5"/>
    <col min="2" max="2" width="7.42578125" style="7" customWidth="1"/>
    <col min="3" max="3" width="16.7109375" style="5" customWidth="1"/>
    <col min="4" max="4" width="15" style="5" customWidth="1"/>
    <col min="5" max="5" width="15" style="6" customWidth="1"/>
    <col min="6" max="6" width="36.42578125" style="6" customWidth="1"/>
    <col min="7" max="7" width="18.5703125" style="37" customWidth="1"/>
    <col min="8" max="8" width="16.28515625" style="14" customWidth="1"/>
    <col min="9" max="9" width="18.140625" style="4" hidden="1" customWidth="1"/>
    <col min="10" max="10" width="21" style="34" customWidth="1"/>
    <col min="11" max="11" width="22.7109375" style="5" customWidth="1"/>
    <col min="12" max="12" width="23.7109375" style="7" customWidth="1"/>
    <col min="13" max="14" width="11.5703125" style="5" bestFit="1" customWidth="1"/>
    <col min="15" max="15" width="43.28515625" style="5" customWidth="1"/>
    <col min="16" max="16384" width="11.42578125" style="5"/>
  </cols>
  <sheetData>
    <row r="1" spans="1:15" ht="63.75" customHeight="1" x14ac:dyDescent="0.2"/>
    <row r="2" spans="1:15" ht="63.75" customHeight="1" x14ac:dyDescent="0.25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8.25" x14ac:dyDescent="0.2">
      <c r="A3" s="8" t="s">
        <v>24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38" t="s">
        <v>5</v>
      </c>
      <c r="H3" s="20" t="s">
        <v>6</v>
      </c>
      <c r="I3" s="21" t="s">
        <v>7</v>
      </c>
      <c r="J3" s="35" t="s">
        <v>41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pans="1:15" ht="15" x14ac:dyDescent="0.25">
      <c r="A4" s="7">
        <v>1</v>
      </c>
      <c r="B4" s="1">
        <v>2023</v>
      </c>
      <c r="C4" s="27" t="s">
        <v>42</v>
      </c>
      <c r="D4" s="11"/>
      <c r="E4" s="27" t="s">
        <v>15</v>
      </c>
      <c r="F4" s="27" t="s">
        <v>113</v>
      </c>
      <c r="G4" s="39">
        <v>379214400</v>
      </c>
      <c r="H4" s="25">
        <v>0</v>
      </c>
      <c r="I4" s="16">
        <v>304201875</v>
      </c>
      <c r="J4" s="36">
        <f>SUM(G4+H4)</f>
        <v>379214400</v>
      </c>
      <c r="K4" s="26" t="s">
        <v>166</v>
      </c>
      <c r="L4" s="26" t="s">
        <v>231</v>
      </c>
      <c r="M4" s="32">
        <v>45202</v>
      </c>
      <c r="N4" s="32">
        <v>45260</v>
      </c>
      <c r="O4" s="2" t="s">
        <v>16</v>
      </c>
    </row>
    <row r="5" spans="1:15" ht="15" x14ac:dyDescent="0.25">
      <c r="A5" s="7">
        <v>2</v>
      </c>
      <c r="B5" s="1">
        <v>2023</v>
      </c>
      <c r="C5" s="27" t="s">
        <v>43</v>
      </c>
      <c r="D5" s="11"/>
      <c r="E5" s="27" t="s">
        <v>15</v>
      </c>
      <c r="F5" s="27" t="s">
        <v>113</v>
      </c>
      <c r="G5" s="39">
        <v>690965485</v>
      </c>
      <c r="H5" s="25">
        <v>0</v>
      </c>
      <c r="I5" s="16">
        <v>3170000000</v>
      </c>
      <c r="J5" s="36">
        <f t="shared" ref="J5:J68" si="0">SUM(G5+H5)</f>
        <v>690965485</v>
      </c>
      <c r="K5" s="26" t="s">
        <v>167</v>
      </c>
      <c r="L5" s="26" t="s">
        <v>231</v>
      </c>
      <c r="M5" s="32">
        <v>45205</v>
      </c>
      <c r="N5" s="32">
        <v>45260</v>
      </c>
      <c r="O5" s="2" t="s">
        <v>16</v>
      </c>
    </row>
    <row r="6" spans="1:15" ht="15" x14ac:dyDescent="0.25">
      <c r="A6" s="7">
        <v>3</v>
      </c>
      <c r="B6" s="1">
        <v>2023</v>
      </c>
      <c r="C6" s="27" t="s">
        <v>44</v>
      </c>
      <c r="D6" s="11"/>
      <c r="E6" s="27" t="s">
        <v>15</v>
      </c>
      <c r="F6" s="27" t="s">
        <v>113</v>
      </c>
      <c r="G6" s="39">
        <v>461568630</v>
      </c>
      <c r="H6" s="25">
        <v>0</v>
      </c>
      <c r="I6" s="16">
        <v>149981250</v>
      </c>
      <c r="J6" s="36">
        <f t="shared" si="0"/>
        <v>461568630</v>
      </c>
      <c r="K6" s="26" t="s">
        <v>168</v>
      </c>
      <c r="L6" s="26" t="s">
        <v>35</v>
      </c>
      <c r="M6" s="32">
        <v>45212</v>
      </c>
      <c r="N6" s="32">
        <v>45260</v>
      </c>
      <c r="O6" s="2" t="s">
        <v>16</v>
      </c>
    </row>
    <row r="7" spans="1:15" ht="15" x14ac:dyDescent="0.25">
      <c r="A7" s="7">
        <v>4</v>
      </c>
      <c r="B7" s="1">
        <v>2023</v>
      </c>
      <c r="C7" s="27" t="s">
        <v>45</v>
      </c>
      <c r="D7" s="11"/>
      <c r="E7" s="27" t="s">
        <v>15</v>
      </c>
      <c r="F7" s="27" t="s">
        <v>113</v>
      </c>
      <c r="G7" s="39">
        <v>16626442</v>
      </c>
      <c r="H7" s="25">
        <v>0</v>
      </c>
      <c r="I7" s="16">
        <v>800000000</v>
      </c>
      <c r="J7" s="36">
        <f t="shared" si="0"/>
        <v>16626442</v>
      </c>
      <c r="K7" s="26" t="s">
        <v>169</v>
      </c>
      <c r="L7" s="26" t="s">
        <v>35</v>
      </c>
      <c r="M7" s="32">
        <v>45210</v>
      </c>
      <c r="N7" s="32">
        <v>45260</v>
      </c>
      <c r="O7" s="2" t="s">
        <v>16</v>
      </c>
    </row>
    <row r="8" spans="1:15" s="10" customFormat="1" ht="15" x14ac:dyDescent="0.25">
      <c r="A8" s="9">
        <v>5</v>
      </c>
      <c r="B8" s="23">
        <v>2023</v>
      </c>
      <c r="C8" s="27" t="s">
        <v>46</v>
      </c>
      <c r="D8" s="11"/>
      <c r="E8" s="27" t="s">
        <v>15</v>
      </c>
      <c r="F8" s="27" t="s">
        <v>113</v>
      </c>
      <c r="G8" s="39">
        <v>261324</v>
      </c>
      <c r="H8" s="25">
        <v>0</v>
      </c>
      <c r="I8" s="19">
        <f>G8+H8</f>
        <v>261324</v>
      </c>
      <c r="J8" s="36">
        <f t="shared" si="0"/>
        <v>261324</v>
      </c>
      <c r="K8" s="26" t="s">
        <v>170</v>
      </c>
      <c r="L8" s="27" t="s">
        <v>232</v>
      </c>
      <c r="M8" s="32">
        <v>45208</v>
      </c>
      <c r="N8" s="32">
        <v>45260</v>
      </c>
      <c r="O8" s="2" t="s">
        <v>16</v>
      </c>
    </row>
    <row r="9" spans="1:15" ht="15" x14ac:dyDescent="0.25">
      <c r="A9" s="7">
        <v>6</v>
      </c>
      <c r="B9" s="1">
        <v>2023</v>
      </c>
      <c r="C9" s="27" t="s">
        <v>47</v>
      </c>
      <c r="D9" s="11"/>
      <c r="E9" s="27" t="s">
        <v>15</v>
      </c>
      <c r="F9" s="27" t="s">
        <v>113</v>
      </c>
      <c r="G9" s="39">
        <v>84367388</v>
      </c>
      <c r="H9" s="25">
        <v>0</v>
      </c>
      <c r="I9" s="16">
        <v>47500332</v>
      </c>
      <c r="J9" s="36">
        <f t="shared" si="0"/>
        <v>84367388</v>
      </c>
      <c r="K9" s="26" t="s">
        <v>171</v>
      </c>
      <c r="L9" s="26" t="s">
        <v>35</v>
      </c>
      <c r="M9" s="32">
        <v>45198</v>
      </c>
      <c r="N9" s="32">
        <v>45260</v>
      </c>
      <c r="O9" s="2" t="s">
        <v>16</v>
      </c>
    </row>
    <row r="10" spans="1:15" ht="15" x14ac:dyDescent="0.25">
      <c r="A10" s="7">
        <v>7</v>
      </c>
      <c r="B10" s="1">
        <v>2023</v>
      </c>
      <c r="C10" s="27" t="s">
        <v>48</v>
      </c>
      <c r="D10" s="11"/>
      <c r="E10" s="27" t="s">
        <v>15</v>
      </c>
      <c r="F10" s="27" t="s">
        <v>113</v>
      </c>
      <c r="G10" s="39">
        <v>4774278275</v>
      </c>
      <c r="H10" s="25">
        <v>0</v>
      </c>
      <c r="I10" s="16">
        <v>902289087</v>
      </c>
      <c r="J10" s="36">
        <f t="shared" si="0"/>
        <v>4774278275</v>
      </c>
      <c r="K10" s="26" t="s">
        <v>172</v>
      </c>
      <c r="L10" s="26" t="s">
        <v>35</v>
      </c>
      <c r="M10" s="32">
        <v>45198</v>
      </c>
      <c r="N10" s="32">
        <v>45260</v>
      </c>
      <c r="O10" s="2" t="s">
        <v>16</v>
      </c>
    </row>
    <row r="11" spans="1:15" ht="15" x14ac:dyDescent="0.25">
      <c r="A11" s="7">
        <v>8</v>
      </c>
      <c r="B11" s="1">
        <v>2023</v>
      </c>
      <c r="C11" s="27" t="s">
        <v>49</v>
      </c>
      <c r="D11" s="11"/>
      <c r="E11" s="27" t="s">
        <v>15</v>
      </c>
      <c r="F11" s="27" t="s">
        <v>113</v>
      </c>
      <c r="G11" s="39">
        <v>39368876</v>
      </c>
      <c r="H11" s="25">
        <v>0</v>
      </c>
      <c r="I11" s="16">
        <v>6172098</v>
      </c>
      <c r="J11" s="36">
        <f t="shared" si="0"/>
        <v>39368876</v>
      </c>
      <c r="K11" s="26" t="s">
        <v>173</v>
      </c>
      <c r="L11" s="26" t="s">
        <v>35</v>
      </c>
      <c r="M11" s="32">
        <v>45201</v>
      </c>
      <c r="N11" s="32">
        <v>45260</v>
      </c>
      <c r="O11" s="2" t="s">
        <v>16</v>
      </c>
    </row>
    <row r="12" spans="1:15" ht="15" x14ac:dyDescent="0.25">
      <c r="A12" s="7">
        <v>9</v>
      </c>
      <c r="B12" s="1">
        <v>2023</v>
      </c>
      <c r="C12" s="27" t="s">
        <v>50</v>
      </c>
      <c r="D12" s="11"/>
      <c r="E12" s="27" t="s">
        <v>15</v>
      </c>
      <c r="F12" s="27" t="s">
        <v>113</v>
      </c>
      <c r="G12" s="39">
        <v>46043873</v>
      </c>
      <c r="H12" s="25">
        <v>0</v>
      </c>
      <c r="I12" s="16">
        <v>4800000</v>
      </c>
      <c r="J12" s="36">
        <f t="shared" si="0"/>
        <v>46043873</v>
      </c>
      <c r="K12" s="26" t="s">
        <v>174</v>
      </c>
      <c r="L12" s="26" t="s">
        <v>231</v>
      </c>
      <c r="M12" s="32">
        <v>45201</v>
      </c>
      <c r="N12" s="32">
        <v>45260</v>
      </c>
      <c r="O12" s="2" t="s">
        <v>16</v>
      </c>
    </row>
    <row r="13" spans="1:15" ht="15" x14ac:dyDescent="0.25">
      <c r="A13" s="7">
        <v>10</v>
      </c>
      <c r="B13" s="1">
        <v>2023</v>
      </c>
      <c r="C13" s="27" t="s">
        <v>51</v>
      </c>
      <c r="D13" s="11"/>
      <c r="E13" s="27" t="s">
        <v>15</v>
      </c>
      <c r="F13" s="27" t="s">
        <v>113</v>
      </c>
      <c r="G13" s="39">
        <v>7746900</v>
      </c>
      <c r="H13" s="25">
        <v>0</v>
      </c>
      <c r="I13" s="16">
        <v>27869583</v>
      </c>
      <c r="J13" s="36">
        <f t="shared" si="0"/>
        <v>7746900</v>
      </c>
      <c r="K13" s="26" t="s">
        <v>175</v>
      </c>
      <c r="L13" s="26" t="s">
        <v>233</v>
      </c>
      <c r="M13" s="32">
        <v>45201</v>
      </c>
      <c r="N13" s="32">
        <v>45260</v>
      </c>
      <c r="O13" s="2" t="s">
        <v>16</v>
      </c>
    </row>
    <row r="14" spans="1:15" ht="15" x14ac:dyDescent="0.25">
      <c r="A14" s="7">
        <v>11</v>
      </c>
      <c r="B14" s="1">
        <v>2023</v>
      </c>
      <c r="C14" s="27" t="s">
        <v>52</v>
      </c>
      <c r="D14" s="11"/>
      <c r="E14" s="27" t="s">
        <v>15</v>
      </c>
      <c r="F14" s="27" t="s">
        <v>113</v>
      </c>
      <c r="G14" s="39">
        <v>74294558</v>
      </c>
      <c r="H14" s="25">
        <v>0</v>
      </c>
      <c r="I14" s="16">
        <v>16085000</v>
      </c>
      <c r="J14" s="36">
        <f t="shared" si="0"/>
        <v>74294558</v>
      </c>
      <c r="K14" s="26" t="s">
        <v>176</v>
      </c>
      <c r="L14" s="26" t="s">
        <v>234</v>
      </c>
      <c r="M14" s="32">
        <v>45201</v>
      </c>
      <c r="N14" s="32">
        <v>45260</v>
      </c>
      <c r="O14" s="2" t="s">
        <v>16</v>
      </c>
    </row>
    <row r="15" spans="1:15" ht="15" x14ac:dyDescent="0.25">
      <c r="A15" s="7">
        <v>12</v>
      </c>
      <c r="B15" s="1">
        <v>2023</v>
      </c>
      <c r="C15" s="27" t="s">
        <v>53</v>
      </c>
      <c r="D15" s="11"/>
      <c r="E15" s="27" t="s">
        <v>15</v>
      </c>
      <c r="F15" s="27" t="s">
        <v>113</v>
      </c>
      <c r="G15" s="39">
        <v>167283604</v>
      </c>
      <c r="H15" s="25">
        <v>0</v>
      </c>
      <c r="I15" s="16">
        <v>16649997</v>
      </c>
      <c r="J15" s="36">
        <f t="shared" si="0"/>
        <v>167283604</v>
      </c>
      <c r="K15" s="26" t="s">
        <v>177</v>
      </c>
      <c r="L15" s="26" t="s">
        <v>233</v>
      </c>
      <c r="M15" s="32">
        <v>45201</v>
      </c>
      <c r="N15" s="32">
        <v>45260</v>
      </c>
      <c r="O15" s="2" t="s">
        <v>16</v>
      </c>
    </row>
    <row r="16" spans="1:15" ht="15" x14ac:dyDescent="0.25">
      <c r="A16" s="7">
        <v>13</v>
      </c>
      <c r="B16" s="1">
        <v>2023</v>
      </c>
      <c r="C16" s="27" t="s">
        <v>54</v>
      </c>
      <c r="D16" s="11"/>
      <c r="E16" s="27" t="s">
        <v>15</v>
      </c>
      <c r="F16" s="27" t="s">
        <v>113</v>
      </c>
      <c r="G16" s="39">
        <v>5352500</v>
      </c>
      <c r="H16" s="25">
        <v>0</v>
      </c>
      <c r="I16" s="16">
        <v>5391890</v>
      </c>
      <c r="J16" s="36">
        <f t="shared" si="0"/>
        <v>5352500</v>
      </c>
      <c r="K16" s="26" t="s">
        <v>178</v>
      </c>
      <c r="L16" s="26" t="s">
        <v>235</v>
      </c>
      <c r="M16" s="32">
        <v>45201</v>
      </c>
      <c r="N16" s="32">
        <v>45260</v>
      </c>
      <c r="O16" s="2" t="s">
        <v>16</v>
      </c>
    </row>
    <row r="17" spans="1:15" ht="15" x14ac:dyDescent="0.25">
      <c r="A17" s="7">
        <v>14</v>
      </c>
      <c r="B17" s="1">
        <v>2023</v>
      </c>
      <c r="C17" s="27" t="s">
        <v>55</v>
      </c>
      <c r="D17" s="11"/>
      <c r="E17" s="27" t="s">
        <v>15</v>
      </c>
      <c r="F17" s="27" t="s">
        <v>113</v>
      </c>
      <c r="G17" s="39">
        <v>201171285</v>
      </c>
      <c r="H17" s="25">
        <v>0</v>
      </c>
      <c r="I17" s="16">
        <v>41114500</v>
      </c>
      <c r="J17" s="36">
        <f t="shared" si="0"/>
        <v>201171285</v>
      </c>
      <c r="K17" s="26" t="s">
        <v>179</v>
      </c>
      <c r="L17" s="26" t="s">
        <v>236</v>
      </c>
      <c r="M17" s="32">
        <v>45201</v>
      </c>
      <c r="N17" s="32">
        <v>45260</v>
      </c>
      <c r="O17" s="2" t="s">
        <v>16</v>
      </c>
    </row>
    <row r="18" spans="1:15" ht="15" x14ac:dyDescent="0.25">
      <c r="A18" s="7">
        <v>15</v>
      </c>
      <c r="B18" s="1">
        <v>2023</v>
      </c>
      <c r="C18" s="27" t="s">
        <v>56</v>
      </c>
      <c r="D18" s="27" t="s">
        <v>283</v>
      </c>
      <c r="E18" s="27" t="s">
        <v>15</v>
      </c>
      <c r="F18" s="27" t="s">
        <v>114</v>
      </c>
      <c r="G18" s="39">
        <v>986898812</v>
      </c>
      <c r="H18" s="25">
        <v>0</v>
      </c>
      <c r="I18" s="16">
        <v>2700000</v>
      </c>
      <c r="J18" s="36">
        <f t="shared" si="0"/>
        <v>986898812</v>
      </c>
      <c r="K18" s="27" t="s">
        <v>180</v>
      </c>
      <c r="L18" s="26" t="s">
        <v>235</v>
      </c>
      <c r="M18" s="32">
        <v>45210</v>
      </c>
      <c r="N18" s="32">
        <v>45260</v>
      </c>
      <c r="O18" s="2" t="s">
        <v>16</v>
      </c>
    </row>
    <row r="19" spans="1:15" ht="15" x14ac:dyDescent="0.25">
      <c r="A19" s="7">
        <v>16</v>
      </c>
      <c r="B19" s="1">
        <v>2023</v>
      </c>
      <c r="C19" s="27" t="s">
        <v>57</v>
      </c>
      <c r="D19" s="27" t="s">
        <v>284</v>
      </c>
      <c r="E19" s="27" t="s">
        <v>15</v>
      </c>
      <c r="F19" s="27" t="s">
        <v>114</v>
      </c>
      <c r="G19" s="39">
        <v>6190939300</v>
      </c>
      <c r="H19" s="25">
        <v>0</v>
      </c>
      <c r="I19" s="16">
        <v>8395858</v>
      </c>
      <c r="J19" s="36">
        <f t="shared" si="0"/>
        <v>6190939300</v>
      </c>
      <c r="K19" s="27" t="s">
        <v>172</v>
      </c>
      <c r="L19" s="26" t="s">
        <v>231</v>
      </c>
      <c r="M19" s="32">
        <v>45211</v>
      </c>
      <c r="N19" s="32">
        <v>45260</v>
      </c>
      <c r="O19" s="2" t="s">
        <v>16</v>
      </c>
    </row>
    <row r="20" spans="1:15" ht="15" x14ac:dyDescent="0.25">
      <c r="A20" s="7">
        <v>17</v>
      </c>
      <c r="B20" s="1">
        <v>2023</v>
      </c>
      <c r="C20" s="27" t="s">
        <v>58</v>
      </c>
      <c r="D20" s="27" t="s">
        <v>285</v>
      </c>
      <c r="E20" s="27" t="s">
        <v>15</v>
      </c>
      <c r="F20" s="27" t="s">
        <v>114</v>
      </c>
      <c r="G20" s="39">
        <v>1053150000</v>
      </c>
      <c r="H20" s="25">
        <v>0</v>
      </c>
      <c r="I20" s="16">
        <v>3724700</v>
      </c>
      <c r="J20" s="36">
        <f t="shared" si="0"/>
        <v>1053150000</v>
      </c>
      <c r="K20" s="27" t="s">
        <v>181</v>
      </c>
      <c r="L20" s="26" t="s">
        <v>236</v>
      </c>
      <c r="M20" s="32">
        <v>45211</v>
      </c>
      <c r="N20" s="32">
        <v>45260</v>
      </c>
      <c r="O20" s="2" t="s">
        <v>16</v>
      </c>
    </row>
    <row r="21" spans="1:15" ht="15" x14ac:dyDescent="0.25">
      <c r="A21" s="7">
        <v>18</v>
      </c>
      <c r="B21" s="1">
        <v>2023</v>
      </c>
      <c r="C21" s="27" t="s">
        <v>59</v>
      </c>
      <c r="D21" s="27" t="s">
        <v>286</v>
      </c>
      <c r="E21" s="27" t="s">
        <v>15</v>
      </c>
      <c r="F21" s="27" t="s">
        <v>114</v>
      </c>
      <c r="G21" s="39">
        <v>603808490</v>
      </c>
      <c r="H21" s="25">
        <v>0</v>
      </c>
      <c r="I21" s="16">
        <v>23300000</v>
      </c>
      <c r="J21" s="36">
        <f t="shared" si="0"/>
        <v>603808490</v>
      </c>
      <c r="K21" s="27" t="s">
        <v>173</v>
      </c>
      <c r="L21" s="26" t="s">
        <v>231</v>
      </c>
      <c r="M21" s="32">
        <v>45226</v>
      </c>
      <c r="N21" s="32">
        <v>45260</v>
      </c>
      <c r="O21" s="2" t="s">
        <v>16</v>
      </c>
    </row>
    <row r="22" spans="1:15" ht="15" x14ac:dyDescent="0.25">
      <c r="A22" s="7">
        <v>19</v>
      </c>
      <c r="B22" s="1">
        <v>2023</v>
      </c>
      <c r="C22" s="27" t="s">
        <v>60</v>
      </c>
      <c r="D22" s="27" t="s">
        <v>287</v>
      </c>
      <c r="E22" s="27" t="s">
        <v>15</v>
      </c>
      <c r="F22" s="27" t="s">
        <v>114</v>
      </c>
      <c r="G22" s="39">
        <v>2212989450</v>
      </c>
      <c r="H22" s="25">
        <v>0</v>
      </c>
      <c r="I22" s="22">
        <v>2309337</v>
      </c>
      <c r="J22" s="36">
        <f t="shared" si="0"/>
        <v>2212989450</v>
      </c>
      <c r="K22" s="27" t="s">
        <v>28</v>
      </c>
      <c r="L22" s="26" t="s">
        <v>231</v>
      </c>
      <c r="M22" s="32">
        <v>45209</v>
      </c>
      <c r="N22" s="32">
        <v>45260</v>
      </c>
      <c r="O22" s="2" t="s">
        <v>16</v>
      </c>
    </row>
    <row r="23" spans="1:15" ht="15" x14ac:dyDescent="0.25">
      <c r="A23" s="7">
        <v>20</v>
      </c>
      <c r="B23" s="1">
        <v>2023</v>
      </c>
      <c r="C23" s="27" t="s">
        <v>61</v>
      </c>
      <c r="D23" s="27" t="s">
        <v>288</v>
      </c>
      <c r="E23" s="27" t="s">
        <v>15</v>
      </c>
      <c r="F23" s="27" t="s">
        <v>114</v>
      </c>
      <c r="G23" s="39">
        <v>149940000</v>
      </c>
      <c r="H23" s="25">
        <v>0</v>
      </c>
      <c r="I23" s="22">
        <v>9161540</v>
      </c>
      <c r="J23" s="36">
        <f t="shared" si="0"/>
        <v>149940000</v>
      </c>
      <c r="K23" s="27" t="s">
        <v>182</v>
      </c>
      <c r="L23" s="26" t="s">
        <v>234</v>
      </c>
      <c r="M23" s="32">
        <v>45210</v>
      </c>
      <c r="N23" s="32">
        <v>45260</v>
      </c>
      <c r="O23" s="2" t="s">
        <v>16</v>
      </c>
    </row>
    <row r="24" spans="1:15" ht="15" x14ac:dyDescent="0.25">
      <c r="A24" s="7">
        <v>21</v>
      </c>
      <c r="B24" s="1">
        <v>2023</v>
      </c>
      <c r="C24" s="27" t="s">
        <v>62</v>
      </c>
      <c r="D24" s="11"/>
      <c r="E24" s="27" t="s">
        <v>13</v>
      </c>
      <c r="F24" s="27" t="s">
        <v>115</v>
      </c>
      <c r="G24" s="39">
        <v>35557200</v>
      </c>
      <c r="H24" s="25">
        <v>0</v>
      </c>
      <c r="I24" s="22">
        <v>14905000</v>
      </c>
      <c r="J24" s="36">
        <f t="shared" si="0"/>
        <v>35557200</v>
      </c>
      <c r="K24" s="27" t="s">
        <v>183</v>
      </c>
      <c r="L24" s="26" t="s">
        <v>237</v>
      </c>
      <c r="M24" s="32">
        <v>45210</v>
      </c>
      <c r="N24" s="32">
        <v>45260</v>
      </c>
      <c r="O24" s="2" t="s">
        <v>16</v>
      </c>
    </row>
    <row r="25" spans="1:15" ht="15" x14ac:dyDescent="0.2">
      <c r="A25" s="7">
        <v>22</v>
      </c>
      <c r="B25" s="1">
        <v>2023</v>
      </c>
      <c r="C25" s="27" t="s">
        <v>63</v>
      </c>
      <c r="D25" s="11"/>
      <c r="E25" s="27" t="s">
        <v>14</v>
      </c>
      <c r="F25" s="27" t="s">
        <v>116</v>
      </c>
      <c r="G25" s="39">
        <v>35985600</v>
      </c>
      <c r="H25" s="25">
        <v>0</v>
      </c>
      <c r="I25" s="22">
        <v>17671500</v>
      </c>
      <c r="J25" s="36">
        <f t="shared" si="0"/>
        <v>35985600</v>
      </c>
      <c r="K25" s="27" t="s">
        <v>184</v>
      </c>
      <c r="L25" s="27" t="s">
        <v>238</v>
      </c>
      <c r="M25" s="32">
        <v>45217</v>
      </c>
      <c r="N25" s="32">
        <v>45291</v>
      </c>
      <c r="O25" s="2" t="s">
        <v>38</v>
      </c>
    </row>
    <row r="26" spans="1:15" ht="15" x14ac:dyDescent="0.2">
      <c r="A26" s="7">
        <v>23</v>
      </c>
      <c r="B26" s="1">
        <v>2023</v>
      </c>
      <c r="C26" s="27" t="s">
        <v>64</v>
      </c>
      <c r="D26" s="11"/>
      <c r="E26" s="27" t="s">
        <v>14</v>
      </c>
      <c r="F26" s="27" t="s">
        <v>117</v>
      </c>
      <c r="G26" s="39">
        <v>3700000000</v>
      </c>
      <c r="H26" s="25">
        <v>0</v>
      </c>
      <c r="I26" s="17">
        <v>794340999</v>
      </c>
      <c r="J26" s="36">
        <f t="shared" si="0"/>
        <v>3700000000</v>
      </c>
      <c r="K26" s="27" t="s">
        <v>29</v>
      </c>
      <c r="L26" s="27" t="s">
        <v>239</v>
      </c>
      <c r="M26" s="32">
        <v>45204</v>
      </c>
      <c r="N26" s="32">
        <v>45290</v>
      </c>
      <c r="O26" s="2" t="s">
        <v>19</v>
      </c>
    </row>
    <row r="27" spans="1:15" ht="15" x14ac:dyDescent="0.25">
      <c r="A27" s="7">
        <v>24</v>
      </c>
      <c r="B27" s="1">
        <v>2023</v>
      </c>
      <c r="C27" s="27" t="s">
        <v>65</v>
      </c>
      <c r="D27" s="11"/>
      <c r="E27" s="27" t="s">
        <v>13</v>
      </c>
      <c r="F27" s="27" t="s">
        <v>118</v>
      </c>
      <c r="G27" s="39">
        <v>4975000</v>
      </c>
      <c r="H27" s="25">
        <v>0</v>
      </c>
      <c r="I27" s="17">
        <v>514014528</v>
      </c>
      <c r="J27" s="36">
        <f t="shared" si="0"/>
        <v>4975000</v>
      </c>
      <c r="K27" s="27" t="s">
        <v>183</v>
      </c>
      <c r="L27" s="26" t="s">
        <v>237</v>
      </c>
      <c r="M27" s="32">
        <v>45210</v>
      </c>
      <c r="N27" s="32">
        <v>45260</v>
      </c>
      <c r="O27" s="2" t="s">
        <v>16</v>
      </c>
    </row>
    <row r="28" spans="1:15" ht="30" x14ac:dyDescent="0.2">
      <c r="A28" s="7">
        <v>25</v>
      </c>
      <c r="B28" s="1">
        <v>2023</v>
      </c>
      <c r="C28" s="27" t="s">
        <v>66</v>
      </c>
      <c r="D28" s="11"/>
      <c r="E28" s="27" t="s">
        <v>17</v>
      </c>
      <c r="F28" s="27" t="s">
        <v>119</v>
      </c>
      <c r="G28" s="39">
        <v>100000000</v>
      </c>
      <c r="H28" s="25">
        <v>0</v>
      </c>
      <c r="I28" s="17">
        <v>560000000</v>
      </c>
      <c r="J28" s="36">
        <f t="shared" si="0"/>
        <v>100000000</v>
      </c>
      <c r="K28" s="27" t="s">
        <v>185</v>
      </c>
      <c r="L28" s="27" t="s">
        <v>240</v>
      </c>
      <c r="M28" s="32">
        <v>45229</v>
      </c>
      <c r="N28" s="32">
        <v>45265</v>
      </c>
      <c r="O28" s="3" t="s">
        <v>282</v>
      </c>
    </row>
    <row r="29" spans="1:15" ht="15" x14ac:dyDescent="0.2">
      <c r="A29" s="7">
        <v>26</v>
      </c>
      <c r="B29" s="1">
        <v>2023</v>
      </c>
      <c r="C29" s="27" t="s">
        <v>67</v>
      </c>
      <c r="D29" s="11"/>
      <c r="E29" s="27" t="s">
        <v>13</v>
      </c>
      <c r="F29" s="27" t="s">
        <v>120</v>
      </c>
      <c r="G29" s="39">
        <v>49000000</v>
      </c>
      <c r="H29" s="25">
        <v>0</v>
      </c>
      <c r="I29" s="17">
        <v>4356540</v>
      </c>
      <c r="J29" s="36">
        <f t="shared" si="0"/>
        <v>49000000</v>
      </c>
      <c r="K29" s="27" t="s">
        <v>186</v>
      </c>
      <c r="L29" s="27" t="s">
        <v>241</v>
      </c>
      <c r="M29" s="32">
        <v>45210</v>
      </c>
      <c r="N29" s="32">
        <v>45260</v>
      </c>
      <c r="O29" s="2" t="s">
        <v>16</v>
      </c>
    </row>
    <row r="30" spans="1:15" ht="15" x14ac:dyDescent="0.2">
      <c r="A30" s="7">
        <v>27</v>
      </c>
      <c r="B30" s="1">
        <v>2023</v>
      </c>
      <c r="C30" s="25" t="s">
        <v>68</v>
      </c>
      <c r="D30" s="11"/>
      <c r="E30" s="25" t="s">
        <v>13</v>
      </c>
      <c r="F30" s="25" t="s">
        <v>121</v>
      </c>
      <c r="G30" s="40">
        <v>52200000</v>
      </c>
      <c r="H30" s="25">
        <v>0</v>
      </c>
      <c r="I30" s="17">
        <v>266640089</v>
      </c>
      <c r="J30" s="36">
        <f t="shared" si="0"/>
        <v>52200000</v>
      </c>
      <c r="K30" s="25" t="s">
        <v>187</v>
      </c>
      <c r="L30" s="25" t="s">
        <v>242</v>
      </c>
      <c r="M30" s="31">
        <v>45220</v>
      </c>
      <c r="N30" s="31">
        <v>45271</v>
      </c>
      <c r="O30" s="7" t="s">
        <v>264</v>
      </c>
    </row>
    <row r="31" spans="1:15" ht="15" x14ac:dyDescent="0.2">
      <c r="A31" s="7">
        <v>28</v>
      </c>
      <c r="B31" s="1">
        <v>2023</v>
      </c>
      <c r="C31" s="25" t="s">
        <v>69</v>
      </c>
      <c r="D31" s="11"/>
      <c r="E31" s="25" t="s">
        <v>13</v>
      </c>
      <c r="F31" s="25" t="s">
        <v>122</v>
      </c>
      <c r="G31" s="40">
        <v>9161540</v>
      </c>
      <c r="H31" s="25">
        <v>4564600</v>
      </c>
      <c r="I31" s="15"/>
      <c r="J31" s="36">
        <f t="shared" si="0"/>
        <v>13726140</v>
      </c>
      <c r="K31" s="25" t="s">
        <v>188</v>
      </c>
      <c r="L31" s="25" t="s">
        <v>243</v>
      </c>
      <c r="M31" s="31">
        <v>45156</v>
      </c>
      <c r="N31" s="31">
        <v>45291</v>
      </c>
      <c r="O31" s="7" t="s">
        <v>264</v>
      </c>
    </row>
    <row r="32" spans="1:15" ht="15" x14ac:dyDescent="0.2">
      <c r="A32" s="7">
        <v>29</v>
      </c>
      <c r="B32" s="1">
        <v>2023</v>
      </c>
      <c r="C32" s="25" t="s">
        <v>70</v>
      </c>
      <c r="D32" s="11"/>
      <c r="E32" s="25" t="s">
        <v>14</v>
      </c>
      <c r="F32" s="25" t="s">
        <v>123</v>
      </c>
      <c r="G32" s="40">
        <v>7575000</v>
      </c>
      <c r="H32" s="25">
        <v>1125000</v>
      </c>
      <c r="I32" s="15"/>
      <c r="J32" s="36">
        <f t="shared" si="0"/>
        <v>8700000</v>
      </c>
      <c r="K32" s="25" t="s">
        <v>189</v>
      </c>
      <c r="L32" s="25" t="s">
        <v>244</v>
      </c>
      <c r="M32" s="31">
        <v>44936</v>
      </c>
      <c r="N32" s="31">
        <v>45260</v>
      </c>
      <c r="O32" s="7" t="s">
        <v>265</v>
      </c>
    </row>
    <row r="33" spans="1:55" ht="15" x14ac:dyDescent="0.25">
      <c r="A33" s="7">
        <v>30</v>
      </c>
      <c r="B33" s="1">
        <v>2023</v>
      </c>
      <c r="C33" s="25" t="s">
        <v>71</v>
      </c>
      <c r="D33" s="11"/>
      <c r="E33" s="25" t="s">
        <v>14</v>
      </c>
      <c r="F33" s="25" t="s">
        <v>124</v>
      </c>
      <c r="G33" s="40">
        <v>15437204</v>
      </c>
      <c r="H33" s="25">
        <v>2202054</v>
      </c>
      <c r="I33" s="15"/>
      <c r="J33" s="36">
        <f t="shared" si="0"/>
        <v>17639258</v>
      </c>
      <c r="K33" s="33" t="s">
        <v>190</v>
      </c>
      <c r="L33" s="25" t="s">
        <v>244</v>
      </c>
      <c r="M33" s="31">
        <v>44923</v>
      </c>
      <c r="N33" s="31">
        <v>45275</v>
      </c>
      <c r="O33" s="7" t="s">
        <v>265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spans="1:55" ht="15" x14ac:dyDescent="0.25">
      <c r="A34" s="7">
        <v>31</v>
      </c>
      <c r="B34" s="1">
        <v>2023</v>
      </c>
      <c r="C34" s="25" t="s">
        <v>72</v>
      </c>
      <c r="D34" s="11"/>
      <c r="E34" s="25" t="s">
        <v>14</v>
      </c>
      <c r="F34" s="25" t="s">
        <v>125</v>
      </c>
      <c r="G34" s="40">
        <v>21560923</v>
      </c>
      <c r="H34" s="25">
        <v>3202118</v>
      </c>
      <c r="I34" s="15"/>
      <c r="J34" s="36">
        <f t="shared" si="0"/>
        <v>24763041</v>
      </c>
      <c r="K34" s="33" t="s">
        <v>191</v>
      </c>
      <c r="L34" s="25" t="s">
        <v>244</v>
      </c>
      <c r="M34" s="31">
        <v>44923</v>
      </c>
      <c r="N34" s="31">
        <v>45275</v>
      </c>
      <c r="O34" s="7" t="s">
        <v>265</v>
      </c>
    </row>
    <row r="35" spans="1:55" ht="15" x14ac:dyDescent="0.2">
      <c r="A35" s="7">
        <v>32</v>
      </c>
      <c r="B35" s="1">
        <v>2023</v>
      </c>
      <c r="C35" s="25" t="s">
        <v>73</v>
      </c>
      <c r="D35" s="11"/>
      <c r="E35" s="25" t="s">
        <v>13</v>
      </c>
      <c r="F35" s="25" t="s">
        <v>126</v>
      </c>
      <c r="G35" s="40">
        <v>2000000</v>
      </c>
      <c r="H35" s="25">
        <v>0</v>
      </c>
      <c r="I35" s="15"/>
      <c r="J35" s="36">
        <f t="shared" si="0"/>
        <v>2000000</v>
      </c>
      <c r="K35" s="25" t="s">
        <v>192</v>
      </c>
      <c r="L35" s="25" t="s">
        <v>245</v>
      </c>
      <c r="M35" s="31">
        <v>45160</v>
      </c>
      <c r="N35" s="31">
        <v>45290</v>
      </c>
      <c r="O35" s="7" t="s">
        <v>266</v>
      </c>
    </row>
    <row r="36" spans="1:55" ht="15" x14ac:dyDescent="0.2">
      <c r="A36" s="7">
        <v>33</v>
      </c>
      <c r="B36" s="1">
        <v>2023</v>
      </c>
      <c r="C36" s="25" t="s">
        <v>74</v>
      </c>
      <c r="D36" s="11"/>
      <c r="E36" s="25" t="s">
        <v>13</v>
      </c>
      <c r="F36" s="25" t="s">
        <v>127</v>
      </c>
      <c r="G36" s="40">
        <v>5350000</v>
      </c>
      <c r="H36" s="25">
        <v>0</v>
      </c>
      <c r="I36" s="15"/>
      <c r="J36" s="36">
        <f t="shared" si="0"/>
        <v>5350000</v>
      </c>
      <c r="K36" s="25" t="s">
        <v>193</v>
      </c>
      <c r="L36" s="25" t="s">
        <v>246</v>
      </c>
      <c r="M36" s="31">
        <v>45211</v>
      </c>
      <c r="N36" s="31">
        <v>45254</v>
      </c>
      <c r="O36" s="7" t="s">
        <v>266</v>
      </c>
    </row>
    <row r="37" spans="1:55" ht="15" x14ac:dyDescent="0.2">
      <c r="A37" s="7">
        <v>34</v>
      </c>
      <c r="B37" s="1">
        <v>2023</v>
      </c>
      <c r="C37" s="25" t="s">
        <v>112</v>
      </c>
      <c r="D37" s="11"/>
      <c r="E37" s="25" t="s">
        <v>13</v>
      </c>
      <c r="F37" s="25" t="s">
        <v>128</v>
      </c>
      <c r="G37" s="40">
        <v>5028940</v>
      </c>
      <c r="H37" s="25">
        <v>0</v>
      </c>
      <c r="I37" s="15"/>
      <c r="J37" s="36">
        <f t="shared" si="0"/>
        <v>5028940</v>
      </c>
      <c r="K37" s="25" t="s">
        <v>194</v>
      </c>
      <c r="L37" s="25" t="s">
        <v>247</v>
      </c>
      <c r="M37" s="31">
        <v>45218</v>
      </c>
      <c r="N37" s="31">
        <v>45260</v>
      </c>
      <c r="O37" s="7" t="s">
        <v>267</v>
      </c>
    </row>
    <row r="38" spans="1:55" s="10" customFormat="1" ht="15" x14ac:dyDescent="0.2">
      <c r="A38" s="9">
        <v>35</v>
      </c>
      <c r="B38" s="1">
        <v>2023</v>
      </c>
      <c r="C38" s="25" t="s">
        <v>75</v>
      </c>
      <c r="D38" s="11"/>
      <c r="E38" s="25" t="s">
        <v>14</v>
      </c>
      <c r="F38" s="25" t="s">
        <v>129</v>
      </c>
      <c r="G38" s="40">
        <v>65145000</v>
      </c>
      <c r="H38" s="25">
        <v>9675000</v>
      </c>
      <c r="I38" s="18"/>
      <c r="J38" s="36">
        <f t="shared" si="0"/>
        <v>74820000</v>
      </c>
      <c r="K38" s="25" t="s">
        <v>195</v>
      </c>
      <c r="L38" s="25" t="s">
        <v>248</v>
      </c>
      <c r="M38" s="31">
        <v>45197</v>
      </c>
      <c r="N38" s="31">
        <v>45275</v>
      </c>
      <c r="O38" s="7" t="s">
        <v>268</v>
      </c>
    </row>
    <row r="39" spans="1:55" ht="15" x14ac:dyDescent="0.2">
      <c r="A39" s="7">
        <v>36</v>
      </c>
      <c r="B39" s="1">
        <v>2023</v>
      </c>
      <c r="C39" s="25" t="s">
        <v>76</v>
      </c>
      <c r="D39" s="11"/>
      <c r="E39" s="25" t="s">
        <v>13</v>
      </c>
      <c r="F39" s="25" t="s">
        <v>130</v>
      </c>
      <c r="G39" s="40">
        <v>11900000</v>
      </c>
      <c r="H39" s="25">
        <v>0</v>
      </c>
      <c r="I39" s="15"/>
      <c r="J39" s="36">
        <f t="shared" si="0"/>
        <v>11900000</v>
      </c>
      <c r="K39" s="25" t="s">
        <v>196</v>
      </c>
      <c r="L39" s="25" t="s">
        <v>249</v>
      </c>
      <c r="M39" s="31">
        <v>45205</v>
      </c>
      <c r="N39" s="31">
        <v>45230</v>
      </c>
      <c r="O39" s="7" t="s">
        <v>269</v>
      </c>
    </row>
    <row r="40" spans="1:55" ht="15" x14ac:dyDescent="0.2">
      <c r="A40" s="7">
        <v>37</v>
      </c>
      <c r="B40" s="1">
        <v>2023</v>
      </c>
      <c r="C40" s="25" t="s">
        <v>77</v>
      </c>
      <c r="D40" s="11"/>
      <c r="E40" s="25" t="s">
        <v>14</v>
      </c>
      <c r="F40" s="25" t="s">
        <v>131</v>
      </c>
      <c r="G40" s="40">
        <v>11362500</v>
      </c>
      <c r="H40" s="25">
        <v>1687500</v>
      </c>
      <c r="I40" s="15"/>
      <c r="J40" s="36">
        <f t="shared" si="0"/>
        <v>13050000</v>
      </c>
      <c r="K40" s="25" t="s">
        <v>197</v>
      </c>
      <c r="L40" s="25" t="s">
        <v>250</v>
      </c>
      <c r="M40" s="31">
        <v>44923</v>
      </c>
      <c r="N40" s="31">
        <v>45275</v>
      </c>
      <c r="O40" s="7" t="s">
        <v>270</v>
      </c>
    </row>
    <row r="41" spans="1:55" ht="15" x14ac:dyDescent="0.2">
      <c r="A41" s="7">
        <v>38</v>
      </c>
      <c r="B41" s="1">
        <v>2023</v>
      </c>
      <c r="C41" s="25" t="s">
        <v>78</v>
      </c>
      <c r="D41" s="11"/>
      <c r="E41" s="25" t="s">
        <v>14</v>
      </c>
      <c r="F41" s="25" t="s">
        <v>132</v>
      </c>
      <c r="G41" s="40">
        <v>10100000</v>
      </c>
      <c r="H41" s="25">
        <v>1500000</v>
      </c>
      <c r="I41" s="15"/>
      <c r="J41" s="36">
        <f t="shared" si="0"/>
        <v>11600000</v>
      </c>
      <c r="K41" s="25" t="s">
        <v>198</v>
      </c>
      <c r="L41" s="25" t="s">
        <v>250</v>
      </c>
      <c r="M41" s="31">
        <v>44923</v>
      </c>
      <c r="N41" s="31">
        <v>45275</v>
      </c>
      <c r="O41" s="7" t="s">
        <v>270</v>
      </c>
    </row>
    <row r="42" spans="1:55" ht="15" x14ac:dyDescent="0.2">
      <c r="A42" s="7">
        <v>39</v>
      </c>
      <c r="B42" s="1">
        <v>2023</v>
      </c>
      <c r="C42" s="25" t="s">
        <v>79</v>
      </c>
      <c r="D42" s="11"/>
      <c r="E42" s="25" t="s">
        <v>14</v>
      </c>
      <c r="F42" s="25" t="s">
        <v>133</v>
      </c>
      <c r="G42" s="40">
        <v>10100000</v>
      </c>
      <c r="H42" s="25">
        <v>1500000</v>
      </c>
      <c r="I42" s="15"/>
      <c r="J42" s="36">
        <f t="shared" si="0"/>
        <v>11600000</v>
      </c>
      <c r="K42" s="25" t="s">
        <v>199</v>
      </c>
      <c r="L42" s="25" t="s">
        <v>250</v>
      </c>
      <c r="M42" s="31">
        <v>44923</v>
      </c>
      <c r="N42" s="31">
        <v>45275</v>
      </c>
      <c r="O42" s="7" t="s">
        <v>270</v>
      </c>
    </row>
    <row r="43" spans="1:55" ht="15" x14ac:dyDescent="0.2">
      <c r="A43" s="7">
        <v>40</v>
      </c>
      <c r="B43" s="1">
        <v>2023</v>
      </c>
      <c r="C43" s="25" t="s">
        <v>80</v>
      </c>
      <c r="D43" s="11"/>
      <c r="E43" s="25" t="s">
        <v>13</v>
      </c>
      <c r="F43" s="25" t="s">
        <v>134</v>
      </c>
      <c r="G43" s="40">
        <v>36300000</v>
      </c>
      <c r="H43" s="25">
        <v>0</v>
      </c>
      <c r="I43" s="15"/>
      <c r="J43" s="36">
        <f t="shared" si="0"/>
        <v>36300000</v>
      </c>
      <c r="K43" s="25" t="s">
        <v>200</v>
      </c>
      <c r="L43" s="25" t="s">
        <v>251</v>
      </c>
      <c r="M43" s="31">
        <v>45204</v>
      </c>
      <c r="N43" s="31">
        <v>45291</v>
      </c>
      <c r="O43" s="7" t="s">
        <v>271</v>
      </c>
    </row>
    <row r="44" spans="1:55" ht="15" x14ac:dyDescent="0.2">
      <c r="A44" s="7">
        <v>41</v>
      </c>
      <c r="B44" s="1">
        <v>2023</v>
      </c>
      <c r="C44" s="25" t="s">
        <v>81</v>
      </c>
      <c r="D44" s="11"/>
      <c r="E44" s="25" t="s">
        <v>14</v>
      </c>
      <c r="F44" s="25" t="s">
        <v>135</v>
      </c>
      <c r="G44" s="40">
        <v>5858000</v>
      </c>
      <c r="H44" s="25">
        <v>870000</v>
      </c>
      <c r="I44" s="15"/>
      <c r="J44" s="36">
        <f t="shared" si="0"/>
        <v>6728000</v>
      </c>
      <c r="K44" s="25" t="s">
        <v>201</v>
      </c>
      <c r="L44" s="25" t="s">
        <v>252</v>
      </c>
      <c r="M44" s="31">
        <v>44923</v>
      </c>
      <c r="N44" s="31">
        <v>45275</v>
      </c>
      <c r="O44" s="7" t="s">
        <v>271</v>
      </c>
    </row>
    <row r="45" spans="1:55" ht="15" x14ac:dyDescent="0.2">
      <c r="A45" s="7">
        <v>42</v>
      </c>
      <c r="B45" s="1">
        <v>2023</v>
      </c>
      <c r="C45" s="25" t="s">
        <v>82</v>
      </c>
      <c r="D45" s="11"/>
      <c r="E45" s="25" t="s">
        <v>14</v>
      </c>
      <c r="F45" s="25" t="s">
        <v>136</v>
      </c>
      <c r="G45" s="40">
        <v>6262000</v>
      </c>
      <c r="H45" s="25">
        <v>930000</v>
      </c>
      <c r="I45" s="15"/>
      <c r="J45" s="36">
        <f t="shared" si="0"/>
        <v>7192000</v>
      </c>
      <c r="K45" s="25" t="s">
        <v>202</v>
      </c>
      <c r="L45" s="25" t="s">
        <v>253</v>
      </c>
      <c r="M45" s="31">
        <v>44923</v>
      </c>
      <c r="N45" s="31">
        <v>45275</v>
      </c>
      <c r="O45" s="7" t="s">
        <v>271</v>
      </c>
    </row>
    <row r="46" spans="1:55" ht="15" x14ac:dyDescent="0.2">
      <c r="A46" s="7">
        <v>43</v>
      </c>
      <c r="B46" s="1">
        <v>2023</v>
      </c>
      <c r="C46" s="25" t="s">
        <v>83</v>
      </c>
      <c r="D46" s="11"/>
      <c r="E46" s="25" t="s">
        <v>14</v>
      </c>
      <c r="F46" s="25" t="s">
        <v>137</v>
      </c>
      <c r="G46" s="40">
        <v>8736500</v>
      </c>
      <c r="H46" s="25">
        <v>1297500</v>
      </c>
      <c r="I46" s="15"/>
      <c r="J46" s="36">
        <f t="shared" si="0"/>
        <v>10034000</v>
      </c>
      <c r="K46" s="25" t="s">
        <v>203</v>
      </c>
      <c r="L46" s="25" t="s">
        <v>254</v>
      </c>
      <c r="M46" s="31">
        <v>44923</v>
      </c>
      <c r="N46" s="31">
        <v>45275</v>
      </c>
      <c r="O46" s="7" t="s">
        <v>271</v>
      </c>
    </row>
    <row r="47" spans="1:55" ht="15" x14ac:dyDescent="0.2">
      <c r="A47" s="7">
        <v>44</v>
      </c>
      <c r="B47" s="1">
        <v>2023</v>
      </c>
      <c r="C47" s="25" t="s">
        <v>84</v>
      </c>
      <c r="D47" s="11"/>
      <c r="E47" s="25" t="s">
        <v>14</v>
      </c>
      <c r="F47" s="25" t="s">
        <v>138</v>
      </c>
      <c r="G47" s="40">
        <v>55850000</v>
      </c>
      <c r="H47" s="25">
        <v>8250000</v>
      </c>
      <c r="I47" s="15"/>
      <c r="J47" s="36">
        <f t="shared" si="0"/>
        <v>64100000</v>
      </c>
      <c r="K47" s="25" t="s">
        <v>204</v>
      </c>
      <c r="L47" s="25" t="s">
        <v>255</v>
      </c>
      <c r="M47" s="31">
        <v>44923</v>
      </c>
      <c r="N47" s="31">
        <v>45275</v>
      </c>
      <c r="O47" s="7" t="s">
        <v>271</v>
      </c>
    </row>
    <row r="48" spans="1:55" ht="15" x14ac:dyDescent="0.2">
      <c r="A48" s="7">
        <v>45</v>
      </c>
      <c r="B48" s="1">
        <v>2023</v>
      </c>
      <c r="C48" s="25" t="s">
        <v>85</v>
      </c>
      <c r="D48" s="11"/>
      <c r="E48" s="25" t="s">
        <v>14</v>
      </c>
      <c r="F48" s="25" t="s">
        <v>139</v>
      </c>
      <c r="G48" s="40">
        <v>15265362</v>
      </c>
      <c r="H48" s="25">
        <v>2267133</v>
      </c>
      <c r="I48" s="15"/>
      <c r="J48" s="36">
        <f t="shared" si="0"/>
        <v>17532495</v>
      </c>
      <c r="K48" s="25" t="s">
        <v>205</v>
      </c>
      <c r="L48" s="25" t="s">
        <v>256</v>
      </c>
      <c r="M48" s="31">
        <v>44923</v>
      </c>
      <c r="N48" s="31">
        <v>45275</v>
      </c>
      <c r="O48" s="7" t="s">
        <v>271</v>
      </c>
    </row>
    <row r="49" spans="1:15" ht="15" x14ac:dyDescent="0.2">
      <c r="A49" s="7">
        <v>46</v>
      </c>
      <c r="B49" s="1">
        <v>2023</v>
      </c>
      <c r="C49" s="25" t="s">
        <v>86</v>
      </c>
      <c r="D49" s="11"/>
      <c r="E49" s="25" t="s">
        <v>14</v>
      </c>
      <c r="F49" s="25" t="s">
        <v>140</v>
      </c>
      <c r="G49" s="40">
        <v>60180000</v>
      </c>
      <c r="H49" s="25">
        <v>9027000</v>
      </c>
      <c r="I49" s="15"/>
      <c r="J49" s="36">
        <f t="shared" si="0"/>
        <v>69207000</v>
      </c>
      <c r="K49" s="25" t="s">
        <v>206</v>
      </c>
      <c r="L49" s="25" t="s">
        <v>257</v>
      </c>
      <c r="M49" s="31">
        <v>44923</v>
      </c>
      <c r="N49" s="31">
        <v>45275</v>
      </c>
      <c r="O49" s="7" t="s">
        <v>272</v>
      </c>
    </row>
    <row r="50" spans="1:15" ht="15" x14ac:dyDescent="0.2">
      <c r="A50" s="7">
        <v>47</v>
      </c>
      <c r="B50" s="1">
        <v>2023</v>
      </c>
      <c r="C50" s="25" t="s">
        <v>87</v>
      </c>
      <c r="D50" s="11"/>
      <c r="E50" s="25" t="s">
        <v>13</v>
      </c>
      <c r="F50" s="25" t="s">
        <v>141</v>
      </c>
      <c r="G50" s="40">
        <v>5550000</v>
      </c>
      <c r="H50" s="25">
        <v>1740975</v>
      </c>
      <c r="I50" s="15"/>
      <c r="J50" s="36">
        <f t="shared" si="0"/>
        <v>7290975</v>
      </c>
      <c r="K50" s="25" t="s">
        <v>207</v>
      </c>
      <c r="L50" s="25" t="s">
        <v>258</v>
      </c>
      <c r="M50" s="31">
        <v>45030</v>
      </c>
      <c r="N50" s="31">
        <v>45275</v>
      </c>
      <c r="O50" s="7" t="s">
        <v>272</v>
      </c>
    </row>
    <row r="51" spans="1:15" ht="15" x14ac:dyDescent="0.2">
      <c r="A51" s="7">
        <v>48</v>
      </c>
      <c r="B51" s="1">
        <v>2023</v>
      </c>
      <c r="C51" s="25" t="s">
        <v>88</v>
      </c>
      <c r="D51" s="11"/>
      <c r="E51" s="25" t="s">
        <v>13</v>
      </c>
      <c r="F51" s="25" t="s">
        <v>142</v>
      </c>
      <c r="G51" s="40">
        <v>14800000</v>
      </c>
      <c r="H51" s="25">
        <v>0</v>
      </c>
      <c r="I51" s="15"/>
      <c r="J51" s="36">
        <f t="shared" si="0"/>
        <v>14800000</v>
      </c>
      <c r="K51" s="25" t="s">
        <v>30</v>
      </c>
      <c r="L51" s="25" t="s">
        <v>18</v>
      </c>
      <c r="M51" s="31">
        <v>45222</v>
      </c>
      <c r="N51" s="31">
        <v>45275</v>
      </c>
      <c r="O51" s="7" t="s">
        <v>39</v>
      </c>
    </row>
    <row r="52" spans="1:15" ht="15" x14ac:dyDescent="0.2">
      <c r="A52" s="7">
        <v>49</v>
      </c>
      <c r="B52" s="1">
        <v>2023</v>
      </c>
      <c r="C52" s="25" t="s">
        <v>89</v>
      </c>
      <c r="D52" s="11"/>
      <c r="E52" s="25" t="s">
        <v>13</v>
      </c>
      <c r="F52" s="25" t="s">
        <v>143</v>
      </c>
      <c r="G52" s="40">
        <v>24200000</v>
      </c>
      <c r="H52" s="25">
        <v>0</v>
      </c>
      <c r="I52" s="15"/>
      <c r="J52" s="36">
        <f t="shared" si="0"/>
        <v>24200000</v>
      </c>
      <c r="K52" s="25" t="s">
        <v>208</v>
      </c>
      <c r="L52" s="25" t="s">
        <v>259</v>
      </c>
      <c r="M52" s="31">
        <v>45208</v>
      </c>
      <c r="N52" s="31">
        <v>45275</v>
      </c>
      <c r="O52" s="7" t="s">
        <v>273</v>
      </c>
    </row>
    <row r="53" spans="1:15" s="10" customFormat="1" ht="15" x14ac:dyDescent="0.2">
      <c r="A53" s="9">
        <v>50</v>
      </c>
      <c r="B53" s="1">
        <v>2023</v>
      </c>
      <c r="C53" s="25" t="s">
        <v>90</v>
      </c>
      <c r="D53" s="13"/>
      <c r="E53" s="25" t="s">
        <v>14</v>
      </c>
      <c r="F53" s="25" t="s">
        <v>144</v>
      </c>
      <c r="G53" s="40">
        <v>14847000</v>
      </c>
      <c r="H53" s="25">
        <v>2205000</v>
      </c>
      <c r="I53" s="18"/>
      <c r="J53" s="36">
        <f t="shared" si="0"/>
        <v>17052000</v>
      </c>
      <c r="K53" s="25" t="s">
        <v>209</v>
      </c>
      <c r="L53" s="25" t="s">
        <v>260</v>
      </c>
      <c r="M53" s="31">
        <v>44923</v>
      </c>
      <c r="N53" s="31">
        <v>45275</v>
      </c>
      <c r="O53" s="9" t="s">
        <v>274</v>
      </c>
    </row>
    <row r="54" spans="1:15" s="10" customFormat="1" ht="15" x14ac:dyDescent="0.2">
      <c r="A54" s="9">
        <v>51</v>
      </c>
      <c r="B54" s="1">
        <v>2023</v>
      </c>
      <c r="C54" s="25" t="s">
        <v>91</v>
      </c>
      <c r="D54" s="13"/>
      <c r="E54" s="25" t="s">
        <v>14</v>
      </c>
      <c r="F54" s="25" t="s">
        <v>145</v>
      </c>
      <c r="G54" s="40">
        <v>15392400</v>
      </c>
      <c r="H54" s="25">
        <v>2286000</v>
      </c>
      <c r="I54" s="18"/>
      <c r="J54" s="36">
        <f t="shared" si="0"/>
        <v>17678400</v>
      </c>
      <c r="K54" s="25" t="s">
        <v>210</v>
      </c>
      <c r="L54" s="25" t="s">
        <v>260</v>
      </c>
      <c r="M54" s="31">
        <v>44923</v>
      </c>
      <c r="N54" s="31">
        <v>45275</v>
      </c>
      <c r="O54" s="9" t="s">
        <v>274</v>
      </c>
    </row>
    <row r="55" spans="1:15" s="10" customFormat="1" ht="15" x14ac:dyDescent="0.2">
      <c r="A55" s="9">
        <v>52</v>
      </c>
      <c r="B55" s="1">
        <v>2023</v>
      </c>
      <c r="C55" s="25" t="s">
        <v>92</v>
      </c>
      <c r="D55" s="13"/>
      <c r="E55" s="25" t="s">
        <v>14</v>
      </c>
      <c r="F55" s="25" t="s">
        <v>146</v>
      </c>
      <c r="G55" s="40">
        <v>8529600</v>
      </c>
      <c r="H55" s="25">
        <v>1267440</v>
      </c>
      <c r="I55" s="18"/>
      <c r="J55" s="36">
        <f t="shared" si="0"/>
        <v>9797040</v>
      </c>
      <c r="K55" s="25" t="s">
        <v>211</v>
      </c>
      <c r="L55" s="25" t="s">
        <v>260</v>
      </c>
      <c r="M55" s="31">
        <v>44923</v>
      </c>
      <c r="N55" s="31">
        <v>45275</v>
      </c>
      <c r="O55" s="9" t="s">
        <v>274</v>
      </c>
    </row>
    <row r="56" spans="1:15" s="10" customFormat="1" ht="15" x14ac:dyDescent="0.2">
      <c r="A56" s="9">
        <v>53</v>
      </c>
      <c r="B56" s="1">
        <v>2023</v>
      </c>
      <c r="C56" s="25" t="s">
        <v>93</v>
      </c>
      <c r="D56" s="13"/>
      <c r="E56" s="25" t="s">
        <v>14</v>
      </c>
      <c r="F56" s="25" t="s">
        <v>147</v>
      </c>
      <c r="G56" s="40">
        <v>17675000</v>
      </c>
      <c r="H56" s="25">
        <v>2625000</v>
      </c>
      <c r="I56" s="18"/>
      <c r="J56" s="36">
        <f t="shared" si="0"/>
        <v>20300000</v>
      </c>
      <c r="K56" s="25" t="s">
        <v>212</v>
      </c>
      <c r="L56" s="25" t="s">
        <v>260</v>
      </c>
      <c r="M56" s="31">
        <v>44923</v>
      </c>
      <c r="N56" s="31">
        <v>45275</v>
      </c>
      <c r="O56" s="9" t="s">
        <v>274</v>
      </c>
    </row>
    <row r="57" spans="1:15" s="10" customFormat="1" ht="15" x14ac:dyDescent="0.2">
      <c r="A57" s="9">
        <v>54</v>
      </c>
      <c r="B57" s="1">
        <v>2023</v>
      </c>
      <c r="C57" s="25" t="s">
        <v>94</v>
      </c>
      <c r="D57" s="13"/>
      <c r="E57" s="25" t="s">
        <v>14</v>
      </c>
      <c r="F57" s="25" t="s">
        <v>148</v>
      </c>
      <c r="G57" s="40">
        <v>12897700</v>
      </c>
      <c r="H57" s="25">
        <v>1915500</v>
      </c>
      <c r="I57" s="18"/>
      <c r="J57" s="36">
        <f t="shared" si="0"/>
        <v>14813200</v>
      </c>
      <c r="K57" s="25" t="s">
        <v>213</v>
      </c>
      <c r="L57" s="25" t="s">
        <v>260</v>
      </c>
      <c r="M57" s="31">
        <v>44923</v>
      </c>
      <c r="N57" s="31">
        <v>45275</v>
      </c>
      <c r="O57" s="9" t="s">
        <v>274</v>
      </c>
    </row>
    <row r="58" spans="1:15" s="10" customFormat="1" ht="15" x14ac:dyDescent="0.2">
      <c r="A58" s="9">
        <v>55</v>
      </c>
      <c r="B58" s="1">
        <v>2023</v>
      </c>
      <c r="C58" s="25" t="s">
        <v>95</v>
      </c>
      <c r="D58" s="13"/>
      <c r="E58" s="25" t="s">
        <v>14</v>
      </c>
      <c r="F58" s="25" t="s">
        <v>149</v>
      </c>
      <c r="G58" s="40">
        <v>10480148</v>
      </c>
      <c r="H58" s="25">
        <v>2245746</v>
      </c>
      <c r="I58" s="18"/>
      <c r="J58" s="36">
        <f t="shared" si="0"/>
        <v>12725894</v>
      </c>
      <c r="K58" s="25" t="s">
        <v>214</v>
      </c>
      <c r="L58" s="25" t="s">
        <v>260</v>
      </c>
      <c r="M58" s="31">
        <v>44923</v>
      </c>
      <c r="N58" s="31">
        <v>45275</v>
      </c>
      <c r="O58" s="9" t="s">
        <v>274</v>
      </c>
    </row>
    <row r="59" spans="1:15" s="10" customFormat="1" ht="15" x14ac:dyDescent="0.2">
      <c r="A59" s="9">
        <v>56</v>
      </c>
      <c r="B59" s="1">
        <v>2023</v>
      </c>
      <c r="C59" s="25" t="s">
        <v>96</v>
      </c>
      <c r="D59" s="13"/>
      <c r="E59" s="25" t="s">
        <v>14</v>
      </c>
      <c r="F59" s="25" t="s">
        <v>150</v>
      </c>
      <c r="G59" s="40">
        <v>8585000</v>
      </c>
      <c r="H59" s="25">
        <v>1275000</v>
      </c>
      <c r="I59" s="18"/>
      <c r="J59" s="36">
        <f t="shared" si="0"/>
        <v>9860000</v>
      </c>
      <c r="K59" s="25" t="s">
        <v>215</v>
      </c>
      <c r="L59" s="25" t="s">
        <v>260</v>
      </c>
      <c r="M59" s="31">
        <v>44923</v>
      </c>
      <c r="N59" s="31">
        <v>45275</v>
      </c>
      <c r="O59" s="9" t="s">
        <v>274</v>
      </c>
    </row>
    <row r="60" spans="1:15" s="10" customFormat="1" ht="15" x14ac:dyDescent="0.2">
      <c r="A60" s="9">
        <v>57</v>
      </c>
      <c r="B60" s="1">
        <v>2023</v>
      </c>
      <c r="C60" s="25" t="s">
        <v>97</v>
      </c>
      <c r="D60" s="13"/>
      <c r="E60" s="25" t="s">
        <v>14</v>
      </c>
      <c r="F60" s="25" t="s">
        <v>151</v>
      </c>
      <c r="G60" s="40">
        <v>17967900</v>
      </c>
      <c r="H60" s="25">
        <v>2668500</v>
      </c>
      <c r="I60" s="18"/>
      <c r="J60" s="36">
        <f t="shared" si="0"/>
        <v>20636400</v>
      </c>
      <c r="K60" s="25" t="s">
        <v>216</v>
      </c>
      <c r="L60" s="25" t="s">
        <v>260</v>
      </c>
      <c r="M60" s="31">
        <v>44923</v>
      </c>
      <c r="N60" s="31">
        <v>45275</v>
      </c>
      <c r="O60" s="9" t="s">
        <v>274</v>
      </c>
    </row>
    <row r="61" spans="1:15" s="10" customFormat="1" ht="15" x14ac:dyDescent="0.2">
      <c r="A61" s="9">
        <v>58</v>
      </c>
      <c r="B61" s="1">
        <v>2023</v>
      </c>
      <c r="C61" s="25" t="s">
        <v>98</v>
      </c>
      <c r="D61" s="13"/>
      <c r="E61" s="25" t="s">
        <v>14</v>
      </c>
      <c r="F61" s="25" t="s">
        <v>152</v>
      </c>
      <c r="G61" s="40">
        <v>6565000</v>
      </c>
      <c r="H61" s="25">
        <v>975000</v>
      </c>
      <c r="I61" s="18"/>
      <c r="J61" s="36">
        <f t="shared" si="0"/>
        <v>7540000</v>
      </c>
      <c r="K61" s="25" t="s">
        <v>217</v>
      </c>
      <c r="L61" s="25" t="s">
        <v>260</v>
      </c>
      <c r="M61" s="31">
        <v>44923</v>
      </c>
      <c r="N61" s="31">
        <v>45275</v>
      </c>
      <c r="O61" s="9" t="s">
        <v>274</v>
      </c>
    </row>
    <row r="62" spans="1:15" s="10" customFormat="1" ht="15" x14ac:dyDescent="0.2">
      <c r="A62" s="9">
        <v>59</v>
      </c>
      <c r="B62" s="1">
        <v>2023</v>
      </c>
      <c r="C62" s="25" t="s">
        <v>99</v>
      </c>
      <c r="D62" s="13"/>
      <c r="E62" s="25" t="s">
        <v>14</v>
      </c>
      <c r="F62" s="25" t="s">
        <v>153</v>
      </c>
      <c r="G62" s="40">
        <v>1503000</v>
      </c>
      <c r="H62" s="25">
        <v>0</v>
      </c>
      <c r="I62" s="18"/>
      <c r="J62" s="36">
        <f t="shared" si="0"/>
        <v>1503000</v>
      </c>
      <c r="K62" s="25" t="s">
        <v>218</v>
      </c>
      <c r="L62" s="25" t="s">
        <v>260</v>
      </c>
      <c r="M62" s="31">
        <v>45229</v>
      </c>
      <c r="N62" s="31">
        <v>45275</v>
      </c>
      <c r="O62" s="9" t="s">
        <v>274</v>
      </c>
    </row>
    <row r="63" spans="1:15" ht="15" x14ac:dyDescent="0.2">
      <c r="A63" s="7">
        <v>60</v>
      </c>
      <c r="B63" s="1">
        <v>2023</v>
      </c>
      <c r="C63" s="25" t="s">
        <v>22</v>
      </c>
      <c r="D63" s="11"/>
      <c r="E63" s="25" t="s">
        <v>13</v>
      </c>
      <c r="F63" s="25" t="s">
        <v>26</v>
      </c>
      <c r="G63" s="40">
        <v>27507631</v>
      </c>
      <c r="H63" s="25">
        <v>0</v>
      </c>
      <c r="I63" s="15"/>
      <c r="J63" s="36">
        <f t="shared" si="0"/>
        <v>27507631</v>
      </c>
      <c r="K63" s="25" t="s">
        <v>32</v>
      </c>
      <c r="L63" s="25" t="s">
        <v>261</v>
      </c>
      <c r="M63" s="31">
        <v>45196</v>
      </c>
      <c r="N63" s="31">
        <v>45257</v>
      </c>
      <c r="O63" s="7" t="s">
        <v>40</v>
      </c>
    </row>
    <row r="64" spans="1:15" ht="15" x14ac:dyDescent="0.2">
      <c r="A64" s="7">
        <v>61</v>
      </c>
      <c r="B64" s="1">
        <v>2023</v>
      </c>
      <c r="C64" s="25" t="s">
        <v>23</v>
      </c>
      <c r="D64" s="11"/>
      <c r="E64" s="25" t="s">
        <v>13</v>
      </c>
      <c r="F64" s="25" t="s">
        <v>27</v>
      </c>
      <c r="G64" s="40">
        <v>34500000</v>
      </c>
      <c r="H64" s="25">
        <v>0</v>
      </c>
      <c r="I64" s="15"/>
      <c r="J64" s="36">
        <f t="shared" si="0"/>
        <v>34500000</v>
      </c>
      <c r="K64" s="25" t="s">
        <v>33</v>
      </c>
      <c r="L64" s="25" t="s">
        <v>37</v>
      </c>
      <c r="M64" s="31">
        <v>45197</v>
      </c>
      <c r="N64" s="31">
        <v>45260</v>
      </c>
      <c r="O64" s="7" t="s">
        <v>40</v>
      </c>
    </row>
    <row r="65" spans="1:15" ht="15" x14ac:dyDescent="0.2">
      <c r="A65" s="7">
        <v>62</v>
      </c>
      <c r="B65" s="1">
        <v>2023</v>
      </c>
      <c r="C65" s="25" t="s">
        <v>100</v>
      </c>
      <c r="D65" s="11"/>
      <c r="E65" s="25" t="s">
        <v>14</v>
      </c>
      <c r="F65" s="25" t="s">
        <v>154</v>
      </c>
      <c r="G65" s="40">
        <v>32491104</v>
      </c>
      <c r="H65" s="25">
        <v>4825411</v>
      </c>
      <c r="I65" s="15"/>
      <c r="J65" s="36">
        <f t="shared" si="0"/>
        <v>37316515</v>
      </c>
      <c r="K65" s="25" t="s">
        <v>219</v>
      </c>
      <c r="L65" s="25" t="s">
        <v>262</v>
      </c>
      <c r="M65" s="31">
        <v>44923</v>
      </c>
      <c r="N65" s="31">
        <v>45275</v>
      </c>
      <c r="O65" s="7" t="s">
        <v>275</v>
      </c>
    </row>
    <row r="66" spans="1:15" ht="15" x14ac:dyDescent="0.2">
      <c r="A66" s="7">
        <v>63</v>
      </c>
      <c r="B66" s="1">
        <v>2023</v>
      </c>
      <c r="C66" s="25" t="s">
        <v>101</v>
      </c>
      <c r="D66" s="11"/>
      <c r="E66" s="25" t="s">
        <v>14</v>
      </c>
      <c r="F66" s="25" t="s">
        <v>155</v>
      </c>
      <c r="G66" s="40">
        <v>8442065</v>
      </c>
      <c r="H66" s="25">
        <v>1253772</v>
      </c>
      <c r="I66" s="15"/>
      <c r="J66" s="36">
        <f t="shared" si="0"/>
        <v>9695837</v>
      </c>
      <c r="K66" s="25" t="s">
        <v>220</v>
      </c>
      <c r="L66" s="25" t="s">
        <v>262</v>
      </c>
      <c r="M66" s="31">
        <v>44923</v>
      </c>
      <c r="N66" s="31">
        <v>45275</v>
      </c>
      <c r="O66" s="7" t="s">
        <v>275</v>
      </c>
    </row>
    <row r="67" spans="1:15" ht="15" x14ac:dyDescent="0.2">
      <c r="A67" s="7">
        <v>64</v>
      </c>
      <c r="B67" s="1">
        <v>2023</v>
      </c>
      <c r="C67" s="25" t="s">
        <v>102</v>
      </c>
      <c r="D67" s="11"/>
      <c r="E67" s="25" t="s">
        <v>13</v>
      </c>
      <c r="F67" s="25" t="s">
        <v>156</v>
      </c>
      <c r="G67" s="40">
        <v>16085000</v>
      </c>
      <c r="H67" s="25">
        <v>7401000</v>
      </c>
      <c r="I67" s="15"/>
      <c r="J67" s="36">
        <f t="shared" si="0"/>
        <v>23486000</v>
      </c>
      <c r="K67" s="25" t="s">
        <v>221</v>
      </c>
      <c r="L67" s="25" t="s">
        <v>263</v>
      </c>
      <c r="M67" s="31">
        <v>45170</v>
      </c>
      <c r="N67" s="31">
        <v>45290</v>
      </c>
      <c r="O67" s="7" t="s">
        <v>276</v>
      </c>
    </row>
    <row r="68" spans="1:15" ht="15" x14ac:dyDescent="0.2">
      <c r="A68" s="7">
        <v>65</v>
      </c>
      <c r="B68" s="1">
        <v>2023</v>
      </c>
      <c r="C68" s="25" t="s">
        <v>103</v>
      </c>
      <c r="D68" s="11"/>
      <c r="E68" s="25" t="s">
        <v>14</v>
      </c>
      <c r="F68" s="25" t="s">
        <v>157</v>
      </c>
      <c r="G68" s="40">
        <v>25613600</v>
      </c>
      <c r="H68" s="25">
        <v>3844500</v>
      </c>
      <c r="I68" s="15"/>
      <c r="J68" s="36">
        <f t="shared" si="0"/>
        <v>29458100</v>
      </c>
      <c r="K68" s="25" t="s">
        <v>222</v>
      </c>
      <c r="L68" s="25" t="s">
        <v>263</v>
      </c>
      <c r="M68" s="31">
        <v>44923</v>
      </c>
      <c r="N68" s="31">
        <v>45275</v>
      </c>
      <c r="O68" s="7" t="s">
        <v>276</v>
      </c>
    </row>
    <row r="69" spans="1:15" ht="15" x14ac:dyDescent="0.2">
      <c r="A69" s="7">
        <v>66</v>
      </c>
      <c r="B69" s="1">
        <v>2023</v>
      </c>
      <c r="C69" s="25" t="s">
        <v>104</v>
      </c>
      <c r="D69" s="11"/>
      <c r="E69" s="25" t="s">
        <v>14</v>
      </c>
      <c r="F69" s="25" t="s">
        <v>158</v>
      </c>
      <c r="G69" s="40">
        <v>12069500</v>
      </c>
      <c r="H69" s="25">
        <v>1792500</v>
      </c>
      <c r="I69" s="15"/>
      <c r="J69" s="36">
        <f t="shared" ref="J69:J77" si="1">SUM(G69+H69)</f>
        <v>13862000</v>
      </c>
      <c r="K69" s="25" t="s">
        <v>223</v>
      </c>
      <c r="L69" s="25" t="s">
        <v>263</v>
      </c>
      <c r="M69" s="31">
        <v>44923</v>
      </c>
      <c r="N69" s="31">
        <v>45275</v>
      </c>
      <c r="O69" s="7" t="s">
        <v>276</v>
      </c>
    </row>
    <row r="70" spans="1:15" ht="15" x14ac:dyDescent="0.2">
      <c r="A70" s="7">
        <v>67</v>
      </c>
      <c r="B70" s="1">
        <v>2023</v>
      </c>
      <c r="C70" s="25" t="s">
        <v>105</v>
      </c>
      <c r="D70" s="11"/>
      <c r="E70" s="25" t="s">
        <v>14</v>
      </c>
      <c r="F70" s="25" t="s">
        <v>159</v>
      </c>
      <c r="G70" s="40">
        <v>23664300</v>
      </c>
      <c r="H70" s="25">
        <v>3514500</v>
      </c>
      <c r="I70" s="15"/>
      <c r="J70" s="36">
        <f t="shared" si="1"/>
        <v>27178800</v>
      </c>
      <c r="K70" s="25" t="s">
        <v>224</v>
      </c>
      <c r="L70" s="25" t="s">
        <v>263</v>
      </c>
      <c r="M70" s="31">
        <v>44923</v>
      </c>
      <c r="N70" s="31">
        <v>45275</v>
      </c>
      <c r="O70" s="7" t="s">
        <v>276</v>
      </c>
    </row>
    <row r="71" spans="1:15" ht="15" x14ac:dyDescent="0.2">
      <c r="A71" s="7">
        <v>68</v>
      </c>
      <c r="B71" s="1">
        <v>2023</v>
      </c>
      <c r="C71" s="25" t="s">
        <v>106</v>
      </c>
      <c r="D71" s="11"/>
      <c r="E71" s="25" t="s">
        <v>14</v>
      </c>
      <c r="F71" s="25" t="s">
        <v>160</v>
      </c>
      <c r="G71" s="40">
        <v>5686300</v>
      </c>
      <c r="H71" s="25">
        <v>844500</v>
      </c>
      <c r="I71" s="15"/>
      <c r="J71" s="36">
        <f t="shared" si="1"/>
        <v>6530800</v>
      </c>
      <c r="K71" s="25" t="s">
        <v>225</v>
      </c>
      <c r="L71" s="25" t="s">
        <v>263</v>
      </c>
      <c r="M71" s="31">
        <v>44923</v>
      </c>
      <c r="N71" s="31">
        <v>45275</v>
      </c>
      <c r="O71" s="7" t="s">
        <v>276</v>
      </c>
    </row>
    <row r="72" spans="1:15" ht="15" x14ac:dyDescent="0.2">
      <c r="A72" s="7">
        <v>69</v>
      </c>
      <c r="B72" s="1">
        <v>2023</v>
      </c>
      <c r="C72" s="25" t="s">
        <v>107</v>
      </c>
      <c r="D72" s="11"/>
      <c r="E72" s="25" t="s">
        <v>14</v>
      </c>
      <c r="F72" s="25" t="s">
        <v>161</v>
      </c>
      <c r="G72" s="40">
        <v>11756400</v>
      </c>
      <c r="H72" s="25">
        <v>1746000</v>
      </c>
      <c r="I72" s="15"/>
      <c r="J72" s="36">
        <f t="shared" si="1"/>
        <v>13502400</v>
      </c>
      <c r="K72" s="25" t="s">
        <v>226</v>
      </c>
      <c r="L72" s="25" t="s">
        <v>263</v>
      </c>
      <c r="M72" s="31">
        <v>44923</v>
      </c>
      <c r="N72" s="31">
        <v>45275</v>
      </c>
      <c r="O72" s="7" t="s">
        <v>276</v>
      </c>
    </row>
    <row r="73" spans="1:15" ht="15" x14ac:dyDescent="0.2">
      <c r="A73" s="7">
        <v>70</v>
      </c>
      <c r="B73" s="1">
        <v>2023</v>
      </c>
      <c r="C73" s="25" t="s">
        <v>108</v>
      </c>
      <c r="D73" s="11"/>
      <c r="E73" s="25" t="s">
        <v>14</v>
      </c>
      <c r="F73" s="25" t="s">
        <v>162</v>
      </c>
      <c r="G73" s="40">
        <v>12625000</v>
      </c>
      <c r="H73" s="25">
        <v>1875000</v>
      </c>
      <c r="I73" s="15"/>
      <c r="J73" s="36">
        <f t="shared" si="1"/>
        <v>14500000</v>
      </c>
      <c r="K73" s="25" t="s">
        <v>227</v>
      </c>
      <c r="L73" s="25" t="s">
        <v>263</v>
      </c>
      <c r="M73" s="31">
        <v>44923</v>
      </c>
      <c r="N73" s="31">
        <v>45275</v>
      </c>
      <c r="O73" s="7" t="s">
        <v>276</v>
      </c>
    </row>
    <row r="74" spans="1:15" ht="15" x14ac:dyDescent="0.2">
      <c r="A74" s="7">
        <v>71</v>
      </c>
      <c r="B74" s="1">
        <v>2023</v>
      </c>
      <c r="C74" s="25" t="s">
        <v>109</v>
      </c>
      <c r="D74" s="11"/>
      <c r="E74" s="25" t="s">
        <v>14</v>
      </c>
      <c r="F74" s="25" t="s">
        <v>163</v>
      </c>
      <c r="G74" s="40">
        <v>5423700</v>
      </c>
      <c r="H74" s="25">
        <v>805500</v>
      </c>
      <c r="I74" s="15"/>
      <c r="J74" s="36">
        <f t="shared" si="1"/>
        <v>6229200</v>
      </c>
      <c r="K74" s="25" t="s">
        <v>228</v>
      </c>
      <c r="L74" s="25" t="s">
        <v>263</v>
      </c>
      <c r="M74" s="31">
        <v>44923</v>
      </c>
      <c r="N74" s="31">
        <v>45275</v>
      </c>
      <c r="O74" s="7" t="s">
        <v>276</v>
      </c>
    </row>
    <row r="75" spans="1:15" ht="15" x14ac:dyDescent="0.2">
      <c r="A75" s="7">
        <v>72</v>
      </c>
      <c r="B75" s="1">
        <v>2023</v>
      </c>
      <c r="C75" s="25" t="s">
        <v>110</v>
      </c>
      <c r="D75" s="11"/>
      <c r="E75" s="25" t="s">
        <v>14</v>
      </c>
      <c r="F75" s="25" t="s">
        <v>164</v>
      </c>
      <c r="G75" s="40">
        <v>19311200</v>
      </c>
      <c r="H75" s="25">
        <v>2868000</v>
      </c>
      <c r="I75" s="15"/>
      <c r="J75" s="36">
        <f t="shared" si="1"/>
        <v>22179200</v>
      </c>
      <c r="K75" s="25" t="s">
        <v>229</v>
      </c>
      <c r="L75" s="25" t="s">
        <v>263</v>
      </c>
      <c r="M75" s="31">
        <v>44923</v>
      </c>
      <c r="N75" s="31">
        <v>45275</v>
      </c>
      <c r="O75" s="7" t="s">
        <v>276</v>
      </c>
    </row>
    <row r="76" spans="1:15" ht="15" x14ac:dyDescent="0.2">
      <c r="A76" s="7">
        <v>73</v>
      </c>
      <c r="B76" s="1">
        <v>2023</v>
      </c>
      <c r="C76" s="25" t="s">
        <v>111</v>
      </c>
      <c r="D76" s="11"/>
      <c r="E76" s="25" t="s">
        <v>14</v>
      </c>
      <c r="F76" s="25" t="s">
        <v>165</v>
      </c>
      <c r="G76" s="40">
        <v>17600000</v>
      </c>
      <c r="H76" s="25">
        <v>3300000</v>
      </c>
      <c r="I76" s="15"/>
      <c r="J76" s="36">
        <f t="shared" si="1"/>
        <v>20900000</v>
      </c>
      <c r="K76" s="25" t="s">
        <v>230</v>
      </c>
      <c r="L76" s="25" t="s">
        <v>263</v>
      </c>
      <c r="M76" s="31">
        <v>44993</v>
      </c>
      <c r="N76" s="31">
        <v>45275</v>
      </c>
      <c r="O76" s="7" t="s">
        <v>276</v>
      </c>
    </row>
    <row r="77" spans="1:15" ht="15" x14ac:dyDescent="0.2">
      <c r="A77" s="7">
        <v>74</v>
      </c>
      <c r="B77" s="1">
        <v>2023</v>
      </c>
      <c r="C77" s="25" t="s">
        <v>21</v>
      </c>
      <c r="D77" s="11"/>
      <c r="E77" s="25" t="s">
        <v>13</v>
      </c>
      <c r="F77" s="25" t="s">
        <v>25</v>
      </c>
      <c r="G77" s="40">
        <v>4990000</v>
      </c>
      <c r="H77" s="25">
        <v>2200000</v>
      </c>
      <c r="I77" s="15"/>
      <c r="J77" s="36">
        <f t="shared" si="1"/>
        <v>7190000</v>
      </c>
      <c r="K77" s="25" t="s">
        <v>31</v>
      </c>
      <c r="L77" s="25" t="s">
        <v>36</v>
      </c>
      <c r="M77" s="31">
        <v>45176</v>
      </c>
      <c r="N77" s="31">
        <v>45245</v>
      </c>
      <c r="O77" s="7" t="s">
        <v>276</v>
      </c>
    </row>
    <row r="78" spans="1:15" ht="90" x14ac:dyDescent="0.2">
      <c r="A78" s="7">
        <v>75</v>
      </c>
      <c r="B78" s="1">
        <v>2023</v>
      </c>
      <c r="C78" s="11" t="s">
        <v>277</v>
      </c>
      <c r="D78" s="11" t="s">
        <v>277</v>
      </c>
      <c r="E78" s="11" t="s">
        <v>278</v>
      </c>
      <c r="F78" s="28" t="s">
        <v>279</v>
      </c>
      <c r="G78" s="41">
        <v>558218542</v>
      </c>
      <c r="H78" s="16">
        <v>82090962.049999997</v>
      </c>
      <c r="I78" s="15"/>
      <c r="J78" s="36">
        <f>G78+H78</f>
        <v>640309504.04999995</v>
      </c>
      <c r="K78" s="29" t="s">
        <v>280</v>
      </c>
      <c r="L78" s="7" t="s">
        <v>34</v>
      </c>
      <c r="M78" s="30">
        <v>45091</v>
      </c>
      <c r="N78" s="31">
        <v>45275</v>
      </c>
      <c r="O78" s="11" t="s">
        <v>281</v>
      </c>
    </row>
  </sheetData>
  <mergeCells count="1">
    <mergeCell ref="A2:O2"/>
  </mergeCells>
  <dataValidations count="17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4:C10 C30:C77 D24:D25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4:F17 F30:F51 F53:F77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I4:I12 I14 J4:J77 I16 G4:G17 G30:G77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K53:K78 K18:K32 K35:K51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L6:L11 L13:L18 L20 L23:L77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4:N17 N30:N31 N33:N78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37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D26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4:M36 M38:M77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29 O4:O27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4:D6 D27:D29">
      <formula1>0</formula1>
      <formula2>290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M78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F78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27:I30 G78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51 E53:E77">
      <formula1>$C$337666:$C$337672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2">
      <formula1>$C$337418:$C$337424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77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5" ma:contentTypeDescription="Crear nuevo documento." ma:contentTypeScope="" ma:versionID="dec4ee389a599ac9c6ae88ac70c1ddf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8ac43dba9eacf927b1c4187d3014f1e2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D4F428-1D85-4766-9A3F-C05DEC69C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dd832169-dd94-4e39-af69-932571740867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98553e9-8bb9-4054-81de-ef0647772de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2023-11-14T04:49:23Z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